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Individuale" sheetId="1" r:id="rId1"/>
    <sheet name="Squadre" sheetId="2" r:id="rId2"/>
  </sheets>
  <definedNames>
    <definedName name="_xlnm._FilterDatabase" localSheetId="0" hidden="1">'Individuale'!$A$3:$I$63</definedName>
    <definedName name="_xlnm._FilterDatabase" localSheetId="1" hidden="1">'Squadre'!$A$3:$C$6</definedName>
    <definedName name="km" localSheetId="1">'Squadre'!$E$2</definedName>
    <definedName name="km">'Individuale'!$J$2</definedName>
    <definedName name="_xlnm.Print_Titles" localSheetId="0">'Individuale'!$3:$3</definedName>
    <definedName name="_xlnm.Print_Titles" localSheetId="1">'Squadre'!$3:$3</definedName>
  </definedNames>
  <calcPr fullCalcOnLoad="1"/>
</workbook>
</file>

<file path=xl/sharedStrings.xml><?xml version="1.0" encoding="utf-8"?>
<sst xmlns="http://schemas.openxmlformats.org/spreadsheetml/2006/main" count="258" uniqueCount="119">
  <si>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</si>
  <si>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</si>
  <si>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</si>
  <si>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</si>
  <si>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</si>
  <si>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</si>
  <si>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</si>
  <si>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</si>
  <si>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</si>
  <si>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</si>
  <si>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</si>
  <si>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Trofeo Podistica Solidarietà - 5° edizione</t>
  </si>
  <si>
    <t>Anselmi</t>
  </si>
  <si>
    <t>Alessandra</t>
  </si>
  <si>
    <t>Apolloni</t>
  </si>
  <si>
    <t>Fabio</t>
  </si>
  <si>
    <t>Bortoloni</t>
  </si>
  <si>
    <t>Ceccotti</t>
  </si>
  <si>
    <t>Rinaldo</t>
  </si>
  <si>
    <t>Cerisola</t>
  </si>
  <si>
    <t>Matteo</t>
  </si>
  <si>
    <t>Marco</t>
  </si>
  <si>
    <t>Coccia</t>
  </si>
  <si>
    <t>Roberto</t>
  </si>
  <si>
    <t>D'agostino</t>
  </si>
  <si>
    <t>Luca</t>
  </si>
  <si>
    <t>De Sogus</t>
  </si>
  <si>
    <t>Nicola</t>
  </si>
  <si>
    <t>Dessì</t>
  </si>
  <si>
    <t>Romano</t>
  </si>
  <si>
    <t>Di Donato</t>
  </si>
  <si>
    <t>Attilio</t>
  </si>
  <si>
    <t>Antonio</t>
  </si>
  <si>
    <t>Di Lorenzo</t>
  </si>
  <si>
    <t>Daniela</t>
  </si>
  <si>
    <t>Alessandro</t>
  </si>
  <si>
    <t>Donatucci</t>
  </si>
  <si>
    <t>Alfredo</t>
  </si>
  <si>
    <t>Fornelli</t>
  </si>
  <si>
    <t>Tiziana</t>
  </si>
  <si>
    <t>Forniti</t>
  </si>
  <si>
    <t>Fabrizio</t>
  </si>
  <si>
    <t>Gabrielli</t>
  </si>
  <si>
    <t>Dario</t>
  </si>
  <si>
    <t>Golvelli</t>
  </si>
  <si>
    <t>Giovanni</t>
  </si>
  <si>
    <t>Intreccialagli</t>
  </si>
  <si>
    <t>Learco</t>
  </si>
  <si>
    <t>Iorio</t>
  </si>
  <si>
    <t>Tommaso</t>
  </si>
  <si>
    <t>La Fratta</t>
  </si>
  <si>
    <t>Marina</t>
  </si>
  <si>
    <t>Laringi</t>
  </si>
  <si>
    <t>Franco</t>
  </si>
  <si>
    <t>Lauri</t>
  </si>
  <si>
    <t>Alberto</t>
  </si>
  <si>
    <t>Lisi</t>
  </si>
  <si>
    <t>Marfeo</t>
  </si>
  <si>
    <t>Luigi</t>
  </si>
  <si>
    <t>Marini</t>
  </si>
  <si>
    <t>Micarelli</t>
  </si>
  <si>
    <t>Alessandro Sen</t>
  </si>
  <si>
    <t>Morelli</t>
  </si>
  <si>
    <t>Mugnai</t>
  </si>
  <si>
    <t>Corrado</t>
  </si>
  <si>
    <t>Muzzi</t>
  </si>
  <si>
    <t>Pagani</t>
  </si>
  <si>
    <t>Perrone Capano</t>
  </si>
  <si>
    <t>Ricci</t>
  </si>
  <si>
    <t>Santoni</t>
  </si>
  <si>
    <t>Valter</t>
  </si>
  <si>
    <t>Santoponte</t>
  </si>
  <si>
    <t>Danilo</t>
  </si>
  <si>
    <t>Spescha</t>
  </si>
  <si>
    <t>Laura</t>
  </si>
  <si>
    <t>Terrinoni</t>
  </si>
  <si>
    <t>Tomassi</t>
  </si>
  <si>
    <t>Ulpiani</t>
  </si>
  <si>
    <t>Claudio</t>
  </si>
  <si>
    <t>Verrecchia</t>
  </si>
  <si>
    <t>Zeppa</t>
  </si>
  <si>
    <t>F</t>
  </si>
  <si>
    <t>M</t>
  </si>
  <si>
    <t>A.S.D. Podistica Solidarietà</t>
  </si>
  <si>
    <t>Salvatori</t>
  </si>
  <si>
    <t>Piroli</t>
  </si>
  <si>
    <t>Eleonora</t>
  </si>
  <si>
    <t>Alessandrini</t>
  </si>
  <si>
    <t>Ragozzino</t>
  </si>
  <si>
    <t>Maurizio</t>
  </si>
  <si>
    <t>Di Fazio</t>
  </si>
  <si>
    <t>Alfonsina</t>
  </si>
  <si>
    <t>Scagliarini</t>
  </si>
  <si>
    <t>Ettore</t>
  </si>
  <si>
    <t>Galli</t>
  </si>
  <si>
    <t>Massimo</t>
  </si>
  <si>
    <t>Passeri</t>
  </si>
  <si>
    <t>Castellani</t>
  </si>
  <si>
    <t>Lamberto</t>
  </si>
  <si>
    <t>Ebano</t>
  </si>
  <si>
    <t>Salvatore</t>
  </si>
  <si>
    <t>Segatori</t>
  </si>
  <si>
    <t>Angelo</t>
  </si>
  <si>
    <t>Decembrini</t>
  </si>
  <si>
    <t>Albanese</t>
  </si>
  <si>
    <t>Vincenzo</t>
  </si>
  <si>
    <t>Scala</t>
  </si>
  <si>
    <t>Antonietta</t>
  </si>
  <si>
    <t>Angiolillo</t>
  </si>
  <si>
    <t>Paolo</t>
  </si>
  <si>
    <t>Casc - Banca d'Italia</t>
  </si>
  <si>
    <t>Moriccioni</t>
  </si>
  <si>
    <t>Managò</t>
  </si>
  <si>
    <t>Quattropani</t>
  </si>
  <si>
    <t>Paradisi</t>
  </si>
  <si>
    <t>ND</t>
  </si>
  <si>
    <t>ESERCITO</t>
  </si>
  <si>
    <t>TIVOLI MARATHON</t>
  </si>
  <si>
    <t>Centro Sportivo Banca d'Italia - Roma - Domenica 02/11/2008 ore 10.30.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</si>
</sst>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0.000"/>
  </numFmts>
  <fonts count="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39" t="s">
        <v>11</v>
      </c>
      <c r="B1" s="40"/>
      <c r="C1" s="40"/>
      <c r="D1" s="40"/>
      <c r="E1" s="40"/>
      <c r="F1" s="40"/>
      <c r="G1" s="40"/>
      <c r="H1" s="40"/>
      <c r="I1" s="41"/>
    </row>
    <row r="2" spans="1:9" ht="24.75" customHeight="1" thickBot="1">
      <c r="A2" s="42" t="s">
        <v>118</v>
      </c>
      <c r="B2" s="43"/>
      <c r="C2" s="43"/>
      <c r="D2" s="43"/>
      <c r="E2" s="43"/>
      <c r="F2" s="43"/>
      <c r="G2" s="43"/>
      <c r="H2" s="31" t="s">
        <v>0</v>
      </c>
      <c r="I2" s="32">
        <v>6.8</v>
      </c>
    </row>
    <row r="3" spans="1:9" ht="24.7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</row>
    <row r="4" spans="1:9" ht="13.5" customHeight="1">
      <c r="A4" s="10">
        <v>1</v>
      </c>
      <c r="B4" s="25" t="s">
        <v>68</v>
      </c>
      <c r="C4" s="25" t="s">
        <v>15</v>
      </c>
      <c r="D4" s="18" t="s">
        <v>82</v>
      </c>
      <c r="E4" s="11" t="s">
        <v>116</v>
      </c>
      <c r="F4" s="20">
        <v>0.01840277777777778</v>
      </c>
      <c r="G4" s="7" t="str">
        <f>TEXT(INT((HOUR(F4)*3600+MINUTE(F4)*60+SECOND(F4))/$I$2/60),"0")&amp;"."&amp;TEXT(MOD((HOUR(F4)*3600+MINUTE(F4)*60+SECOND(F4))/$I$2,60),"00")&amp;"/km"</f>
        <v>3.54/km</v>
      </c>
      <c r="H4" s="12">
        <f aca="true" t="shared" si="0" ref="H4:H63">F4-$F$4</f>
        <v>0</v>
      </c>
      <c r="I4" s="12">
        <f aca="true" t="shared" si="1" ref="I4:I35">F4-INDEX($F$4:$F$2528,MATCH(D4,$D$4:$D$2528,0))</f>
        <v>0</v>
      </c>
    </row>
    <row r="5" spans="1:9" ht="13.5" customHeight="1">
      <c r="A5" s="13">
        <v>2</v>
      </c>
      <c r="B5" s="26" t="s">
        <v>75</v>
      </c>
      <c r="C5" s="26" t="s">
        <v>41</v>
      </c>
      <c r="D5" s="19" t="s">
        <v>82</v>
      </c>
      <c r="E5" s="14" t="s">
        <v>83</v>
      </c>
      <c r="F5" s="21">
        <v>0.018460648148148146</v>
      </c>
      <c r="G5" s="8" t="str">
        <f aca="true" t="shared" si="2" ref="G5:G63">TEXT(INT((HOUR(F5)*3600+MINUTE(F5)*60+SECOND(F5))/$I$2/60),"0")&amp;"."&amp;TEXT(MOD((HOUR(F5)*3600+MINUTE(F5)*60+SECOND(F5))/$I$2,60),"00")&amp;"/km"</f>
        <v>3.55/km</v>
      </c>
      <c r="H5" s="15">
        <f t="shared" si="0"/>
        <v>5.787037037036785E-05</v>
      </c>
      <c r="I5" s="15">
        <f t="shared" si="1"/>
        <v>5.787037037036785E-05</v>
      </c>
    </row>
    <row r="6" spans="1:9" ht="13.5" customHeight="1">
      <c r="A6" s="13">
        <v>3</v>
      </c>
      <c r="B6" s="26" t="s">
        <v>36</v>
      </c>
      <c r="C6" s="26" t="s">
        <v>37</v>
      </c>
      <c r="D6" s="19" t="s">
        <v>82</v>
      </c>
      <c r="E6" s="14" t="s">
        <v>83</v>
      </c>
      <c r="F6" s="21">
        <v>0.018564814814814815</v>
      </c>
      <c r="G6" s="8" t="str">
        <f t="shared" si="2"/>
        <v>3.56/km</v>
      </c>
      <c r="H6" s="15">
        <f t="shared" si="0"/>
        <v>0.00016203703703703692</v>
      </c>
      <c r="I6" s="15">
        <f t="shared" si="1"/>
        <v>0.00016203703703703692</v>
      </c>
    </row>
    <row r="7" spans="1:9" ht="13.5" customHeight="1">
      <c r="A7" s="13">
        <v>4</v>
      </c>
      <c r="B7" s="26" t="s">
        <v>54</v>
      </c>
      <c r="C7" s="26" t="s">
        <v>55</v>
      </c>
      <c r="D7" s="19" t="s">
        <v>82</v>
      </c>
      <c r="E7" s="14" t="s">
        <v>83</v>
      </c>
      <c r="F7" s="21">
        <v>0.01880787037037037</v>
      </c>
      <c r="G7" s="8" t="str">
        <f t="shared" si="2"/>
        <v>3.59/km</v>
      </c>
      <c r="H7" s="15">
        <f t="shared" si="0"/>
        <v>0.0004050925925925923</v>
      </c>
      <c r="I7" s="15">
        <f t="shared" si="1"/>
        <v>0.0004050925925925923</v>
      </c>
    </row>
    <row r="8" spans="1:9" ht="13.5" customHeight="1">
      <c r="A8" s="13">
        <v>5</v>
      </c>
      <c r="B8" s="23" t="s">
        <v>103</v>
      </c>
      <c r="C8" s="23" t="s">
        <v>32</v>
      </c>
      <c r="D8" s="24" t="s">
        <v>82</v>
      </c>
      <c r="E8" s="14" t="s">
        <v>117</v>
      </c>
      <c r="F8" s="21">
        <v>0.01898148148148148</v>
      </c>
      <c r="G8" s="8" t="str">
        <f t="shared" si="2"/>
        <v>4.01/km</v>
      </c>
      <c r="H8" s="15">
        <f t="shared" si="0"/>
        <v>0.0005787037037037028</v>
      </c>
      <c r="I8" s="15">
        <f t="shared" si="1"/>
        <v>0.0005787037037037028</v>
      </c>
    </row>
    <row r="9" spans="1:9" ht="13.5" customHeight="1">
      <c r="A9" s="13">
        <v>6</v>
      </c>
      <c r="B9" s="23" t="s">
        <v>84</v>
      </c>
      <c r="C9" s="23" t="s">
        <v>35</v>
      </c>
      <c r="D9" s="24" t="s">
        <v>82</v>
      </c>
      <c r="E9" s="14" t="s">
        <v>83</v>
      </c>
      <c r="F9" s="21">
        <v>0.019039351851851852</v>
      </c>
      <c r="G9" s="8" t="str">
        <f t="shared" si="2"/>
        <v>4.02/km</v>
      </c>
      <c r="H9" s="15">
        <f t="shared" si="0"/>
        <v>0.0006365740740740741</v>
      </c>
      <c r="I9" s="15">
        <f t="shared" si="1"/>
        <v>0.0006365740740740741</v>
      </c>
    </row>
    <row r="10" spans="1:9" ht="13.5" customHeight="1">
      <c r="A10" s="13">
        <v>7</v>
      </c>
      <c r="B10" s="26" t="s">
        <v>71</v>
      </c>
      <c r="C10" s="26" t="s">
        <v>72</v>
      </c>
      <c r="D10" s="19" t="s">
        <v>82</v>
      </c>
      <c r="E10" s="14" t="s">
        <v>83</v>
      </c>
      <c r="F10" s="21">
        <v>0.01915509259259259</v>
      </c>
      <c r="G10" s="8" t="str">
        <f t="shared" si="2"/>
        <v>4.03/km</v>
      </c>
      <c r="H10" s="15">
        <f t="shared" si="0"/>
        <v>0.0007523148148148133</v>
      </c>
      <c r="I10" s="15">
        <f t="shared" si="1"/>
        <v>0.0007523148148148133</v>
      </c>
    </row>
    <row r="11" spans="1:9" ht="13.5" customHeight="1">
      <c r="A11" s="13">
        <v>8</v>
      </c>
      <c r="B11" s="26" t="s">
        <v>60</v>
      </c>
      <c r="C11" s="26" t="s">
        <v>61</v>
      </c>
      <c r="D11" s="19" t="s">
        <v>82</v>
      </c>
      <c r="E11" s="14" t="s">
        <v>83</v>
      </c>
      <c r="F11" s="21">
        <v>0.01923611111111111</v>
      </c>
      <c r="G11" s="8" t="str">
        <f t="shared" si="2"/>
        <v>4.04/km</v>
      </c>
      <c r="H11" s="15">
        <f t="shared" si="0"/>
        <v>0.0008333333333333318</v>
      </c>
      <c r="I11" s="15">
        <f t="shared" si="1"/>
        <v>0.0008333333333333318</v>
      </c>
    </row>
    <row r="12" spans="1:9" ht="13.5" customHeight="1">
      <c r="A12" s="13">
        <v>9</v>
      </c>
      <c r="B12" s="26" t="s">
        <v>76</v>
      </c>
      <c r="C12" s="26" t="s">
        <v>21</v>
      </c>
      <c r="D12" s="19" t="s">
        <v>82</v>
      </c>
      <c r="E12" s="14" t="s">
        <v>83</v>
      </c>
      <c r="F12" s="21">
        <v>0.019618055555555555</v>
      </c>
      <c r="G12" s="8" t="str">
        <f t="shared" si="2"/>
        <v>4.09/km</v>
      </c>
      <c r="H12" s="15">
        <f t="shared" si="0"/>
        <v>0.001215277777777777</v>
      </c>
      <c r="I12" s="15">
        <f t="shared" si="1"/>
        <v>0.001215277777777777</v>
      </c>
    </row>
    <row r="13" spans="1:9" ht="13.5" customHeight="1">
      <c r="A13" s="13">
        <v>10</v>
      </c>
      <c r="B13" s="23" t="s">
        <v>94</v>
      </c>
      <c r="C13" s="23" t="s">
        <v>95</v>
      </c>
      <c r="D13" s="24" t="s">
        <v>82</v>
      </c>
      <c r="E13" s="14" t="s">
        <v>83</v>
      </c>
      <c r="F13" s="21">
        <v>0.01962962962962963</v>
      </c>
      <c r="G13" s="8" t="str">
        <f t="shared" si="2"/>
        <v>4.09/km</v>
      </c>
      <c r="H13" s="15">
        <f t="shared" si="0"/>
        <v>0.0012268518518518505</v>
      </c>
      <c r="I13" s="15">
        <f t="shared" si="1"/>
        <v>0.0012268518518518505</v>
      </c>
    </row>
    <row r="14" spans="1:9" ht="13.5" customHeight="1">
      <c r="A14" s="13">
        <v>11</v>
      </c>
      <c r="B14" s="26" t="s">
        <v>57</v>
      </c>
      <c r="C14" s="26" t="s">
        <v>58</v>
      </c>
      <c r="D14" s="19" t="s">
        <v>82</v>
      </c>
      <c r="E14" s="14" t="s">
        <v>83</v>
      </c>
      <c r="F14" s="21">
        <v>0.020196759259259258</v>
      </c>
      <c r="G14" s="8" t="str">
        <f t="shared" si="2"/>
        <v>4.17/km</v>
      </c>
      <c r="H14" s="15">
        <f t="shared" si="0"/>
        <v>0.0017939814814814797</v>
      </c>
      <c r="I14" s="15">
        <f t="shared" si="1"/>
        <v>0.0017939814814814797</v>
      </c>
    </row>
    <row r="15" spans="1:9" ht="13.5" customHeight="1">
      <c r="A15" s="13">
        <v>12</v>
      </c>
      <c r="B15" s="26" t="s">
        <v>26</v>
      </c>
      <c r="C15" s="26" t="s">
        <v>27</v>
      </c>
      <c r="D15" s="19" t="s">
        <v>82</v>
      </c>
      <c r="E15" s="14" t="s">
        <v>83</v>
      </c>
      <c r="F15" s="21">
        <v>0.020601851851851854</v>
      </c>
      <c r="G15" s="8" t="str">
        <f t="shared" si="2"/>
        <v>4.22/km</v>
      </c>
      <c r="H15" s="15">
        <f t="shared" si="0"/>
        <v>0.0021990740740740755</v>
      </c>
      <c r="I15" s="15">
        <f t="shared" si="1"/>
        <v>0.0021990740740740755</v>
      </c>
    </row>
    <row r="16" spans="1:9" ht="13.5" customHeight="1">
      <c r="A16" s="13">
        <v>13</v>
      </c>
      <c r="B16" s="26" t="s">
        <v>44</v>
      </c>
      <c r="C16" s="26" t="s">
        <v>45</v>
      </c>
      <c r="D16" s="19" t="s">
        <v>82</v>
      </c>
      <c r="E16" s="14" t="s">
        <v>83</v>
      </c>
      <c r="F16" s="21">
        <v>0.020833333333333332</v>
      </c>
      <c r="G16" s="8" t="str">
        <f t="shared" si="2"/>
        <v>4.25/km</v>
      </c>
      <c r="H16" s="15">
        <f t="shared" si="0"/>
        <v>0.002430555555555554</v>
      </c>
      <c r="I16" s="15">
        <f t="shared" si="1"/>
        <v>0.002430555555555554</v>
      </c>
    </row>
    <row r="17" spans="1:9" ht="13.5" customHeight="1">
      <c r="A17" s="13">
        <v>14</v>
      </c>
      <c r="B17" s="26" t="s">
        <v>59</v>
      </c>
      <c r="C17" s="26" t="s">
        <v>41</v>
      </c>
      <c r="D17" s="19" t="s">
        <v>82</v>
      </c>
      <c r="E17" s="14" t="s">
        <v>83</v>
      </c>
      <c r="F17" s="21">
        <v>0.020833333333333332</v>
      </c>
      <c r="G17" s="8" t="str">
        <f t="shared" si="2"/>
        <v>4.25/km</v>
      </c>
      <c r="H17" s="15">
        <f t="shared" si="0"/>
        <v>0.002430555555555554</v>
      </c>
      <c r="I17" s="15">
        <f t="shared" si="1"/>
        <v>0.002430555555555554</v>
      </c>
    </row>
    <row r="18" spans="1:9" ht="13.5" customHeight="1">
      <c r="A18" s="13">
        <v>15</v>
      </c>
      <c r="B18" s="26" t="s">
        <v>67</v>
      </c>
      <c r="C18" s="26" t="s">
        <v>21</v>
      </c>
      <c r="D18" s="19" t="s">
        <v>82</v>
      </c>
      <c r="E18" s="14" t="s">
        <v>83</v>
      </c>
      <c r="F18" s="21">
        <v>0.021006944444444443</v>
      </c>
      <c r="G18" s="8" t="str">
        <f t="shared" si="2"/>
        <v>4.27/km</v>
      </c>
      <c r="H18" s="15">
        <f t="shared" si="0"/>
        <v>0.0026041666666666644</v>
      </c>
      <c r="I18" s="15">
        <f t="shared" si="1"/>
        <v>0.0026041666666666644</v>
      </c>
    </row>
    <row r="19" spans="1:9" ht="13.5" customHeight="1">
      <c r="A19" s="13">
        <v>16</v>
      </c>
      <c r="B19" s="26" t="s">
        <v>24</v>
      </c>
      <c r="C19" s="26" t="s">
        <v>25</v>
      </c>
      <c r="D19" s="19" t="s">
        <v>82</v>
      </c>
      <c r="E19" s="14" t="s">
        <v>83</v>
      </c>
      <c r="F19" s="21">
        <v>0.021342592592592594</v>
      </c>
      <c r="G19" s="8" t="str">
        <f t="shared" si="2"/>
        <v>4.31/km</v>
      </c>
      <c r="H19" s="15">
        <f t="shared" si="0"/>
        <v>0.0029398148148148152</v>
      </c>
      <c r="I19" s="15">
        <f t="shared" si="1"/>
        <v>0.0029398148148148152</v>
      </c>
    </row>
    <row r="20" spans="1:9" ht="13.5" customHeight="1">
      <c r="A20" s="13">
        <v>17</v>
      </c>
      <c r="B20" s="23" t="s">
        <v>87</v>
      </c>
      <c r="C20" s="23" t="s">
        <v>35</v>
      </c>
      <c r="D20" s="24" t="s">
        <v>82</v>
      </c>
      <c r="E20" s="14" t="s">
        <v>83</v>
      </c>
      <c r="F20" s="21">
        <v>0.021412037037037035</v>
      </c>
      <c r="G20" s="8" t="str">
        <f t="shared" si="2"/>
        <v>4.32/km</v>
      </c>
      <c r="H20" s="15">
        <f t="shared" si="0"/>
        <v>0.0030092592592592567</v>
      </c>
      <c r="I20" s="15">
        <f t="shared" si="1"/>
        <v>0.0030092592592592567</v>
      </c>
    </row>
    <row r="21" spans="1:9" ht="13.5" customHeight="1">
      <c r="A21" s="13">
        <v>18</v>
      </c>
      <c r="B21" s="23" t="s">
        <v>101</v>
      </c>
      <c r="C21" s="23" t="s">
        <v>102</v>
      </c>
      <c r="D21" s="24" t="s">
        <v>82</v>
      </c>
      <c r="E21" s="14" t="s">
        <v>83</v>
      </c>
      <c r="F21" s="21">
        <v>0.02152777777777778</v>
      </c>
      <c r="G21" s="8" t="str">
        <f t="shared" si="2"/>
        <v>4.34/km</v>
      </c>
      <c r="H21" s="15">
        <f t="shared" si="0"/>
        <v>0.0031250000000000028</v>
      </c>
      <c r="I21" s="15">
        <f t="shared" si="1"/>
        <v>0.0031250000000000028</v>
      </c>
    </row>
    <row r="22" spans="1:9" ht="13.5" customHeight="1">
      <c r="A22" s="13">
        <v>19</v>
      </c>
      <c r="B22" s="26" t="s">
        <v>16</v>
      </c>
      <c r="C22" s="26" t="s">
        <v>15</v>
      </c>
      <c r="D22" s="19" t="s">
        <v>82</v>
      </c>
      <c r="E22" s="14" t="s">
        <v>83</v>
      </c>
      <c r="F22" s="21">
        <v>0.021585648148148145</v>
      </c>
      <c r="G22" s="8" t="str">
        <f t="shared" si="2"/>
        <v>4.34/km</v>
      </c>
      <c r="H22" s="15">
        <f t="shared" si="0"/>
        <v>0.003182870370370367</v>
      </c>
      <c r="I22" s="15">
        <f t="shared" si="1"/>
        <v>0.003182870370370367</v>
      </c>
    </row>
    <row r="23" spans="1:9" ht="13.5" customHeight="1">
      <c r="A23" s="13">
        <v>20</v>
      </c>
      <c r="B23" s="23" t="s">
        <v>92</v>
      </c>
      <c r="C23" s="23" t="s">
        <v>93</v>
      </c>
      <c r="D23" s="24" t="s">
        <v>82</v>
      </c>
      <c r="E23" s="14" t="s">
        <v>83</v>
      </c>
      <c r="F23" s="21">
        <v>0.02162037037037037</v>
      </c>
      <c r="G23" s="8" t="str">
        <f t="shared" si="2"/>
        <v>4.35/km</v>
      </c>
      <c r="H23" s="15">
        <f t="shared" si="0"/>
        <v>0.0032175925925925913</v>
      </c>
      <c r="I23" s="15">
        <f t="shared" si="1"/>
        <v>0.0032175925925925913</v>
      </c>
    </row>
    <row r="24" spans="1:9" ht="13.5" customHeight="1">
      <c r="A24" s="13">
        <v>21</v>
      </c>
      <c r="B24" s="26" t="s">
        <v>56</v>
      </c>
      <c r="C24" s="26" t="s">
        <v>21</v>
      </c>
      <c r="D24" s="19" t="s">
        <v>82</v>
      </c>
      <c r="E24" s="14" t="s">
        <v>83</v>
      </c>
      <c r="F24" s="21">
        <v>0.02175925925925926</v>
      </c>
      <c r="G24" s="8" t="str">
        <f t="shared" si="2"/>
        <v>4.36/km</v>
      </c>
      <c r="H24" s="15">
        <f t="shared" si="0"/>
        <v>0.003356481481481481</v>
      </c>
      <c r="I24" s="15">
        <f t="shared" si="1"/>
        <v>0.003356481481481481</v>
      </c>
    </row>
    <row r="25" spans="1:9" ht="13.5" customHeight="1">
      <c r="A25" s="13">
        <v>22</v>
      </c>
      <c r="B25" s="26" t="s">
        <v>19</v>
      </c>
      <c r="C25" s="26" t="s">
        <v>20</v>
      </c>
      <c r="D25" s="19" t="s">
        <v>82</v>
      </c>
      <c r="E25" s="14" t="s">
        <v>83</v>
      </c>
      <c r="F25" s="21">
        <v>0.02199074074074074</v>
      </c>
      <c r="G25" s="8" t="str">
        <f t="shared" si="2"/>
        <v>4.39/km</v>
      </c>
      <c r="H25" s="15">
        <f t="shared" si="0"/>
        <v>0.003587962962962963</v>
      </c>
      <c r="I25" s="15">
        <f t="shared" si="1"/>
        <v>0.003587962962962963</v>
      </c>
    </row>
    <row r="26" spans="1:9" ht="13.5" customHeight="1">
      <c r="A26" s="13">
        <v>23</v>
      </c>
      <c r="B26" s="26" t="s">
        <v>19</v>
      </c>
      <c r="C26" s="26" t="s">
        <v>21</v>
      </c>
      <c r="D26" s="19" t="s">
        <v>82</v>
      </c>
      <c r="E26" s="14" t="s">
        <v>83</v>
      </c>
      <c r="F26" s="21">
        <v>0.02200231481481482</v>
      </c>
      <c r="G26" s="8" t="str">
        <f t="shared" si="2"/>
        <v>4.40/km</v>
      </c>
      <c r="H26" s="15">
        <f t="shared" si="0"/>
        <v>0.00359953703703704</v>
      </c>
      <c r="I26" s="15">
        <f t="shared" si="1"/>
        <v>0.00359953703703704</v>
      </c>
    </row>
    <row r="27" spans="1:9" ht="13.5" customHeight="1">
      <c r="A27" s="13">
        <v>24</v>
      </c>
      <c r="B27" s="23" t="s">
        <v>96</v>
      </c>
      <c r="C27" s="23" t="s">
        <v>32</v>
      </c>
      <c r="D27" s="24" t="s">
        <v>82</v>
      </c>
      <c r="E27" s="14" t="s">
        <v>83</v>
      </c>
      <c r="F27" s="21">
        <v>0.022048611111111113</v>
      </c>
      <c r="G27" s="8" t="str">
        <f t="shared" si="2"/>
        <v>4.40/km</v>
      </c>
      <c r="H27" s="15">
        <f t="shared" si="0"/>
        <v>0.0036458333333333343</v>
      </c>
      <c r="I27" s="15">
        <f t="shared" si="1"/>
        <v>0.0036458333333333343</v>
      </c>
    </row>
    <row r="28" spans="1:9" ht="13.5" customHeight="1">
      <c r="A28" s="13">
        <v>25</v>
      </c>
      <c r="B28" s="23" t="s">
        <v>97</v>
      </c>
      <c r="C28" s="23" t="s">
        <v>98</v>
      </c>
      <c r="D28" s="24" t="s">
        <v>82</v>
      </c>
      <c r="E28" s="14" t="s">
        <v>110</v>
      </c>
      <c r="F28" s="21">
        <v>0.02210648148148148</v>
      </c>
      <c r="G28" s="8" t="str">
        <f t="shared" si="2"/>
        <v>4.41/km</v>
      </c>
      <c r="H28" s="15">
        <f t="shared" si="0"/>
        <v>0.003703703703703702</v>
      </c>
      <c r="I28" s="15">
        <f t="shared" si="1"/>
        <v>0.003703703703703702</v>
      </c>
    </row>
    <row r="29" spans="1:9" ht="13.5" customHeight="1">
      <c r="A29" s="13">
        <v>26</v>
      </c>
      <c r="B29" s="26" t="s">
        <v>80</v>
      </c>
      <c r="C29" s="26" t="s">
        <v>41</v>
      </c>
      <c r="D29" s="19" t="s">
        <v>82</v>
      </c>
      <c r="E29" s="14" t="s">
        <v>83</v>
      </c>
      <c r="F29" s="21">
        <v>0.022164351851851852</v>
      </c>
      <c r="G29" s="8" t="str">
        <f t="shared" si="2"/>
        <v>4.42/km</v>
      </c>
      <c r="H29" s="15">
        <f t="shared" si="0"/>
        <v>0.0037615740740740734</v>
      </c>
      <c r="I29" s="15">
        <f t="shared" si="1"/>
        <v>0.0037615740740740734</v>
      </c>
    </row>
    <row r="30" spans="1:9" ht="13.5" customHeight="1">
      <c r="A30" s="13">
        <v>27</v>
      </c>
      <c r="B30" s="26" t="s">
        <v>33</v>
      </c>
      <c r="C30" s="26" t="s">
        <v>35</v>
      </c>
      <c r="D30" s="19" t="s">
        <v>82</v>
      </c>
      <c r="E30" s="14" t="s">
        <v>83</v>
      </c>
      <c r="F30" s="21">
        <v>0.022164351851851852</v>
      </c>
      <c r="G30" s="8" t="str">
        <f t="shared" si="2"/>
        <v>4.42/km</v>
      </c>
      <c r="H30" s="15">
        <f t="shared" si="0"/>
        <v>0.0037615740740740734</v>
      </c>
      <c r="I30" s="15">
        <f t="shared" si="1"/>
        <v>0.0037615740740740734</v>
      </c>
    </row>
    <row r="31" spans="1:9" ht="13.5" customHeight="1">
      <c r="A31" s="13">
        <v>28</v>
      </c>
      <c r="B31" s="26" t="s">
        <v>66</v>
      </c>
      <c r="C31" s="26" t="s">
        <v>15</v>
      </c>
      <c r="D31" s="19" t="s">
        <v>82</v>
      </c>
      <c r="E31" s="14" t="s">
        <v>83</v>
      </c>
      <c r="F31" s="21">
        <v>0.022164351851851852</v>
      </c>
      <c r="G31" s="8" t="str">
        <f t="shared" si="2"/>
        <v>4.42/km</v>
      </c>
      <c r="H31" s="15">
        <f t="shared" si="0"/>
        <v>0.0037615740740740734</v>
      </c>
      <c r="I31" s="15">
        <f t="shared" si="1"/>
        <v>0.0037615740740740734</v>
      </c>
    </row>
    <row r="32" spans="1:9" ht="13.5" customHeight="1">
      <c r="A32" s="13">
        <v>29</v>
      </c>
      <c r="B32" s="23" t="s">
        <v>114</v>
      </c>
      <c r="C32" s="23" t="s">
        <v>21</v>
      </c>
      <c r="D32" s="24" t="s">
        <v>82</v>
      </c>
      <c r="E32" s="14" t="s">
        <v>83</v>
      </c>
      <c r="F32" s="21">
        <v>0.022222222222222223</v>
      </c>
      <c r="G32" s="8" t="str">
        <f t="shared" si="2"/>
        <v>4.42/km</v>
      </c>
      <c r="H32" s="15">
        <f t="shared" si="0"/>
        <v>0.0038194444444444448</v>
      </c>
      <c r="I32" s="15">
        <f t="shared" si="1"/>
        <v>0.0038194444444444448</v>
      </c>
    </row>
    <row r="33" spans="1:9" ht="13.5" customHeight="1">
      <c r="A33" s="13">
        <v>30</v>
      </c>
      <c r="B33" s="23" t="s">
        <v>104</v>
      </c>
      <c r="C33" s="23" t="s">
        <v>105</v>
      </c>
      <c r="D33" s="24" t="s">
        <v>82</v>
      </c>
      <c r="E33" s="14" t="s">
        <v>83</v>
      </c>
      <c r="F33" s="21">
        <v>0.022233796296296297</v>
      </c>
      <c r="G33" s="8" t="str">
        <f t="shared" si="2"/>
        <v>4.43/km</v>
      </c>
      <c r="H33" s="15">
        <f t="shared" si="0"/>
        <v>0.0038310185185185183</v>
      </c>
      <c r="I33" s="15">
        <f t="shared" si="1"/>
        <v>0.0038310185185185183</v>
      </c>
    </row>
    <row r="34" spans="1:9" ht="13.5" customHeight="1">
      <c r="A34" s="13">
        <v>31</v>
      </c>
      <c r="B34" s="26" t="s">
        <v>69</v>
      </c>
      <c r="C34" s="26" t="s">
        <v>70</v>
      </c>
      <c r="D34" s="19" t="s">
        <v>82</v>
      </c>
      <c r="E34" s="14" t="s">
        <v>83</v>
      </c>
      <c r="F34" s="21">
        <v>0.02224537037037037</v>
      </c>
      <c r="G34" s="8" t="str">
        <f t="shared" si="2"/>
        <v>4.43/km</v>
      </c>
      <c r="H34" s="15">
        <f t="shared" si="0"/>
        <v>0.003842592592592592</v>
      </c>
      <c r="I34" s="15">
        <f t="shared" si="1"/>
        <v>0.003842592592592592</v>
      </c>
    </row>
    <row r="35" spans="1:9" ht="13.5" customHeight="1">
      <c r="A35" s="13">
        <v>32</v>
      </c>
      <c r="B35" s="26" t="s">
        <v>50</v>
      </c>
      <c r="C35" s="26" t="s">
        <v>51</v>
      </c>
      <c r="D35" s="19" t="s">
        <v>81</v>
      </c>
      <c r="E35" s="14" t="s">
        <v>83</v>
      </c>
      <c r="F35" s="21">
        <v>0.02225694444444444</v>
      </c>
      <c r="G35" s="8" t="str">
        <f t="shared" si="2"/>
        <v>4.43/km</v>
      </c>
      <c r="H35" s="15">
        <f t="shared" si="0"/>
        <v>0.003854166666666662</v>
      </c>
      <c r="I35" s="15">
        <f t="shared" si="1"/>
        <v>0</v>
      </c>
    </row>
    <row r="36" spans="1:9" ht="13.5" customHeight="1">
      <c r="A36" s="13">
        <v>33</v>
      </c>
      <c r="B36" s="26" t="s">
        <v>62</v>
      </c>
      <c r="C36" s="26" t="s">
        <v>53</v>
      </c>
      <c r="D36" s="19" t="s">
        <v>82</v>
      </c>
      <c r="E36" s="14" t="s">
        <v>83</v>
      </c>
      <c r="F36" s="21">
        <v>0.02314814814814815</v>
      </c>
      <c r="G36" s="8" t="str">
        <f t="shared" si="2"/>
        <v>4.54/km</v>
      </c>
      <c r="H36" s="15">
        <f t="shared" si="0"/>
        <v>0.004745370370370372</v>
      </c>
      <c r="I36" s="15">
        <f aca="true" t="shared" si="3" ref="I36:I63">F36-INDEX($F$4:$F$2528,MATCH(D36,$D$4:$D$2528,0))</f>
        <v>0.004745370370370372</v>
      </c>
    </row>
    <row r="37" spans="1:9" ht="13.5" customHeight="1">
      <c r="A37" s="13">
        <v>34</v>
      </c>
      <c r="B37" s="23" t="s">
        <v>108</v>
      </c>
      <c r="C37" s="23" t="s">
        <v>109</v>
      </c>
      <c r="D37" s="24" t="s">
        <v>82</v>
      </c>
      <c r="E37" s="14" t="s">
        <v>83</v>
      </c>
      <c r="F37" s="21">
        <v>0.02337962962962963</v>
      </c>
      <c r="G37" s="8" t="str">
        <f t="shared" si="2"/>
        <v>4.57/km</v>
      </c>
      <c r="H37" s="15">
        <f t="shared" si="0"/>
        <v>0.00497685185185185</v>
      </c>
      <c r="I37" s="15">
        <f t="shared" si="3"/>
        <v>0.00497685185185185</v>
      </c>
    </row>
    <row r="38" spans="1:9" ht="13.5" customHeight="1">
      <c r="A38" s="13">
        <v>35</v>
      </c>
      <c r="B38" s="26" t="s">
        <v>17</v>
      </c>
      <c r="C38" s="26" t="s">
        <v>18</v>
      </c>
      <c r="D38" s="19" t="s">
        <v>82</v>
      </c>
      <c r="E38" s="14" t="s">
        <v>83</v>
      </c>
      <c r="F38" s="21">
        <v>0.02355324074074074</v>
      </c>
      <c r="G38" s="8" t="str">
        <f t="shared" si="2"/>
        <v>4.59/km</v>
      </c>
      <c r="H38" s="15">
        <f t="shared" si="0"/>
        <v>0.005150462962962961</v>
      </c>
      <c r="I38" s="15">
        <f t="shared" si="3"/>
        <v>0.005150462962962961</v>
      </c>
    </row>
    <row r="39" spans="1:9" ht="13.5" customHeight="1">
      <c r="A39" s="13">
        <v>36</v>
      </c>
      <c r="B39" s="26" t="s">
        <v>30</v>
      </c>
      <c r="C39" s="26" t="s">
        <v>31</v>
      </c>
      <c r="D39" s="19" t="s">
        <v>82</v>
      </c>
      <c r="E39" s="14" t="s">
        <v>83</v>
      </c>
      <c r="F39" s="21">
        <v>0.02361111111111111</v>
      </c>
      <c r="G39" s="8" t="str">
        <f t="shared" si="2"/>
        <v>5.00/km</v>
      </c>
      <c r="H39" s="15">
        <f t="shared" si="0"/>
        <v>0.005208333333333332</v>
      </c>
      <c r="I39" s="15">
        <f t="shared" si="3"/>
        <v>0.005208333333333332</v>
      </c>
    </row>
    <row r="40" spans="1:9" ht="13.5" customHeight="1">
      <c r="A40" s="13">
        <v>37</v>
      </c>
      <c r="B40" s="26" t="s">
        <v>79</v>
      </c>
      <c r="C40" s="26" t="s">
        <v>35</v>
      </c>
      <c r="D40" s="19" t="s">
        <v>82</v>
      </c>
      <c r="E40" s="14" t="s">
        <v>83</v>
      </c>
      <c r="F40" s="21">
        <v>0.02388888888888889</v>
      </c>
      <c r="G40" s="8" t="str">
        <f t="shared" si="2"/>
        <v>5.04/km</v>
      </c>
      <c r="H40" s="15">
        <f t="shared" si="0"/>
        <v>0.005486111111111112</v>
      </c>
      <c r="I40" s="15">
        <f t="shared" si="3"/>
        <v>0.005486111111111112</v>
      </c>
    </row>
    <row r="41" spans="1:9" ht="13.5" customHeight="1">
      <c r="A41" s="13">
        <v>38</v>
      </c>
      <c r="B41" s="26" t="s">
        <v>65</v>
      </c>
      <c r="C41" s="26" t="s">
        <v>13</v>
      </c>
      <c r="D41" s="19" t="s">
        <v>81</v>
      </c>
      <c r="E41" s="14" t="s">
        <v>83</v>
      </c>
      <c r="F41" s="21">
        <v>0.023935185185185184</v>
      </c>
      <c r="G41" s="8" t="str">
        <f t="shared" si="2"/>
        <v>5.04/km</v>
      </c>
      <c r="H41" s="15">
        <f t="shared" si="0"/>
        <v>0.005532407407407406</v>
      </c>
      <c r="I41" s="15">
        <f t="shared" si="3"/>
        <v>0.001678240740740744</v>
      </c>
    </row>
    <row r="42" spans="1:9" ht="13.5" customHeight="1">
      <c r="A42" s="13">
        <v>39</v>
      </c>
      <c r="B42" s="26" t="s">
        <v>42</v>
      </c>
      <c r="C42" s="26" t="s">
        <v>43</v>
      </c>
      <c r="D42" s="19" t="s">
        <v>82</v>
      </c>
      <c r="E42" s="14" t="s">
        <v>83</v>
      </c>
      <c r="F42" s="21">
        <v>0.024305555555555556</v>
      </c>
      <c r="G42" s="8" t="str">
        <f t="shared" si="2"/>
        <v>5.09/km</v>
      </c>
      <c r="H42" s="15">
        <f t="shared" si="0"/>
        <v>0.005902777777777778</v>
      </c>
      <c r="I42" s="15">
        <f t="shared" si="3"/>
        <v>0.005902777777777778</v>
      </c>
    </row>
    <row r="43" spans="1:9" ht="13.5" customHeight="1">
      <c r="A43" s="13">
        <v>40</v>
      </c>
      <c r="B43" s="23" t="s">
        <v>99</v>
      </c>
      <c r="C43" s="23" t="s">
        <v>100</v>
      </c>
      <c r="D43" s="24" t="s">
        <v>82</v>
      </c>
      <c r="E43" s="14" t="s">
        <v>110</v>
      </c>
      <c r="F43" s="21">
        <v>0.02488425925925926</v>
      </c>
      <c r="G43" s="8" t="str">
        <f t="shared" si="2"/>
        <v>5.16/km</v>
      </c>
      <c r="H43" s="15">
        <f t="shared" si="0"/>
        <v>0.00648148148148148</v>
      </c>
      <c r="I43" s="15">
        <f t="shared" si="3"/>
        <v>0.00648148148148148</v>
      </c>
    </row>
    <row r="44" spans="1:9" ht="13.5" customHeight="1">
      <c r="A44" s="13">
        <v>41</v>
      </c>
      <c r="B44" s="26" t="s">
        <v>12</v>
      </c>
      <c r="C44" s="26" t="s">
        <v>13</v>
      </c>
      <c r="D44" s="19" t="s">
        <v>81</v>
      </c>
      <c r="E44" s="14" t="s">
        <v>83</v>
      </c>
      <c r="F44" s="21">
        <v>0.025231481481481483</v>
      </c>
      <c r="G44" s="8" t="str">
        <f t="shared" si="2"/>
        <v>5.21/km</v>
      </c>
      <c r="H44" s="15">
        <f t="shared" si="0"/>
        <v>0.006828703703703705</v>
      </c>
      <c r="I44" s="15">
        <f t="shared" si="3"/>
        <v>0.002974537037037043</v>
      </c>
    </row>
    <row r="45" spans="1:9" ht="13.5" customHeight="1">
      <c r="A45" s="13">
        <v>42</v>
      </c>
      <c r="B45" s="26" t="s">
        <v>77</v>
      </c>
      <c r="C45" s="26" t="s">
        <v>78</v>
      </c>
      <c r="D45" s="19" t="s">
        <v>82</v>
      </c>
      <c r="E45" s="14" t="s">
        <v>83</v>
      </c>
      <c r="F45" s="21">
        <v>0.02528935185185185</v>
      </c>
      <c r="G45" s="8" t="str">
        <f t="shared" si="2"/>
        <v>5.21/km</v>
      </c>
      <c r="H45" s="15">
        <f t="shared" si="0"/>
        <v>0.006886574074074073</v>
      </c>
      <c r="I45" s="15">
        <f t="shared" si="3"/>
        <v>0.006886574074074073</v>
      </c>
    </row>
    <row r="46" spans="1:9" ht="13.5" customHeight="1">
      <c r="A46" s="13">
        <v>43</v>
      </c>
      <c r="B46" s="23" t="s">
        <v>111</v>
      </c>
      <c r="C46" s="23" t="s">
        <v>58</v>
      </c>
      <c r="D46" s="24" t="s">
        <v>82</v>
      </c>
      <c r="E46" s="14" t="s">
        <v>110</v>
      </c>
      <c r="F46" s="21">
        <v>0.025578703703703704</v>
      </c>
      <c r="G46" s="8" t="str">
        <f t="shared" si="2"/>
        <v>5.25/km</v>
      </c>
      <c r="H46" s="15">
        <f t="shared" si="0"/>
        <v>0.007175925925925926</v>
      </c>
      <c r="I46" s="15">
        <f t="shared" si="3"/>
        <v>0.007175925925925926</v>
      </c>
    </row>
    <row r="47" spans="1:9" ht="13.5" customHeight="1">
      <c r="A47" s="13">
        <v>44</v>
      </c>
      <c r="B47" s="23" t="s">
        <v>88</v>
      </c>
      <c r="C47" s="23" t="s">
        <v>89</v>
      </c>
      <c r="D47" s="24" t="s">
        <v>82</v>
      </c>
      <c r="E47" s="14" t="s">
        <v>83</v>
      </c>
      <c r="F47" s="21">
        <v>0.025925925925925925</v>
      </c>
      <c r="G47" s="8" t="str">
        <f t="shared" si="2"/>
        <v>5.29/km</v>
      </c>
      <c r="H47" s="15">
        <f t="shared" si="0"/>
        <v>0.007523148148148147</v>
      </c>
      <c r="I47" s="15">
        <f t="shared" si="3"/>
        <v>0.007523148148148147</v>
      </c>
    </row>
    <row r="48" spans="1:9" ht="13.5" customHeight="1">
      <c r="A48" s="13">
        <v>45</v>
      </c>
      <c r="B48" s="23" t="s">
        <v>106</v>
      </c>
      <c r="C48" s="23" t="s">
        <v>107</v>
      </c>
      <c r="D48" s="24" t="s">
        <v>81</v>
      </c>
      <c r="E48" s="14" t="s">
        <v>83</v>
      </c>
      <c r="F48" s="21">
        <v>0.025983796296296297</v>
      </c>
      <c r="G48" s="8" t="str">
        <f t="shared" si="2"/>
        <v>5.30/km</v>
      </c>
      <c r="H48" s="15">
        <f t="shared" si="0"/>
        <v>0.007581018518518518</v>
      </c>
      <c r="I48" s="15">
        <f t="shared" si="3"/>
        <v>0.003726851851851856</v>
      </c>
    </row>
    <row r="49" spans="1:9" ht="13.5" customHeight="1">
      <c r="A49" s="13">
        <v>46</v>
      </c>
      <c r="B49" s="23" t="s">
        <v>113</v>
      </c>
      <c r="C49" s="23" t="s">
        <v>100</v>
      </c>
      <c r="D49" s="24" t="s">
        <v>82</v>
      </c>
      <c r="E49" s="14" t="s">
        <v>83</v>
      </c>
      <c r="F49" s="21">
        <v>0.026157407407407407</v>
      </c>
      <c r="G49" s="8" t="str">
        <f t="shared" si="2"/>
        <v>5.32/km</v>
      </c>
      <c r="H49" s="15">
        <f t="shared" si="0"/>
        <v>0.007754629629629629</v>
      </c>
      <c r="I49" s="15">
        <f t="shared" si="3"/>
        <v>0.007754629629629629</v>
      </c>
    </row>
    <row r="50" spans="1:9" ht="13.5" customHeight="1">
      <c r="A50" s="13">
        <v>47</v>
      </c>
      <c r="B50" s="23" t="s">
        <v>112</v>
      </c>
      <c r="C50" s="23" t="s">
        <v>105</v>
      </c>
      <c r="D50" s="24" t="s">
        <v>82</v>
      </c>
      <c r="E50" s="14" t="s">
        <v>110</v>
      </c>
      <c r="F50" s="21">
        <v>0.026331018518518517</v>
      </c>
      <c r="G50" s="8" t="str">
        <f t="shared" si="2"/>
        <v>5.35/km</v>
      </c>
      <c r="H50" s="15">
        <f t="shared" si="0"/>
        <v>0.00792824074074074</v>
      </c>
      <c r="I50" s="15">
        <f t="shared" si="3"/>
        <v>0.00792824074074074</v>
      </c>
    </row>
    <row r="51" spans="1:9" ht="13.5" customHeight="1">
      <c r="A51" s="13">
        <v>48</v>
      </c>
      <c r="B51" s="26" t="s">
        <v>40</v>
      </c>
      <c r="C51" s="26" t="s">
        <v>41</v>
      </c>
      <c r="D51" s="19" t="s">
        <v>82</v>
      </c>
      <c r="E51" s="14" t="s">
        <v>83</v>
      </c>
      <c r="F51" s="21">
        <v>0.0265625</v>
      </c>
      <c r="G51" s="8" t="str">
        <f t="shared" si="2"/>
        <v>5.38/km</v>
      </c>
      <c r="H51" s="15">
        <f t="shared" si="0"/>
        <v>0.008159722222222221</v>
      </c>
      <c r="I51" s="15">
        <f t="shared" si="3"/>
        <v>0.008159722222222221</v>
      </c>
    </row>
    <row r="52" spans="1:9" ht="13.5" customHeight="1">
      <c r="A52" s="13">
        <v>49</v>
      </c>
      <c r="B52" s="26" t="s">
        <v>73</v>
      </c>
      <c r="C52" s="26" t="s">
        <v>74</v>
      </c>
      <c r="D52" s="19" t="s">
        <v>81</v>
      </c>
      <c r="E52" s="14" t="s">
        <v>83</v>
      </c>
      <c r="F52" s="21">
        <v>0.02667824074074074</v>
      </c>
      <c r="G52" s="8" t="str">
        <f t="shared" si="2"/>
        <v>5.39/km</v>
      </c>
      <c r="H52" s="15">
        <f t="shared" si="0"/>
        <v>0.00827546296296296</v>
      </c>
      <c r="I52" s="15">
        <f t="shared" si="3"/>
        <v>0.004421296296296298</v>
      </c>
    </row>
    <row r="53" spans="1:9" ht="13.5" customHeight="1">
      <c r="A53" s="13">
        <v>50</v>
      </c>
      <c r="B53" s="26" t="s">
        <v>48</v>
      </c>
      <c r="C53" s="26" t="s">
        <v>49</v>
      </c>
      <c r="D53" s="19" t="s">
        <v>82</v>
      </c>
      <c r="E53" s="14" t="s">
        <v>83</v>
      </c>
      <c r="F53" s="21">
        <v>0.027719907407407405</v>
      </c>
      <c r="G53" s="8" t="str">
        <f t="shared" si="2"/>
        <v>5.52/km</v>
      </c>
      <c r="H53" s="15">
        <f t="shared" si="0"/>
        <v>0.009317129629629627</v>
      </c>
      <c r="I53" s="15">
        <f t="shared" si="3"/>
        <v>0.009317129629629627</v>
      </c>
    </row>
    <row r="54" spans="1:9" ht="13.5" customHeight="1">
      <c r="A54" s="13">
        <v>51</v>
      </c>
      <c r="B54" s="26" t="s">
        <v>33</v>
      </c>
      <c r="C54" s="26" t="s">
        <v>34</v>
      </c>
      <c r="D54" s="19" t="s">
        <v>81</v>
      </c>
      <c r="E54" s="14" t="s">
        <v>83</v>
      </c>
      <c r="F54" s="21">
        <v>0.02922453703703704</v>
      </c>
      <c r="G54" s="8" t="str">
        <f t="shared" si="2"/>
        <v>6.11/km</v>
      </c>
      <c r="H54" s="15">
        <f t="shared" si="0"/>
        <v>0.01082175925925926</v>
      </c>
      <c r="I54" s="15">
        <f t="shared" si="3"/>
        <v>0.006967592592592598</v>
      </c>
    </row>
    <row r="55" spans="1:9" ht="13.5" customHeight="1">
      <c r="A55" s="13">
        <v>52</v>
      </c>
      <c r="B55" s="26" t="s">
        <v>14</v>
      </c>
      <c r="C55" s="26" t="s">
        <v>15</v>
      </c>
      <c r="D55" s="19" t="s">
        <v>82</v>
      </c>
      <c r="E55" s="14" t="s">
        <v>83</v>
      </c>
      <c r="F55" s="21">
        <v>0.02957175925925926</v>
      </c>
      <c r="G55" s="8" t="str">
        <f t="shared" si="2"/>
        <v>6.16/km</v>
      </c>
      <c r="H55" s="15">
        <f t="shared" si="0"/>
        <v>0.011168981481481481</v>
      </c>
      <c r="I55" s="15">
        <f t="shared" si="3"/>
        <v>0.011168981481481481</v>
      </c>
    </row>
    <row r="56" spans="1:9" ht="13.5" customHeight="1">
      <c r="A56" s="13">
        <v>53</v>
      </c>
      <c r="B56" s="26" t="s">
        <v>38</v>
      </c>
      <c r="C56" s="26" t="s">
        <v>39</v>
      </c>
      <c r="D56" s="19" t="s">
        <v>81</v>
      </c>
      <c r="E56" s="14" t="s">
        <v>83</v>
      </c>
      <c r="F56" s="21">
        <v>0.029930555555555557</v>
      </c>
      <c r="G56" s="8" t="str">
        <f t="shared" si="2"/>
        <v>6.20/km</v>
      </c>
      <c r="H56" s="15">
        <f t="shared" si="0"/>
        <v>0.01152777777777778</v>
      </c>
      <c r="I56" s="15">
        <f t="shared" si="3"/>
        <v>0.007673611111111117</v>
      </c>
    </row>
    <row r="57" spans="1:9" ht="13.5" customHeight="1">
      <c r="A57" s="13">
        <v>54</v>
      </c>
      <c r="B57" s="23" t="s">
        <v>85</v>
      </c>
      <c r="C57" s="23" t="s">
        <v>86</v>
      </c>
      <c r="D57" s="24" t="s">
        <v>81</v>
      </c>
      <c r="E57" s="14" t="s">
        <v>83</v>
      </c>
      <c r="F57" s="21">
        <v>0.03221064814814815</v>
      </c>
      <c r="G57" s="8" t="str">
        <f t="shared" si="2"/>
        <v>6.49/km</v>
      </c>
      <c r="H57" s="15">
        <f t="shared" si="0"/>
        <v>0.01380787037037037</v>
      </c>
      <c r="I57" s="15">
        <f t="shared" si="3"/>
        <v>0.009953703703703708</v>
      </c>
    </row>
    <row r="58" spans="1:9" ht="13.5" customHeight="1">
      <c r="A58" s="13">
        <v>55</v>
      </c>
      <c r="B58" s="26" t="s">
        <v>22</v>
      </c>
      <c r="C58" s="26" t="s">
        <v>23</v>
      </c>
      <c r="D58" s="19" t="s">
        <v>82</v>
      </c>
      <c r="E58" s="14" t="s">
        <v>83</v>
      </c>
      <c r="F58" s="21">
        <v>0.03273148148148148</v>
      </c>
      <c r="G58" s="8" t="str">
        <f t="shared" si="2"/>
        <v>6.56/km</v>
      </c>
      <c r="H58" s="15">
        <f t="shared" si="0"/>
        <v>0.014328703703703701</v>
      </c>
      <c r="I58" s="15">
        <f t="shared" si="3"/>
        <v>0.014328703703703701</v>
      </c>
    </row>
    <row r="59" spans="1:9" ht="13.5" customHeight="1">
      <c r="A59" s="13">
        <v>56</v>
      </c>
      <c r="B59" s="26" t="s">
        <v>52</v>
      </c>
      <c r="C59" s="26" t="s">
        <v>53</v>
      </c>
      <c r="D59" s="19" t="s">
        <v>82</v>
      </c>
      <c r="E59" s="14" t="s">
        <v>83</v>
      </c>
      <c r="F59" s="21">
        <v>0.03302083333333333</v>
      </c>
      <c r="G59" s="8" t="str">
        <f t="shared" si="2"/>
        <v>6.60/km</v>
      </c>
      <c r="H59" s="15">
        <f t="shared" si="0"/>
        <v>0.014618055555555554</v>
      </c>
      <c r="I59" s="15">
        <f t="shared" si="3"/>
        <v>0.014618055555555554</v>
      </c>
    </row>
    <row r="60" spans="1:9" ht="13.5" customHeight="1">
      <c r="A60" s="13">
        <v>57</v>
      </c>
      <c r="B60" s="26" t="s">
        <v>46</v>
      </c>
      <c r="C60" s="26" t="s">
        <v>47</v>
      </c>
      <c r="D60" s="19" t="s">
        <v>82</v>
      </c>
      <c r="E60" s="14" t="s">
        <v>83</v>
      </c>
      <c r="F60" s="21">
        <v>0.03356481481481482</v>
      </c>
      <c r="G60" s="8" t="str">
        <f t="shared" si="2"/>
        <v>7.06/km</v>
      </c>
      <c r="H60" s="15">
        <f t="shared" si="0"/>
        <v>0.01516203703703704</v>
      </c>
      <c r="I60" s="15">
        <f t="shared" si="3"/>
        <v>0.01516203703703704</v>
      </c>
    </row>
    <row r="61" spans="1:9" ht="13.5" customHeight="1">
      <c r="A61" s="13">
        <v>58</v>
      </c>
      <c r="B61" s="26" t="s">
        <v>63</v>
      </c>
      <c r="C61" s="26" t="s">
        <v>64</v>
      </c>
      <c r="D61" s="19" t="s">
        <v>82</v>
      </c>
      <c r="E61" s="14" t="s">
        <v>83</v>
      </c>
      <c r="F61" s="21">
        <v>0.033796296296296297</v>
      </c>
      <c r="G61" s="8" t="str">
        <f t="shared" si="2"/>
        <v>7.09/km</v>
      </c>
      <c r="H61" s="15">
        <f t="shared" si="0"/>
        <v>0.015393518518518518</v>
      </c>
      <c r="I61" s="15">
        <f t="shared" si="3"/>
        <v>0.015393518518518518</v>
      </c>
    </row>
    <row r="62" spans="1:9" ht="13.5" customHeight="1">
      <c r="A62" s="13">
        <v>59</v>
      </c>
      <c r="B62" s="23" t="s">
        <v>90</v>
      </c>
      <c r="C62" s="23" t="s">
        <v>91</v>
      </c>
      <c r="D62" s="24" t="s">
        <v>81</v>
      </c>
      <c r="E62" s="14" t="s">
        <v>83</v>
      </c>
      <c r="F62" s="21">
        <v>0.033854166666666664</v>
      </c>
      <c r="G62" s="8" t="str">
        <f t="shared" si="2"/>
        <v>7.10/km</v>
      </c>
      <c r="H62" s="15">
        <f t="shared" si="0"/>
        <v>0.015451388888888886</v>
      </c>
      <c r="I62" s="15">
        <f t="shared" si="3"/>
        <v>0.011597222222222224</v>
      </c>
    </row>
    <row r="63" spans="1:9" ht="13.5" customHeight="1" thickBot="1">
      <c r="A63" s="16">
        <v>60</v>
      </c>
      <c r="B63" s="27" t="s">
        <v>28</v>
      </c>
      <c r="C63" s="27" t="s">
        <v>29</v>
      </c>
      <c r="D63" s="28" t="s">
        <v>82</v>
      </c>
      <c r="E63" s="29" t="s">
        <v>83</v>
      </c>
      <c r="F63" s="30">
        <v>0.04131944444444444</v>
      </c>
      <c r="G63" s="9" t="str">
        <f t="shared" si="2"/>
        <v>8.45/km</v>
      </c>
      <c r="H63" s="17">
        <f t="shared" si="0"/>
        <v>0.022916666666666665</v>
      </c>
      <c r="I63" s="17">
        <f t="shared" si="3"/>
        <v>0.022916666666666665</v>
      </c>
    </row>
  </sheetData>
  <sheetProtection/>
  <autoFilter ref="A3:I6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pane ySplit="3" topLeftCell="BM4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39" t="str">
        <f>Individuale!A1</f>
        <v>Trofeo Podistica Solidarietà - 5° edizione</v>
      </c>
      <c r="B1" s="40"/>
      <c r="C1" s="41"/>
    </row>
    <row r="2" spans="1:3" ht="42" customHeight="1" thickBot="1">
      <c r="A2" s="44" t="str">
        <f>Individuale!A2&amp;" km. "&amp;Individuale!I2</f>
        <v>Centro Sportivo Banca d'Italia - Roma - Domenica 02/11/2008 ore 10.30. km. 6,8</v>
      </c>
      <c r="B2" s="45"/>
      <c r="C2" s="46"/>
    </row>
    <row r="3" spans="1:3" ht="24.75" customHeight="1" thickBot="1">
      <c r="A3" s="2" t="s">
        <v>1</v>
      </c>
      <c r="B3" s="5" t="s">
        <v>5</v>
      </c>
      <c r="C3" s="5" t="s">
        <v>10</v>
      </c>
    </row>
    <row r="4" spans="1:3" ht="13.5" customHeight="1">
      <c r="A4" s="10">
        <v>1</v>
      </c>
      <c r="B4" s="33" t="s">
        <v>83</v>
      </c>
      <c r="C4" s="34">
        <v>54</v>
      </c>
    </row>
    <row r="5" spans="1:3" ht="13.5" customHeight="1">
      <c r="A5" s="13">
        <v>2</v>
      </c>
      <c r="B5" s="35" t="s">
        <v>110</v>
      </c>
      <c r="C5" s="36">
        <v>4</v>
      </c>
    </row>
    <row r="6" spans="1:3" ht="13.5" customHeight="1" thickBot="1">
      <c r="A6" s="16"/>
      <c r="B6" s="37" t="s">
        <v>115</v>
      </c>
      <c r="C6" s="38">
        <v>2</v>
      </c>
    </row>
    <row r="7" ht="13.5" thickBot="1">
      <c r="C7" s="22">
        <f>SUM(C4:C6)</f>
        <v>60</v>
      </c>
    </row>
  </sheetData>
  <sheetProtection/>
  <autoFilter ref="A3:C6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2008-11-03T20:30:43Z</dcterms:modified>
  <cp:category/>
  <cp:version/>
  <cp:contentType/>
  <cp:contentStatus/>
</cp:coreProperties>
</file>