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'Individuale'!$A$4:$I$167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<sst xmlns="http://schemas.openxmlformats.org/spreadsheetml/2006/main" count="528" uniqueCount="216">
  <si>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</si>
  <si>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</si>
  <si>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</si>
  <si>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</si>
  <si>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</si>
  <si>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</si>
  <si>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</si>
  <si>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</si>
  <si>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</si>
  <si>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</si>
  <si>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</si>
  <si>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TM23</t>
  </si>
  <si>
    <t>M40</t>
  </si>
  <si>
    <t>M35</t>
  </si>
  <si>
    <t>M50</t>
  </si>
  <si>
    <t>M45</t>
  </si>
  <si>
    <t>M55</t>
  </si>
  <si>
    <t>F40</t>
  </si>
  <si>
    <t>M60</t>
  </si>
  <si>
    <t>TF23</t>
  </si>
  <si>
    <t>F35</t>
  </si>
  <si>
    <t>F45</t>
  </si>
  <si>
    <t>M65</t>
  </si>
  <si>
    <t>M70</t>
  </si>
  <si>
    <t>F55</t>
  </si>
  <si>
    <t>F60</t>
  </si>
  <si>
    <t>F50</t>
  </si>
  <si>
    <t>Lamiri Mohammed</t>
  </si>
  <si>
    <t>Plus Ultra</t>
  </si>
  <si>
    <t>Di Stefano Lorenzo</t>
  </si>
  <si>
    <t>Cus Torino</t>
  </si>
  <si>
    <t>El Makhrout Cherkaoui</t>
  </si>
  <si>
    <t>Tibur Ecotrail</t>
  </si>
  <si>
    <t>Perrozzi Gianfranco</t>
  </si>
  <si>
    <t>Usa Runners Avezzano</t>
  </si>
  <si>
    <t>Cambise Franco</t>
  </si>
  <si>
    <t>D'errigo Mauro</t>
  </si>
  <si>
    <t>Corda Gianluca</t>
  </si>
  <si>
    <t>Pecce Antonio</t>
  </si>
  <si>
    <t>Noi Pochi Intimi Asd</t>
  </si>
  <si>
    <t>Fantauzzi Costantino</t>
  </si>
  <si>
    <t>Luciani Antonio</t>
  </si>
  <si>
    <t>Podistica Luco Dei Marsi</t>
  </si>
  <si>
    <t>Di Felice Massimiliano</t>
  </si>
  <si>
    <t>Corsi Paolo</t>
  </si>
  <si>
    <t>Costantini Alessandro</t>
  </si>
  <si>
    <t>Magic Runners Tagliacozzo</t>
  </si>
  <si>
    <t>Baldassarre Gianni</t>
  </si>
  <si>
    <t>Todde Alessandro</t>
  </si>
  <si>
    <t>Silvagni Carmine</t>
  </si>
  <si>
    <t>Donatelli Antonio</t>
  </si>
  <si>
    <t>Podistica San Salvo</t>
  </si>
  <si>
    <t>Buongiovanni Danilo</t>
  </si>
  <si>
    <t>Lisciani Gabriele</t>
  </si>
  <si>
    <t>Piccinini Luca</t>
  </si>
  <si>
    <t>Donsante Mario</t>
  </si>
  <si>
    <t>Baldassarre Davide</t>
  </si>
  <si>
    <t>Bontempi Fabio</t>
  </si>
  <si>
    <t>Di Stefano Dino</t>
  </si>
  <si>
    <t>Turri Antonio</t>
  </si>
  <si>
    <t>Lommi Federico</t>
  </si>
  <si>
    <t>Quaranta Maurizio</t>
  </si>
  <si>
    <t>Castellucci Massimo</t>
  </si>
  <si>
    <t>De Luca Rocco</t>
  </si>
  <si>
    <t>Patta Paola</t>
  </si>
  <si>
    <t>Iacobacci Mariano</t>
  </si>
  <si>
    <t>D'alessandro Monia</t>
  </si>
  <si>
    <t>Fubelli Stefano</t>
  </si>
  <si>
    <t>Giovannangeli Cristiano</t>
  </si>
  <si>
    <t>Petricca Emilio</t>
  </si>
  <si>
    <t>Bravetti Annalaura</t>
  </si>
  <si>
    <t>Pansini Giovanni</t>
  </si>
  <si>
    <t>Iaboni Giovanni</t>
  </si>
  <si>
    <t>Reali Gabriele</t>
  </si>
  <si>
    <t>Atl. Avis Perugia</t>
  </si>
  <si>
    <t>Bazzocchi Mario</t>
  </si>
  <si>
    <t>Blasetti Massimiliano</t>
  </si>
  <si>
    <t>S D Amaranto</t>
  </si>
  <si>
    <t>Eramo Hermes</t>
  </si>
  <si>
    <t>Truocchio Rosalba</t>
  </si>
  <si>
    <t>Martini Giampiero</t>
  </si>
  <si>
    <t>Fracassi Vincenzo</t>
  </si>
  <si>
    <t>Atletica Angizia</t>
  </si>
  <si>
    <t>Franchi Moira</t>
  </si>
  <si>
    <t>Piccolini Gabriele</t>
  </si>
  <si>
    <t>Rodorigo Gaetano</t>
  </si>
  <si>
    <t>Ciucci Daniele</t>
  </si>
  <si>
    <t>D'ignazio Lucia</t>
  </si>
  <si>
    <t>Gs Avezzano</t>
  </si>
  <si>
    <t>Pomponio Luigi</t>
  </si>
  <si>
    <t>Taddei Marco</t>
  </si>
  <si>
    <t>Gualtieri Fabio</t>
  </si>
  <si>
    <t>Tabacco Tullio</t>
  </si>
  <si>
    <t>Salvi Andrea</t>
  </si>
  <si>
    <t>Bianchi Patrizia</t>
  </si>
  <si>
    <t>Paponetti Cesira</t>
  </si>
  <si>
    <t>Lozzi Ivan</t>
  </si>
  <si>
    <t>Piccinini Anna</t>
  </si>
  <si>
    <t>Pietrobattista Luigi Maria</t>
  </si>
  <si>
    <t>Pol. Atletica Capistrello</t>
  </si>
  <si>
    <t>De Ciantis Pierpaolo</t>
  </si>
  <si>
    <t>Libero</t>
  </si>
  <si>
    <t>Capizzi Elena</t>
  </si>
  <si>
    <t>Laurini Maurizio</t>
  </si>
  <si>
    <t>Tinarelli Romolo</t>
  </si>
  <si>
    <t>Fasciani Emilio</t>
  </si>
  <si>
    <t>Liberati Alessandra</t>
  </si>
  <si>
    <t>Teramani Antonio</t>
  </si>
  <si>
    <t>Inix Sport</t>
  </si>
  <si>
    <t>Pirretto Raffaele</t>
  </si>
  <si>
    <t>Pizzi Donatella</t>
  </si>
  <si>
    <t>Borgi Guido</t>
  </si>
  <si>
    <t>Rodolico Massimo</t>
  </si>
  <si>
    <t>Mosneagu John</t>
  </si>
  <si>
    <t>Mostacci Costantino</t>
  </si>
  <si>
    <t>Lanciani Serafino</t>
  </si>
  <si>
    <t>Avino Vito</t>
  </si>
  <si>
    <t>Marcucci Brigitte</t>
  </si>
  <si>
    <t>Massimiani Gaetano</t>
  </si>
  <si>
    <t>Bassi Antonio</t>
  </si>
  <si>
    <t>Piccinini Ursula</t>
  </si>
  <si>
    <t>Pappada Roberta</t>
  </si>
  <si>
    <t>Del Roscio Sebastiano</t>
  </si>
  <si>
    <t>Ass. Ecomaratona Dei Marsi</t>
  </si>
  <si>
    <t>Censorio Romina</t>
  </si>
  <si>
    <t>D'andrea Renzo</t>
  </si>
  <si>
    <t>Bussi Runner</t>
  </si>
  <si>
    <t>Morgante Giacinto</t>
  </si>
  <si>
    <t>Barile Antonio</t>
  </si>
  <si>
    <t>Atletica Lagos Dei Marsi</t>
  </si>
  <si>
    <t>Monacelli Gargaro Rosalia</t>
  </si>
  <si>
    <t>Lettieri Angelo</t>
  </si>
  <si>
    <t>Ottaviani Liberato</t>
  </si>
  <si>
    <t>Baldassarre Guido</t>
  </si>
  <si>
    <t>Felicissimo Sandro</t>
  </si>
  <si>
    <t>Trebeschi Massimo</t>
  </si>
  <si>
    <t>Scalisi Dario</t>
  </si>
  <si>
    <t>Morgante Laura</t>
  </si>
  <si>
    <t>Colizza Gianluca</t>
  </si>
  <si>
    <t>Pendenza Roberto</t>
  </si>
  <si>
    <t>Uisp Roma</t>
  </si>
  <si>
    <t>Moccia Giuseppe</t>
  </si>
  <si>
    <t>Gaetani Francesco</t>
  </si>
  <si>
    <t>Sai Paolo</t>
  </si>
  <si>
    <t>Di Carlo Antonella</t>
  </si>
  <si>
    <t>Berardini Claudio</t>
  </si>
  <si>
    <t>Camelo Piera</t>
  </si>
  <si>
    <t>Blandini Guido</t>
  </si>
  <si>
    <t>Settevendemmie  Gaetano</t>
  </si>
  <si>
    <t>D'amore Federica</t>
  </si>
  <si>
    <t>Faraone Lucia</t>
  </si>
  <si>
    <t>Di Edoardo Giancarlo</t>
  </si>
  <si>
    <t>Fulmini &amp; Saette</t>
  </si>
  <si>
    <t>Ciocci Paolo</t>
  </si>
  <si>
    <t>Bovi Domenico</t>
  </si>
  <si>
    <t>Croce Luigi</t>
  </si>
  <si>
    <t>Canepone Carlo Edoardo</t>
  </si>
  <si>
    <t>Maggi Fabio</t>
  </si>
  <si>
    <t>Battistoni Paola</t>
  </si>
  <si>
    <t>Quattrocchi Sonia</t>
  </si>
  <si>
    <t>Spuri Ombretta</t>
  </si>
  <si>
    <t>Santoponte Roberta</t>
  </si>
  <si>
    <t>Scancella Maurizio</t>
  </si>
  <si>
    <t>Prosperini Stefano</t>
  </si>
  <si>
    <t>De Gregorio Fabio</t>
  </si>
  <si>
    <t>Del Grande Annalisa</t>
  </si>
  <si>
    <t>Fazio Vero</t>
  </si>
  <si>
    <t>Zocchi Maria Enrica</t>
  </si>
  <si>
    <t>Ragozzino Maurizio</t>
  </si>
  <si>
    <t>Subrani Francesco</t>
  </si>
  <si>
    <t>Grasso Vincenzo</t>
  </si>
  <si>
    <t>Buonfiglio Rocco Michele</t>
  </si>
  <si>
    <t>Di Salvatore Cesidio</t>
  </si>
  <si>
    <t>Bellobuono Maria Loreta</t>
  </si>
  <si>
    <t>Liberati Barbara</t>
  </si>
  <si>
    <t>Anzini Domenico</t>
  </si>
  <si>
    <t>Dell'elce Nicoletta</t>
  </si>
  <si>
    <t>Ciofani Bruno</t>
  </si>
  <si>
    <t>Severini Alberto</t>
  </si>
  <si>
    <t>Bellia Silvia</t>
  </si>
  <si>
    <t>Asci Sante</t>
  </si>
  <si>
    <t>Shero Mimoza</t>
  </si>
  <si>
    <t>Bianchi Maria Cristina</t>
  </si>
  <si>
    <t>Fatato Carmine</t>
  </si>
  <si>
    <t>Ippoliti Rosangela</t>
  </si>
  <si>
    <t>Fantini Maria Rosaria</t>
  </si>
  <si>
    <t>Ciullo Valerio</t>
  </si>
  <si>
    <t>Capobianchi Angelo</t>
  </si>
  <si>
    <t>Colangelo Elvezia</t>
  </si>
  <si>
    <t>Fantozzi Domenico</t>
  </si>
  <si>
    <t>Tufano Gennaro</t>
  </si>
  <si>
    <t>Rampa Vincenzo</t>
  </si>
  <si>
    <t>Fera Luciano</t>
  </si>
  <si>
    <t>Romatletica</t>
  </si>
  <si>
    <t>D'alessandro Sandro</t>
  </si>
  <si>
    <t>Rodilos Ornella</t>
  </si>
  <si>
    <t>Biaggetti Stefania</t>
  </si>
  <si>
    <t>Bianchi Angela</t>
  </si>
  <si>
    <t>Susco Flaminia</t>
  </si>
  <si>
    <t>Celeste Antonio</t>
  </si>
  <si>
    <t>Tocco Runner</t>
  </si>
  <si>
    <t>Petricola Sandrina</t>
  </si>
  <si>
    <t>Porcelluzzi Fausta</t>
  </si>
  <si>
    <t>Saturnini Emanuela</t>
  </si>
  <si>
    <t>D'andrea Nicola Argentino</t>
  </si>
  <si>
    <t>Coccia Giuseppe</t>
  </si>
  <si>
    <t>Lancia Emanuela</t>
  </si>
  <si>
    <t>Dessi Romano</t>
  </si>
  <si>
    <t>Crescenzi Giulia</t>
  </si>
  <si>
    <t>Rossi Alessandra</t>
  </si>
  <si>
    <t>Manna Annamaria</t>
  </si>
  <si>
    <t>Di Salvatore Alvise</t>
  </si>
  <si>
    <t>A.S.D. Podistica Solidarieta'</t>
  </si>
  <si>
    <t>Gara della Solidarietà di Tagliacozzo</t>
  </si>
  <si>
    <t>Tagliacozzo (AQ) Italia - Domenica 04/09/2016</t>
  </si>
  <si>
    <t>13ª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</si>
</sst>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14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14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15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34" borderId="1" applyNumberFormat="0" applyAlignment="0" applyProtection="0"/>
    <xf numFmtId="0" fontId="16" fillId="35" borderId="2" applyNumberFormat="0" applyAlignment="0" applyProtection="0"/>
    <xf numFmtId="0" fontId="38" fillId="0" borderId="3" applyNumberFormat="0" applyFill="0" applyAlignment="0" applyProtection="0"/>
    <xf numFmtId="0" fontId="17" fillId="0" borderId="4" applyNumberFormat="0" applyFill="0" applyAlignment="0" applyProtection="0"/>
    <xf numFmtId="0" fontId="39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0" applyNumberFormat="0" applyBorder="0" applyAlignment="0" applyProtection="0"/>
    <xf numFmtId="0" fontId="15" fillId="29" borderId="0" applyNumberFormat="0" applyBorder="0" applyAlignment="0" applyProtection="0"/>
    <xf numFmtId="0" fontId="36" fillId="45" borderId="0" applyNumberFormat="0" applyBorder="0" applyAlignment="0" applyProtection="0"/>
    <xf numFmtId="0" fontId="15" fillId="31" borderId="0" applyNumberFormat="0" applyBorder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40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5" fillId="0" borderId="12" applyNumberFormat="0" applyFill="0" applyAlignment="0" applyProtection="0"/>
    <xf numFmtId="0" fontId="47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2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51" fillId="53" borderId="0" applyNumberFormat="0" applyBorder="0" applyAlignment="0" applyProtection="0"/>
    <xf numFmtId="0" fontId="29" fillId="5" borderId="0" applyNumberFormat="0" applyBorder="0" applyAlignment="0" applyProtection="0"/>
    <xf numFmtId="0" fontId="52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center" vertical="center"/>
    </xf>
    <xf numFmtId="21" fontId="53" fillId="56" borderId="22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53" fillId="56" borderId="32" xfId="0" applyFont="1" applyFill="1" applyBorder="1" applyAlignment="1">
      <alignment horizontal="left" vertical="center"/>
    </xf>
    <xf numFmtId="0" fontId="53" fillId="56" borderId="34" xfId="0" applyFont="1" applyFill="1" applyBorder="1" applyAlignment="1">
      <alignment horizontal="left" vertical="center"/>
    </xf>
    <xf numFmtId="0" fontId="53" fillId="56" borderId="36" xfId="0" applyFont="1" applyFill="1" applyBorder="1" applyAlignment="1">
      <alignment horizontal="center" vertical="center"/>
    </xf>
    <xf numFmtId="0" fontId="53" fillId="56" borderId="36" xfId="0" applyFont="1" applyFill="1" applyBorder="1" applyAlignment="1">
      <alignment vertical="center"/>
    </xf>
    <xf numFmtId="0" fontId="53" fillId="56" borderId="37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8" t="s">
        <v>213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215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214</v>
      </c>
      <c r="B3" s="30"/>
      <c r="C3" s="30"/>
      <c r="D3" s="30"/>
      <c r="E3" s="30"/>
      <c r="F3" s="30"/>
      <c r="G3" s="30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27</v>
      </c>
      <c r="C5" s="43"/>
      <c r="D5" s="25" t="s">
        <v>12</v>
      </c>
      <c r="E5" s="25" t="s">
        <v>28</v>
      </c>
      <c r="F5" s="14">
        <v>0.024328703703703703</v>
      </c>
      <c r="G5" s="11" t="str">
        <f>TEXT(INT((HOUR(F5)*3600+MINUTE(F5)*60+SECOND(F5))/$I$3/60),"0")&amp;"."&amp;TEXT(MOD((HOUR(F5)*3600+MINUTE(F5)*60+SECOND(F5))/$I$3,60),"00")&amp;"/km"</f>
        <v>3.30/km</v>
      </c>
      <c r="H5" s="14">
        <f>F5-$F$5</f>
        <v>0</v>
      </c>
      <c r="I5" s="14">
        <f>F5-INDEX($F$5:$F$165,MATCH(D5,$D$5:$D$165,0))</f>
        <v>0</v>
      </c>
    </row>
    <row r="6" spans="1:9" s="10" customFormat="1" ht="15" customHeight="1">
      <c r="A6" s="12">
        <v>2</v>
      </c>
      <c r="B6" s="41" t="s">
        <v>29</v>
      </c>
      <c r="C6" s="44"/>
      <c r="D6" s="26" t="s">
        <v>11</v>
      </c>
      <c r="E6" s="26" t="s">
        <v>30</v>
      </c>
      <c r="F6" s="13">
        <v>0.025092592592592593</v>
      </c>
      <c r="G6" s="12" t="str">
        <f aca="true" t="shared" si="0" ref="G6:G21">TEXT(INT((HOUR(F6)*3600+MINUTE(F6)*60+SECOND(F6))/$I$3/60),"0")&amp;"."&amp;TEXT(MOD((HOUR(F6)*3600+MINUTE(F6)*60+SECOND(F6))/$I$3,60),"00")&amp;"/km"</f>
        <v>3.37/km</v>
      </c>
      <c r="H6" s="13">
        <f aca="true" t="shared" si="1" ref="H6:H21">F6-$F$5</f>
        <v>0.0007638888888888903</v>
      </c>
      <c r="I6" s="13">
        <f aca="true" t="shared" si="2" ref="I6:I69">F6-INDEX($F$5:$F$165,MATCH(D6,$D$5:$D$165,0))</f>
        <v>0</v>
      </c>
    </row>
    <row r="7" spans="1:9" s="10" customFormat="1" ht="15" customHeight="1">
      <c r="A7" s="12">
        <v>3</v>
      </c>
      <c r="B7" s="41" t="s">
        <v>31</v>
      </c>
      <c r="C7" s="44"/>
      <c r="D7" s="26" t="s">
        <v>13</v>
      </c>
      <c r="E7" s="26" t="s">
        <v>32</v>
      </c>
      <c r="F7" s="13">
        <v>0.025520833333333336</v>
      </c>
      <c r="G7" s="12" t="str">
        <f t="shared" si="0"/>
        <v>3.41/km</v>
      </c>
      <c r="H7" s="13">
        <f t="shared" si="1"/>
        <v>0.0011921296296296333</v>
      </c>
      <c r="I7" s="13">
        <f t="shared" si="2"/>
        <v>0</v>
      </c>
    </row>
    <row r="8" spans="1:9" s="10" customFormat="1" ht="15" customHeight="1">
      <c r="A8" s="12">
        <v>4</v>
      </c>
      <c r="B8" s="41" t="s">
        <v>33</v>
      </c>
      <c r="C8" s="44"/>
      <c r="D8" s="26" t="s">
        <v>15</v>
      </c>
      <c r="E8" s="26" t="s">
        <v>34</v>
      </c>
      <c r="F8" s="13">
        <v>0.02681712962962963</v>
      </c>
      <c r="G8" s="12" t="str">
        <f t="shared" si="0"/>
        <v>3.52/km</v>
      </c>
      <c r="H8" s="13">
        <f t="shared" si="1"/>
        <v>0.0024884259259259287</v>
      </c>
      <c r="I8" s="13">
        <f t="shared" si="2"/>
        <v>0</v>
      </c>
    </row>
    <row r="9" spans="1:9" s="10" customFormat="1" ht="15" customHeight="1">
      <c r="A9" s="12">
        <v>5</v>
      </c>
      <c r="B9" s="41" t="s">
        <v>35</v>
      </c>
      <c r="C9" s="44"/>
      <c r="D9" s="26" t="s">
        <v>15</v>
      </c>
      <c r="E9" s="26" t="s">
        <v>28</v>
      </c>
      <c r="F9" s="13">
        <v>0.026898148148148147</v>
      </c>
      <c r="G9" s="12" t="str">
        <f t="shared" si="0"/>
        <v>3.52/km</v>
      </c>
      <c r="H9" s="13">
        <f t="shared" si="1"/>
        <v>0.0025694444444444436</v>
      </c>
      <c r="I9" s="13">
        <f t="shared" si="2"/>
        <v>8.101851851851499E-05</v>
      </c>
    </row>
    <row r="10" spans="1:9" s="10" customFormat="1" ht="15" customHeight="1">
      <c r="A10" s="35">
        <v>6</v>
      </c>
      <c r="B10" s="46" t="s">
        <v>36</v>
      </c>
      <c r="C10" s="47"/>
      <c r="D10" s="39" t="s">
        <v>15</v>
      </c>
      <c r="E10" s="39" t="s">
        <v>212</v>
      </c>
      <c r="F10" s="36">
        <v>0.027303240740740743</v>
      </c>
      <c r="G10" s="35" t="str">
        <f t="shared" si="0"/>
        <v>3.56/km</v>
      </c>
      <c r="H10" s="36">
        <f t="shared" si="1"/>
        <v>0.0029745370370370394</v>
      </c>
      <c r="I10" s="36">
        <f t="shared" si="2"/>
        <v>0.00048611111111111077</v>
      </c>
    </row>
    <row r="11" spans="1:9" s="10" customFormat="1" ht="15" customHeight="1">
      <c r="A11" s="35">
        <v>7</v>
      </c>
      <c r="B11" s="46" t="s">
        <v>37</v>
      </c>
      <c r="C11" s="47"/>
      <c r="D11" s="39" t="s">
        <v>12</v>
      </c>
      <c r="E11" s="39" t="s">
        <v>212</v>
      </c>
      <c r="F11" s="36">
        <v>0.027800925925925923</v>
      </c>
      <c r="G11" s="35" t="str">
        <f t="shared" si="0"/>
        <v>4.00/km</v>
      </c>
      <c r="H11" s="36">
        <f t="shared" si="1"/>
        <v>0.0034722222222222203</v>
      </c>
      <c r="I11" s="36">
        <f t="shared" si="2"/>
        <v>0.0034722222222222203</v>
      </c>
    </row>
    <row r="12" spans="1:9" s="10" customFormat="1" ht="15" customHeight="1">
      <c r="A12" s="12">
        <v>8</v>
      </c>
      <c r="B12" s="41" t="s">
        <v>38</v>
      </c>
      <c r="C12" s="44"/>
      <c r="D12" s="26" t="s">
        <v>14</v>
      </c>
      <c r="E12" s="26" t="s">
        <v>39</v>
      </c>
      <c r="F12" s="13">
        <v>0.02783564814814815</v>
      </c>
      <c r="G12" s="12" t="str">
        <f t="shared" si="0"/>
        <v>4.01/km</v>
      </c>
      <c r="H12" s="13">
        <f t="shared" si="1"/>
        <v>0.003506944444444448</v>
      </c>
      <c r="I12" s="13">
        <f t="shared" si="2"/>
        <v>0</v>
      </c>
    </row>
    <row r="13" spans="1:9" s="10" customFormat="1" ht="15" customHeight="1">
      <c r="A13" s="12">
        <v>9</v>
      </c>
      <c r="B13" s="41" t="s">
        <v>40</v>
      </c>
      <c r="C13" s="44"/>
      <c r="D13" s="26" t="s">
        <v>12</v>
      </c>
      <c r="E13" s="26" t="s">
        <v>34</v>
      </c>
      <c r="F13" s="13">
        <v>0.02803240740740741</v>
      </c>
      <c r="G13" s="12" t="str">
        <f t="shared" si="0"/>
        <v>4.02/km</v>
      </c>
      <c r="H13" s="13">
        <f t="shared" si="1"/>
        <v>0.0037037037037037056</v>
      </c>
      <c r="I13" s="13">
        <f t="shared" si="2"/>
        <v>0.0037037037037037056</v>
      </c>
    </row>
    <row r="14" spans="1:9" s="10" customFormat="1" ht="15" customHeight="1">
      <c r="A14" s="12">
        <v>10</v>
      </c>
      <c r="B14" s="41" t="s">
        <v>41</v>
      </c>
      <c r="C14" s="44"/>
      <c r="D14" s="26" t="s">
        <v>12</v>
      </c>
      <c r="E14" s="26" t="s">
        <v>42</v>
      </c>
      <c r="F14" s="13">
        <v>0.02872685185185185</v>
      </c>
      <c r="G14" s="12" t="str">
        <f t="shared" si="0"/>
        <v>4.08/km</v>
      </c>
      <c r="H14" s="13">
        <f t="shared" si="1"/>
        <v>0.0043981481481481476</v>
      </c>
      <c r="I14" s="13">
        <f t="shared" si="2"/>
        <v>0.0043981481481481476</v>
      </c>
    </row>
    <row r="15" spans="1:9" s="10" customFormat="1" ht="15" customHeight="1">
      <c r="A15" s="12">
        <v>11</v>
      </c>
      <c r="B15" s="41" t="s">
        <v>43</v>
      </c>
      <c r="C15" s="44"/>
      <c r="D15" s="26" t="s">
        <v>11</v>
      </c>
      <c r="E15" s="26" t="s">
        <v>28</v>
      </c>
      <c r="F15" s="13">
        <v>0.028773148148148145</v>
      </c>
      <c r="G15" s="12" t="str">
        <f t="shared" si="0"/>
        <v>4.09/km</v>
      </c>
      <c r="H15" s="13">
        <f t="shared" si="1"/>
        <v>0.004444444444444442</v>
      </c>
      <c r="I15" s="13">
        <f t="shared" si="2"/>
        <v>0.0036805555555555515</v>
      </c>
    </row>
    <row r="16" spans="1:9" s="10" customFormat="1" ht="15" customHeight="1">
      <c r="A16" s="12">
        <v>12</v>
      </c>
      <c r="B16" s="41" t="s">
        <v>44</v>
      </c>
      <c r="C16" s="44"/>
      <c r="D16" s="26" t="s">
        <v>12</v>
      </c>
      <c r="E16" s="26" t="s">
        <v>42</v>
      </c>
      <c r="F16" s="13">
        <v>0.028807870370370373</v>
      </c>
      <c r="G16" s="12" t="str">
        <f t="shared" si="0"/>
        <v>4.09/km</v>
      </c>
      <c r="H16" s="13">
        <f t="shared" si="1"/>
        <v>0.0044791666666666695</v>
      </c>
      <c r="I16" s="13">
        <f t="shared" si="2"/>
        <v>0.0044791666666666695</v>
      </c>
    </row>
    <row r="17" spans="1:9" s="10" customFormat="1" ht="15" customHeight="1">
      <c r="A17" s="12">
        <v>13</v>
      </c>
      <c r="B17" s="41" t="s">
        <v>45</v>
      </c>
      <c r="C17" s="44"/>
      <c r="D17" s="26" t="s">
        <v>11</v>
      </c>
      <c r="E17" s="26" t="s">
        <v>46</v>
      </c>
      <c r="F17" s="13">
        <v>0.0290162037037037</v>
      </c>
      <c r="G17" s="12" t="str">
        <f t="shared" si="0"/>
        <v>4.11/km</v>
      </c>
      <c r="H17" s="13">
        <f t="shared" si="1"/>
        <v>0.004687499999999997</v>
      </c>
      <c r="I17" s="13">
        <f t="shared" si="2"/>
        <v>0.003923611111111107</v>
      </c>
    </row>
    <row r="18" spans="1:9" s="10" customFormat="1" ht="15" customHeight="1">
      <c r="A18" s="12">
        <v>14</v>
      </c>
      <c r="B18" s="41" t="s">
        <v>47</v>
      </c>
      <c r="C18" s="44"/>
      <c r="D18" s="26" t="s">
        <v>11</v>
      </c>
      <c r="E18" s="26" t="s">
        <v>42</v>
      </c>
      <c r="F18" s="13">
        <v>0.02908564814814815</v>
      </c>
      <c r="G18" s="12" t="str">
        <f t="shared" si="0"/>
        <v>4.11/km</v>
      </c>
      <c r="H18" s="13">
        <f t="shared" si="1"/>
        <v>0.004756944444444446</v>
      </c>
      <c r="I18" s="13">
        <f t="shared" si="2"/>
        <v>0.003993055555555555</v>
      </c>
    </row>
    <row r="19" spans="1:9" s="10" customFormat="1" ht="15" customHeight="1">
      <c r="A19" s="35">
        <v>15</v>
      </c>
      <c r="B19" s="46" t="s">
        <v>48</v>
      </c>
      <c r="C19" s="47"/>
      <c r="D19" s="39" t="s">
        <v>13</v>
      </c>
      <c r="E19" s="39" t="s">
        <v>212</v>
      </c>
      <c r="F19" s="36">
        <v>0.029143518518518517</v>
      </c>
      <c r="G19" s="35" t="str">
        <f t="shared" si="0"/>
        <v>4.12/km</v>
      </c>
      <c r="H19" s="36">
        <f t="shared" si="1"/>
        <v>0.0048148148148148134</v>
      </c>
      <c r="I19" s="36">
        <f t="shared" si="2"/>
        <v>0.00362268518518518</v>
      </c>
    </row>
    <row r="20" spans="1:9" s="10" customFormat="1" ht="15" customHeight="1">
      <c r="A20" s="12">
        <v>16</v>
      </c>
      <c r="B20" s="41" t="s">
        <v>49</v>
      </c>
      <c r="C20" s="44"/>
      <c r="D20" s="26" t="s">
        <v>14</v>
      </c>
      <c r="E20" s="26" t="s">
        <v>34</v>
      </c>
      <c r="F20" s="13">
        <v>0.02936342592592592</v>
      </c>
      <c r="G20" s="12" t="str">
        <f t="shared" si="0"/>
        <v>4.14/km</v>
      </c>
      <c r="H20" s="13">
        <f t="shared" si="1"/>
        <v>0.005034722222222218</v>
      </c>
      <c r="I20" s="13">
        <f t="shared" si="2"/>
        <v>0.0015277777777777703</v>
      </c>
    </row>
    <row r="21" spans="1:9" ht="15" customHeight="1">
      <c r="A21" s="12">
        <v>17</v>
      </c>
      <c r="B21" s="41" t="s">
        <v>50</v>
      </c>
      <c r="C21" s="44"/>
      <c r="D21" s="26" t="s">
        <v>12</v>
      </c>
      <c r="E21" s="26" t="s">
        <v>51</v>
      </c>
      <c r="F21" s="13">
        <v>0.029502314814814815</v>
      </c>
      <c r="G21" s="12" t="str">
        <f t="shared" si="0"/>
        <v>4.15/km</v>
      </c>
      <c r="H21" s="13">
        <f t="shared" si="1"/>
        <v>0.0051736111111111115</v>
      </c>
      <c r="I21" s="13">
        <f t="shared" si="2"/>
        <v>0.0051736111111111115</v>
      </c>
    </row>
    <row r="22" spans="1:9" ht="15" customHeight="1">
      <c r="A22" s="12">
        <v>18</v>
      </c>
      <c r="B22" s="41" t="s">
        <v>52</v>
      </c>
      <c r="C22" s="44"/>
      <c r="D22" s="26" t="s">
        <v>12</v>
      </c>
      <c r="E22" s="26" t="s">
        <v>34</v>
      </c>
      <c r="F22" s="13">
        <v>0.029583333333333336</v>
      </c>
      <c r="G22" s="12" t="str">
        <f aca="true" t="shared" si="3" ref="G22:G36">TEXT(INT((HOUR(F22)*3600+MINUTE(F22)*60+SECOND(F22))/$I$3/60),"0")&amp;"."&amp;TEXT(MOD((HOUR(F22)*3600+MINUTE(F22)*60+SECOND(F22))/$I$3,60),"00")&amp;"/km"</f>
        <v>4.16/km</v>
      </c>
      <c r="H22" s="13">
        <f aca="true" t="shared" si="4" ref="H22:H36">F22-$F$5</f>
        <v>0.005254629629629633</v>
      </c>
      <c r="I22" s="13">
        <f t="shared" si="2"/>
        <v>0.005254629629629633</v>
      </c>
    </row>
    <row r="23" spans="1:9" ht="15" customHeight="1">
      <c r="A23" s="12">
        <v>19</v>
      </c>
      <c r="B23" s="41" t="s">
        <v>53</v>
      </c>
      <c r="C23" s="44"/>
      <c r="D23" s="26" t="s">
        <v>16</v>
      </c>
      <c r="E23" s="26" t="s">
        <v>34</v>
      </c>
      <c r="F23" s="13">
        <v>0.029675925925925925</v>
      </c>
      <c r="G23" s="12" t="str">
        <f t="shared" si="3"/>
        <v>4.16/km</v>
      </c>
      <c r="H23" s="13">
        <f t="shared" si="4"/>
        <v>0.005347222222222222</v>
      </c>
      <c r="I23" s="13">
        <f t="shared" si="2"/>
        <v>0</v>
      </c>
    </row>
    <row r="24" spans="1:9" ht="15" customHeight="1">
      <c r="A24" s="12">
        <v>20</v>
      </c>
      <c r="B24" s="41" t="s">
        <v>54</v>
      </c>
      <c r="C24" s="44"/>
      <c r="D24" s="26" t="s">
        <v>15</v>
      </c>
      <c r="E24" s="26" t="s">
        <v>34</v>
      </c>
      <c r="F24" s="13">
        <v>0.029675925925925925</v>
      </c>
      <c r="G24" s="12" t="str">
        <f t="shared" si="3"/>
        <v>4.16/km</v>
      </c>
      <c r="H24" s="13">
        <f t="shared" si="4"/>
        <v>0.005347222222222222</v>
      </c>
      <c r="I24" s="13">
        <f t="shared" si="2"/>
        <v>0.0028587962962962933</v>
      </c>
    </row>
    <row r="25" spans="1:9" ht="15" customHeight="1">
      <c r="A25" s="12">
        <v>21</v>
      </c>
      <c r="B25" s="41" t="s">
        <v>55</v>
      </c>
      <c r="C25" s="44"/>
      <c r="D25" s="26" t="s">
        <v>15</v>
      </c>
      <c r="E25" s="26" t="s">
        <v>42</v>
      </c>
      <c r="F25" s="13">
        <v>0.02974537037037037</v>
      </c>
      <c r="G25" s="12" t="str">
        <f t="shared" si="3"/>
        <v>4.17/km</v>
      </c>
      <c r="H25" s="13">
        <f t="shared" si="4"/>
        <v>0.005416666666666667</v>
      </c>
      <c r="I25" s="13">
        <f t="shared" si="2"/>
        <v>0.002928240740740738</v>
      </c>
    </row>
    <row r="26" spans="1:9" ht="15" customHeight="1">
      <c r="A26" s="12">
        <v>22</v>
      </c>
      <c r="B26" s="41" t="s">
        <v>56</v>
      </c>
      <c r="C26" s="44"/>
      <c r="D26" s="26" t="s">
        <v>12</v>
      </c>
      <c r="E26" s="26" t="s">
        <v>42</v>
      </c>
      <c r="F26" s="13">
        <v>0.029780092592592594</v>
      </c>
      <c r="G26" s="12" t="str">
        <f t="shared" si="3"/>
        <v>4.17/km</v>
      </c>
      <c r="H26" s="13">
        <f t="shared" si="4"/>
        <v>0.005451388888888891</v>
      </c>
      <c r="I26" s="13">
        <f t="shared" si="2"/>
        <v>0.005451388888888891</v>
      </c>
    </row>
    <row r="27" spans="1:9" ht="15" customHeight="1">
      <c r="A27" s="35">
        <v>23</v>
      </c>
      <c r="B27" s="46" t="s">
        <v>57</v>
      </c>
      <c r="C27" s="47"/>
      <c r="D27" s="39" t="s">
        <v>14</v>
      </c>
      <c r="E27" s="39" t="s">
        <v>212</v>
      </c>
      <c r="F27" s="36">
        <v>0.029837962962962965</v>
      </c>
      <c r="G27" s="35" t="str">
        <f t="shared" si="3"/>
        <v>4.18/km</v>
      </c>
      <c r="H27" s="36">
        <f t="shared" si="4"/>
        <v>0.005509259259259262</v>
      </c>
      <c r="I27" s="36">
        <f t="shared" si="2"/>
        <v>0.0020023148148148144</v>
      </c>
    </row>
    <row r="28" spans="1:9" ht="15" customHeight="1">
      <c r="A28" s="12">
        <v>24</v>
      </c>
      <c r="B28" s="41" t="s">
        <v>58</v>
      </c>
      <c r="C28" s="44"/>
      <c r="D28" s="26" t="s">
        <v>14</v>
      </c>
      <c r="E28" s="26" t="s">
        <v>28</v>
      </c>
      <c r="F28" s="13">
        <v>0.029942129629629628</v>
      </c>
      <c r="G28" s="12" t="str">
        <f t="shared" si="3"/>
        <v>4.19/km</v>
      </c>
      <c r="H28" s="13">
        <f t="shared" si="4"/>
        <v>0.0056134259259259245</v>
      </c>
      <c r="I28" s="13">
        <f t="shared" si="2"/>
        <v>0.0021064814814814765</v>
      </c>
    </row>
    <row r="29" spans="1:9" ht="15" customHeight="1">
      <c r="A29" s="12">
        <v>25</v>
      </c>
      <c r="B29" s="41" t="s">
        <v>59</v>
      </c>
      <c r="C29" s="44"/>
      <c r="D29" s="26" t="s">
        <v>11</v>
      </c>
      <c r="E29" s="26" t="s">
        <v>34</v>
      </c>
      <c r="F29" s="13">
        <v>0.03005787037037037</v>
      </c>
      <c r="G29" s="12" t="str">
        <f t="shared" si="3"/>
        <v>4.20/km</v>
      </c>
      <c r="H29" s="13">
        <f t="shared" si="4"/>
        <v>0.005729166666666667</v>
      </c>
      <c r="I29" s="13">
        <f t="shared" si="2"/>
        <v>0.004965277777777777</v>
      </c>
    </row>
    <row r="30" spans="1:9" ht="15" customHeight="1">
      <c r="A30" s="35">
        <v>26</v>
      </c>
      <c r="B30" s="46" t="s">
        <v>60</v>
      </c>
      <c r="C30" s="47"/>
      <c r="D30" s="39" t="s">
        <v>13</v>
      </c>
      <c r="E30" s="39" t="s">
        <v>212</v>
      </c>
      <c r="F30" s="36">
        <v>0.030243055555555554</v>
      </c>
      <c r="G30" s="35" t="str">
        <f t="shared" si="3"/>
        <v>4.21/km</v>
      </c>
      <c r="H30" s="36">
        <f t="shared" si="4"/>
        <v>0.005914351851851851</v>
      </c>
      <c r="I30" s="36">
        <f t="shared" si="2"/>
        <v>0.004722222222222218</v>
      </c>
    </row>
    <row r="31" spans="1:9" ht="15" customHeight="1">
      <c r="A31" s="12">
        <v>27</v>
      </c>
      <c r="B31" s="41" t="s">
        <v>61</v>
      </c>
      <c r="C31" s="44"/>
      <c r="D31" s="26" t="s">
        <v>12</v>
      </c>
      <c r="E31" s="26" t="s">
        <v>34</v>
      </c>
      <c r="F31" s="13">
        <v>0.03027777777777778</v>
      </c>
      <c r="G31" s="12" t="str">
        <f t="shared" si="3"/>
        <v>4.22/km</v>
      </c>
      <c r="H31" s="13">
        <f t="shared" si="4"/>
        <v>0.005949074074074075</v>
      </c>
      <c r="I31" s="13">
        <f t="shared" si="2"/>
        <v>0.005949074074074075</v>
      </c>
    </row>
    <row r="32" spans="1:9" ht="15" customHeight="1">
      <c r="A32" s="12">
        <v>28</v>
      </c>
      <c r="B32" s="41" t="s">
        <v>62</v>
      </c>
      <c r="C32" s="44"/>
      <c r="D32" s="26" t="s">
        <v>15</v>
      </c>
      <c r="E32" s="26" t="s">
        <v>34</v>
      </c>
      <c r="F32" s="13">
        <v>0.03040509259259259</v>
      </c>
      <c r="G32" s="12" t="str">
        <f t="shared" si="3"/>
        <v>4.23/km</v>
      </c>
      <c r="H32" s="13">
        <f t="shared" si="4"/>
        <v>0.006076388888888888</v>
      </c>
      <c r="I32" s="13">
        <f t="shared" si="2"/>
        <v>0.0035879629629629595</v>
      </c>
    </row>
    <row r="33" spans="1:9" ht="15" customHeight="1">
      <c r="A33" s="12">
        <v>29</v>
      </c>
      <c r="B33" s="41" t="s">
        <v>63</v>
      </c>
      <c r="C33" s="44"/>
      <c r="D33" s="26" t="s">
        <v>12</v>
      </c>
      <c r="E33" s="26" t="s">
        <v>42</v>
      </c>
      <c r="F33" s="13">
        <v>0.030428240740740742</v>
      </c>
      <c r="G33" s="12" t="str">
        <f t="shared" si="3"/>
        <v>4.23/km</v>
      </c>
      <c r="H33" s="13">
        <f t="shared" si="4"/>
        <v>0.006099537037037039</v>
      </c>
      <c r="I33" s="13">
        <f t="shared" si="2"/>
        <v>0.006099537037037039</v>
      </c>
    </row>
    <row r="34" spans="1:9" ht="15" customHeight="1">
      <c r="A34" s="35">
        <v>30</v>
      </c>
      <c r="B34" s="46" t="s">
        <v>64</v>
      </c>
      <c r="C34" s="47"/>
      <c r="D34" s="39" t="s">
        <v>17</v>
      </c>
      <c r="E34" s="39" t="s">
        <v>212</v>
      </c>
      <c r="F34" s="36">
        <v>0.030474537037037036</v>
      </c>
      <c r="G34" s="35" t="str">
        <f t="shared" si="3"/>
        <v>4.23/km</v>
      </c>
      <c r="H34" s="36">
        <f t="shared" si="4"/>
        <v>0.006145833333333333</v>
      </c>
      <c r="I34" s="36">
        <f t="shared" si="2"/>
        <v>0</v>
      </c>
    </row>
    <row r="35" spans="1:9" ht="15" customHeight="1">
      <c r="A35" s="12">
        <v>31</v>
      </c>
      <c r="B35" s="41" t="s">
        <v>65</v>
      </c>
      <c r="C35" s="44"/>
      <c r="D35" s="26" t="s">
        <v>11</v>
      </c>
      <c r="E35" s="26" t="s">
        <v>42</v>
      </c>
      <c r="F35" s="13">
        <v>0.030601851851851852</v>
      </c>
      <c r="G35" s="12" t="str">
        <f t="shared" si="3"/>
        <v>4.24/km</v>
      </c>
      <c r="H35" s="13">
        <f t="shared" si="4"/>
        <v>0.006273148148148149</v>
      </c>
      <c r="I35" s="13">
        <f t="shared" si="2"/>
        <v>0.005509259259259259</v>
      </c>
    </row>
    <row r="36" spans="1:9" ht="15" customHeight="1">
      <c r="A36" s="12">
        <v>32</v>
      </c>
      <c r="B36" s="41" t="s">
        <v>66</v>
      </c>
      <c r="C36" s="44"/>
      <c r="D36" s="26" t="s">
        <v>17</v>
      </c>
      <c r="E36" s="26" t="s">
        <v>46</v>
      </c>
      <c r="F36" s="13">
        <v>0.030752314814814816</v>
      </c>
      <c r="G36" s="12" t="str">
        <f t="shared" si="3"/>
        <v>4.26/km</v>
      </c>
      <c r="H36" s="13">
        <f t="shared" si="4"/>
        <v>0.006423611111111113</v>
      </c>
      <c r="I36" s="13">
        <f t="shared" si="2"/>
        <v>0.00027777777777777957</v>
      </c>
    </row>
    <row r="37" spans="1:9" ht="15" customHeight="1">
      <c r="A37" s="35">
        <v>33</v>
      </c>
      <c r="B37" s="46" t="s">
        <v>67</v>
      </c>
      <c r="C37" s="47"/>
      <c r="D37" s="39" t="s">
        <v>16</v>
      </c>
      <c r="E37" s="39" t="s">
        <v>212</v>
      </c>
      <c r="F37" s="36">
        <v>0.030821759259259257</v>
      </c>
      <c r="G37" s="35" t="str">
        <f aca="true" t="shared" si="5" ref="G37:G43">TEXT(INT((HOUR(F37)*3600+MINUTE(F37)*60+SECOND(F37))/$I$3/60),"0")&amp;"."&amp;TEXT(MOD((HOUR(F37)*3600+MINUTE(F37)*60+SECOND(F37))/$I$3,60),"00")&amp;"/km"</f>
        <v>4.26/km</v>
      </c>
      <c r="H37" s="36">
        <f aca="true" t="shared" si="6" ref="H37:H43">F37-$F$5</f>
        <v>0.006493055555555554</v>
      </c>
      <c r="I37" s="36">
        <f t="shared" si="2"/>
        <v>0.001145833333333332</v>
      </c>
    </row>
    <row r="38" spans="1:9" ht="15" customHeight="1">
      <c r="A38" s="35">
        <v>34</v>
      </c>
      <c r="B38" s="46" t="s">
        <v>68</v>
      </c>
      <c r="C38" s="47"/>
      <c r="D38" s="39" t="s">
        <v>12</v>
      </c>
      <c r="E38" s="39" t="s">
        <v>212</v>
      </c>
      <c r="F38" s="36">
        <v>0.030879629629629632</v>
      </c>
      <c r="G38" s="35" t="str">
        <f t="shared" si="5"/>
        <v>4.27/km</v>
      </c>
      <c r="H38" s="36">
        <f t="shared" si="6"/>
        <v>0.006550925925925929</v>
      </c>
      <c r="I38" s="36">
        <f t="shared" si="2"/>
        <v>0.006550925925925929</v>
      </c>
    </row>
    <row r="39" spans="1:9" ht="15" customHeight="1">
      <c r="A39" s="12">
        <v>35</v>
      </c>
      <c r="B39" s="41" t="s">
        <v>69</v>
      </c>
      <c r="C39" s="44"/>
      <c r="D39" s="26" t="s">
        <v>12</v>
      </c>
      <c r="E39" s="26" t="s">
        <v>42</v>
      </c>
      <c r="F39" s="13">
        <v>0.030925925925925926</v>
      </c>
      <c r="G39" s="12" t="str">
        <f t="shared" si="5"/>
        <v>4.27/km</v>
      </c>
      <c r="H39" s="13">
        <f t="shared" si="6"/>
        <v>0.006597222222222223</v>
      </c>
      <c r="I39" s="13">
        <f t="shared" si="2"/>
        <v>0.006597222222222223</v>
      </c>
    </row>
    <row r="40" spans="1:9" ht="15" customHeight="1">
      <c r="A40" s="35">
        <v>36</v>
      </c>
      <c r="B40" s="46" t="s">
        <v>70</v>
      </c>
      <c r="C40" s="47"/>
      <c r="D40" s="39" t="s">
        <v>17</v>
      </c>
      <c r="E40" s="39" t="s">
        <v>212</v>
      </c>
      <c r="F40" s="36">
        <v>0.03113425925925926</v>
      </c>
      <c r="G40" s="35" t="str">
        <f t="shared" si="5"/>
        <v>4.29/km</v>
      </c>
      <c r="H40" s="36">
        <f t="shared" si="6"/>
        <v>0.006805555555555558</v>
      </c>
      <c r="I40" s="36">
        <f t="shared" si="2"/>
        <v>0.0006597222222222247</v>
      </c>
    </row>
    <row r="41" spans="1:9" ht="15" customHeight="1">
      <c r="A41" s="12">
        <v>37</v>
      </c>
      <c r="B41" s="41" t="s">
        <v>71</v>
      </c>
      <c r="C41" s="44"/>
      <c r="D41" s="26" t="s">
        <v>11</v>
      </c>
      <c r="E41" s="26" t="s">
        <v>34</v>
      </c>
      <c r="F41" s="13">
        <v>0.031180555555555555</v>
      </c>
      <c r="G41" s="12" t="str">
        <f t="shared" si="5"/>
        <v>4.29/km</v>
      </c>
      <c r="H41" s="13">
        <f t="shared" si="6"/>
        <v>0.006851851851851852</v>
      </c>
      <c r="I41" s="13">
        <f t="shared" si="2"/>
        <v>0.006087962962962962</v>
      </c>
    </row>
    <row r="42" spans="1:9" ht="15" customHeight="1">
      <c r="A42" s="12">
        <v>38</v>
      </c>
      <c r="B42" s="41" t="s">
        <v>72</v>
      </c>
      <c r="C42" s="44"/>
      <c r="D42" s="26" t="s">
        <v>16</v>
      </c>
      <c r="E42" s="26" t="s">
        <v>42</v>
      </c>
      <c r="F42" s="13">
        <v>0.031608796296296295</v>
      </c>
      <c r="G42" s="12" t="str">
        <f t="shared" si="5"/>
        <v>4.33/km</v>
      </c>
      <c r="H42" s="13">
        <f t="shared" si="6"/>
        <v>0.0072800925925925915</v>
      </c>
      <c r="I42" s="13">
        <f t="shared" si="2"/>
        <v>0.0019328703703703695</v>
      </c>
    </row>
    <row r="43" spans="1:9" ht="15" customHeight="1">
      <c r="A43" s="12">
        <v>39</v>
      </c>
      <c r="B43" s="41" t="s">
        <v>73</v>
      </c>
      <c r="C43" s="44"/>
      <c r="D43" s="26" t="s">
        <v>14</v>
      </c>
      <c r="E43" s="26" t="s">
        <v>74</v>
      </c>
      <c r="F43" s="13">
        <v>0.031655092592592596</v>
      </c>
      <c r="G43" s="12" t="str">
        <f t="shared" si="5"/>
        <v>4.34/km</v>
      </c>
      <c r="H43" s="13">
        <f t="shared" si="6"/>
        <v>0.007326388888888893</v>
      </c>
      <c r="I43" s="13">
        <f t="shared" si="2"/>
        <v>0.0038194444444444448</v>
      </c>
    </row>
    <row r="44" spans="1:9" ht="15" customHeight="1">
      <c r="A44" s="12">
        <v>40</v>
      </c>
      <c r="B44" s="41" t="s">
        <v>75</v>
      </c>
      <c r="C44" s="44"/>
      <c r="D44" s="26" t="s">
        <v>12</v>
      </c>
      <c r="E44" s="26" t="s">
        <v>34</v>
      </c>
      <c r="F44" s="13">
        <v>0.03173611111111111</v>
      </c>
      <c r="G44" s="12" t="str">
        <f aca="true" t="shared" si="7" ref="G44:G65">TEXT(INT((HOUR(F44)*3600+MINUTE(F44)*60+SECOND(F44))/$I$3/60),"0")&amp;"."&amp;TEXT(MOD((HOUR(F44)*3600+MINUTE(F44)*60+SECOND(F44))/$I$3,60),"00")&amp;"/km"</f>
        <v>4.34/km</v>
      </c>
      <c r="H44" s="13">
        <f aca="true" t="shared" si="8" ref="H44:H65">F44-$F$5</f>
        <v>0.007407407407407408</v>
      </c>
      <c r="I44" s="13">
        <f t="shared" si="2"/>
        <v>0.007407407407407408</v>
      </c>
    </row>
    <row r="45" spans="1:9" ht="15" customHeight="1">
      <c r="A45" s="12">
        <v>41</v>
      </c>
      <c r="B45" s="41" t="s">
        <v>76</v>
      </c>
      <c r="C45" s="44"/>
      <c r="D45" s="26" t="s">
        <v>13</v>
      </c>
      <c r="E45" s="26" t="s">
        <v>77</v>
      </c>
      <c r="F45" s="13">
        <v>0.032025462962962964</v>
      </c>
      <c r="G45" s="12" t="str">
        <f t="shared" si="7"/>
        <v>4.37/km</v>
      </c>
      <c r="H45" s="13">
        <f t="shared" si="8"/>
        <v>0.007696759259259261</v>
      </c>
      <c r="I45" s="13">
        <f t="shared" si="2"/>
        <v>0.006504629629629628</v>
      </c>
    </row>
    <row r="46" spans="1:9" ht="15" customHeight="1">
      <c r="A46" s="12">
        <v>42</v>
      </c>
      <c r="B46" s="41" t="s">
        <v>78</v>
      </c>
      <c r="C46" s="44"/>
      <c r="D46" s="26" t="s">
        <v>15</v>
      </c>
      <c r="E46" s="26" t="s">
        <v>34</v>
      </c>
      <c r="F46" s="13">
        <v>0.032060185185185185</v>
      </c>
      <c r="G46" s="12" t="str">
        <f t="shared" si="7"/>
        <v>4.37/km</v>
      </c>
      <c r="H46" s="13">
        <f t="shared" si="8"/>
        <v>0.0077314814814814815</v>
      </c>
      <c r="I46" s="13">
        <f t="shared" si="2"/>
        <v>0.005243055555555553</v>
      </c>
    </row>
    <row r="47" spans="1:9" ht="15" customHeight="1">
      <c r="A47" s="12">
        <v>43</v>
      </c>
      <c r="B47" s="41" t="s">
        <v>79</v>
      </c>
      <c r="C47" s="44"/>
      <c r="D47" s="26" t="s">
        <v>21</v>
      </c>
      <c r="E47" s="26" t="s">
        <v>34</v>
      </c>
      <c r="F47" s="13">
        <v>0.03209490740740741</v>
      </c>
      <c r="G47" s="12" t="str">
        <f t="shared" si="7"/>
        <v>4.37/km</v>
      </c>
      <c r="H47" s="13">
        <f t="shared" si="8"/>
        <v>0.007766203703703709</v>
      </c>
      <c r="I47" s="13">
        <f t="shared" si="2"/>
        <v>0</v>
      </c>
    </row>
    <row r="48" spans="1:9" ht="15" customHeight="1">
      <c r="A48" s="12">
        <v>44</v>
      </c>
      <c r="B48" s="41" t="s">
        <v>80</v>
      </c>
      <c r="C48" s="44"/>
      <c r="D48" s="26" t="s">
        <v>11</v>
      </c>
      <c r="E48" s="26" t="s">
        <v>34</v>
      </c>
      <c r="F48" s="13">
        <v>0.032129629629629626</v>
      </c>
      <c r="G48" s="12" t="str">
        <f t="shared" si="7"/>
        <v>4.38/km</v>
      </c>
      <c r="H48" s="13">
        <f t="shared" si="8"/>
        <v>0.007800925925925923</v>
      </c>
      <c r="I48" s="13">
        <f t="shared" si="2"/>
        <v>0.007037037037037033</v>
      </c>
    </row>
    <row r="49" spans="1:9" ht="15" customHeight="1">
      <c r="A49" s="12">
        <v>45</v>
      </c>
      <c r="B49" s="41" t="s">
        <v>81</v>
      </c>
      <c r="C49" s="44"/>
      <c r="D49" s="26" t="s">
        <v>13</v>
      </c>
      <c r="E49" s="26" t="s">
        <v>82</v>
      </c>
      <c r="F49" s="13">
        <v>0.03217592592592593</v>
      </c>
      <c r="G49" s="12" t="str">
        <f t="shared" si="7"/>
        <v>4.38/km</v>
      </c>
      <c r="H49" s="13">
        <f t="shared" si="8"/>
        <v>0.007847222222222224</v>
      </c>
      <c r="I49" s="13">
        <f t="shared" si="2"/>
        <v>0.006655092592592591</v>
      </c>
    </row>
    <row r="50" spans="1:9" ht="15" customHeight="1">
      <c r="A50" s="12">
        <v>46</v>
      </c>
      <c r="B50" s="41" t="s">
        <v>83</v>
      </c>
      <c r="C50" s="44"/>
      <c r="D50" s="26" t="s">
        <v>20</v>
      </c>
      <c r="E50" s="26" t="s">
        <v>34</v>
      </c>
      <c r="F50" s="13">
        <v>0.032199074074074074</v>
      </c>
      <c r="G50" s="12" t="str">
        <f t="shared" si="7"/>
        <v>4.38/km</v>
      </c>
      <c r="H50" s="13">
        <f t="shared" si="8"/>
        <v>0.007870370370370371</v>
      </c>
      <c r="I50" s="13">
        <f t="shared" si="2"/>
        <v>0</v>
      </c>
    </row>
    <row r="51" spans="1:9" ht="15" customHeight="1">
      <c r="A51" s="12">
        <v>47</v>
      </c>
      <c r="B51" s="41" t="s">
        <v>84</v>
      </c>
      <c r="C51" s="44"/>
      <c r="D51" s="26" t="s">
        <v>11</v>
      </c>
      <c r="E51" s="26" t="s">
        <v>34</v>
      </c>
      <c r="F51" s="13">
        <v>0.03222222222222222</v>
      </c>
      <c r="G51" s="12" t="str">
        <f t="shared" si="7"/>
        <v>4.38/km</v>
      </c>
      <c r="H51" s="13">
        <f t="shared" si="8"/>
        <v>0.007893518518518518</v>
      </c>
      <c r="I51" s="13">
        <f t="shared" si="2"/>
        <v>0.007129629629629628</v>
      </c>
    </row>
    <row r="52" spans="1:9" ht="15" customHeight="1">
      <c r="A52" s="12">
        <v>48</v>
      </c>
      <c r="B52" s="41" t="s">
        <v>85</v>
      </c>
      <c r="C52" s="44"/>
      <c r="D52" s="26" t="s">
        <v>14</v>
      </c>
      <c r="E52" s="26" t="s">
        <v>42</v>
      </c>
      <c r="F52" s="13">
        <v>0.03228009259259259</v>
      </c>
      <c r="G52" s="12" t="str">
        <f t="shared" si="7"/>
        <v>4.39/km</v>
      </c>
      <c r="H52" s="13">
        <f t="shared" si="8"/>
        <v>0.007951388888888886</v>
      </c>
      <c r="I52" s="13">
        <f t="shared" si="2"/>
        <v>0.004444444444444438</v>
      </c>
    </row>
    <row r="53" spans="1:9" ht="15" customHeight="1">
      <c r="A53" s="12">
        <v>49</v>
      </c>
      <c r="B53" s="41" t="s">
        <v>86</v>
      </c>
      <c r="C53" s="44"/>
      <c r="D53" s="26" t="s">
        <v>11</v>
      </c>
      <c r="E53" s="26" t="s">
        <v>46</v>
      </c>
      <c r="F53" s="13">
        <v>0.032372685185185185</v>
      </c>
      <c r="G53" s="12" t="str">
        <f t="shared" si="7"/>
        <v>4.40/km</v>
      </c>
      <c r="H53" s="13">
        <f t="shared" si="8"/>
        <v>0.008043981481481482</v>
      </c>
      <c r="I53" s="13">
        <f t="shared" si="2"/>
        <v>0.0072800925925925915</v>
      </c>
    </row>
    <row r="54" spans="1:9" ht="15" customHeight="1">
      <c r="A54" s="12">
        <v>50</v>
      </c>
      <c r="B54" s="41" t="s">
        <v>87</v>
      </c>
      <c r="C54" s="44"/>
      <c r="D54" s="26" t="s">
        <v>17</v>
      </c>
      <c r="E54" s="26" t="s">
        <v>88</v>
      </c>
      <c r="F54" s="13">
        <v>0.032407407407407406</v>
      </c>
      <c r="G54" s="12" t="str">
        <f t="shared" si="7"/>
        <v>4.40/km</v>
      </c>
      <c r="H54" s="13">
        <f t="shared" si="8"/>
        <v>0.008078703703703703</v>
      </c>
      <c r="I54" s="13">
        <f t="shared" si="2"/>
        <v>0.0019328703703703695</v>
      </c>
    </row>
    <row r="55" spans="1:9" ht="15" customHeight="1">
      <c r="A55" s="12">
        <v>51</v>
      </c>
      <c r="B55" s="41" t="s">
        <v>89</v>
      </c>
      <c r="C55" s="44"/>
      <c r="D55" s="26" t="s">
        <v>15</v>
      </c>
      <c r="E55" s="26" t="s">
        <v>88</v>
      </c>
      <c r="F55" s="13">
        <v>0.03243055555555556</v>
      </c>
      <c r="G55" s="12" t="str">
        <f t="shared" si="7"/>
        <v>4.40/km</v>
      </c>
      <c r="H55" s="13">
        <f t="shared" si="8"/>
        <v>0.008101851851851857</v>
      </c>
      <c r="I55" s="13">
        <f t="shared" si="2"/>
        <v>0.005613425925925928</v>
      </c>
    </row>
    <row r="56" spans="1:9" ht="15" customHeight="1">
      <c r="A56" s="35">
        <v>52</v>
      </c>
      <c r="B56" s="46" t="s">
        <v>90</v>
      </c>
      <c r="C56" s="47"/>
      <c r="D56" s="39" t="s">
        <v>14</v>
      </c>
      <c r="E56" s="39" t="s">
        <v>212</v>
      </c>
      <c r="F56" s="36">
        <v>0.03263888888888889</v>
      </c>
      <c r="G56" s="35" t="str">
        <f t="shared" si="7"/>
        <v>4.42/km</v>
      </c>
      <c r="H56" s="36">
        <f t="shared" si="8"/>
        <v>0.008310185185185188</v>
      </c>
      <c r="I56" s="36">
        <f t="shared" si="2"/>
        <v>0.00480324074074074</v>
      </c>
    </row>
    <row r="57" spans="1:9" ht="15" customHeight="1">
      <c r="A57" s="35">
        <v>53</v>
      </c>
      <c r="B57" s="46" t="s">
        <v>91</v>
      </c>
      <c r="C57" s="47"/>
      <c r="D57" s="39" t="s">
        <v>15</v>
      </c>
      <c r="E57" s="39" t="s">
        <v>212</v>
      </c>
      <c r="F57" s="36">
        <v>0.03283564814814815</v>
      </c>
      <c r="G57" s="35" t="str">
        <f t="shared" si="7"/>
        <v>4.44/km</v>
      </c>
      <c r="H57" s="36">
        <f t="shared" si="8"/>
        <v>0.008506944444444445</v>
      </c>
      <c r="I57" s="36">
        <f t="shared" si="2"/>
        <v>0.006018518518518517</v>
      </c>
    </row>
    <row r="58" spans="1:9" ht="15" customHeight="1">
      <c r="A58" s="12">
        <v>54</v>
      </c>
      <c r="B58" s="41" t="s">
        <v>92</v>
      </c>
      <c r="C58" s="44"/>
      <c r="D58" s="26" t="s">
        <v>18</v>
      </c>
      <c r="E58" s="26" t="s">
        <v>28</v>
      </c>
      <c r="F58" s="13">
        <v>0.033032407407407406</v>
      </c>
      <c r="G58" s="12" t="str">
        <f t="shared" si="7"/>
        <v>4.45/km</v>
      </c>
      <c r="H58" s="13">
        <f t="shared" si="8"/>
        <v>0.008703703703703703</v>
      </c>
      <c r="I58" s="13">
        <f t="shared" si="2"/>
        <v>0</v>
      </c>
    </row>
    <row r="59" spans="1:9" ht="15" customHeight="1">
      <c r="A59" s="12">
        <v>55</v>
      </c>
      <c r="B59" s="41" t="s">
        <v>93</v>
      </c>
      <c r="C59" s="44"/>
      <c r="D59" s="26" t="s">
        <v>13</v>
      </c>
      <c r="E59" s="26" t="s">
        <v>28</v>
      </c>
      <c r="F59" s="13">
        <v>0.033032407407407406</v>
      </c>
      <c r="G59" s="12" t="str">
        <f t="shared" si="7"/>
        <v>4.45/km</v>
      </c>
      <c r="H59" s="13">
        <f t="shared" si="8"/>
        <v>0.008703703703703703</v>
      </c>
      <c r="I59" s="13">
        <f t="shared" si="2"/>
        <v>0.00751157407407407</v>
      </c>
    </row>
    <row r="60" spans="1:9" ht="15" customHeight="1">
      <c r="A60" s="12">
        <v>56</v>
      </c>
      <c r="B60" s="41" t="s">
        <v>94</v>
      </c>
      <c r="C60" s="44"/>
      <c r="D60" s="26" t="s">
        <v>21</v>
      </c>
      <c r="E60" s="26" t="s">
        <v>28</v>
      </c>
      <c r="F60" s="13">
        <v>0.03305555555555555</v>
      </c>
      <c r="G60" s="12" t="str">
        <f t="shared" si="7"/>
        <v>4.46/km</v>
      </c>
      <c r="H60" s="13">
        <f t="shared" si="8"/>
        <v>0.00872685185185185</v>
      </c>
      <c r="I60" s="13">
        <f t="shared" si="2"/>
        <v>0.000960648148148141</v>
      </c>
    </row>
    <row r="61" spans="1:9" ht="15" customHeight="1">
      <c r="A61" s="12">
        <v>57</v>
      </c>
      <c r="B61" s="41" t="s">
        <v>95</v>
      </c>
      <c r="C61" s="44"/>
      <c r="D61" s="26" t="s">
        <v>17</v>
      </c>
      <c r="E61" s="26" t="s">
        <v>28</v>
      </c>
      <c r="F61" s="13">
        <v>0.033310185185185186</v>
      </c>
      <c r="G61" s="12" t="str">
        <f t="shared" si="7"/>
        <v>4.48/km</v>
      </c>
      <c r="H61" s="13">
        <f t="shared" si="8"/>
        <v>0.008981481481481483</v>
      </c>
      <c r="I61" s="13">
        <f t="shared" si="2"/>
        <v>0.0028356481481481496</v>
      </c>
    </row>
    <row r="62" spans="1:9" ht="15" customHeight="1">
      <c r="A62" s="12">
        <v>58</v>
      </c>
      <c r="B62" s="41" t="s">
        <v>96</v>
      </c>
      <c r="C62" s="44"/>
      <c r="D62" s="26" t="s">
        <v>13</v>
      </c>
      <c r="E62" s="26" t="s">
        <v>88</v>
      </c>
      <c r="F62" s="13">
        <v>0.033368055555555554</v>
      </c>
      <c r="G62" s="12" t="str">
        <f t="shared" si="7"/>
        <v>4.48/km</v>
      </c>
      <c r="H62" s="13">
        <f t="shared" si="8"/>
        <v>0.00903935185185185</v>
      </c>
      <c r="I62" s="13">
        <f t="shared" si="2"/>
        <v>0.007847222222222217</v>
      </c>
    </row>
    <row r="63" spans="1:9" ht="15" customHeight="1">
      <c r="A63" s="12">
        <v>59</v>
      </c>
      <c r="B63" s="41" t="s">
        <v>97</v>
      </c>
      <c r="C63" s="44"/>
      <c r="D63" s="26" t="s">
        <v>17</v>
      </c>
      <c r="E63" s="26" t="s">
        <v>42</v>
      </c>
      <c r="F63" s="13">
        <v>0.033414351851851855</v>
      </c>
      <c r="G63" s="12" t="str">
        <f t="shared" si="7"/>
        <v>4.49/km</v>
      </c>
      <c r="H63" s="13">
        <f t="shared" si="8"/>
        <v>0.009085648148148152</v>
      </c>
      <c r="I63" s="13">
        <f t="shared" si="2"/>
        <v>0.0029398148148148187</v>
      </c>
    </row>
    <row r="64" spans="1:9" ht="15" customHeight="1">
      <c r="A64" s="12">
        <v>60</v>
      </c>
      <c r="B64" s="41" t="s">
        <v>98</v>
      </c>
      <c r="C64" s="44"/>
      <c r="D64" s="26" t="s">
        <v>15</v>
      </c>
      <c r="E64" s="26" t="s">
        <v>99</v>
      </c>
      <c r="F64" s="13">
        <v>0.03347222222222222</v>
      </c>
      <c r="G64" s="12" t="str">
        <f t="shared" si="7"/>
        <v>4.49/km</v>
      </c>
      <c r="H64" s="13">
        <f t="shared" si="8"/>
        <v>0.00914351851851852</v>
      </c>
      <c r="I64" s="13">
        <f t="shared" si="2"/>
        <v>0.006655092592592591</v>
      </c>
    </row>
    <row r="65" spans="1:9" ht="15" customHeight="1">
      <c r="A65" s="12">
        <v>61</v>
      </c>
      <c r="B65" s="41" t="s">
        <v>100</v>
      </c>
      <c r="C65" s="44"/>
      <c r="D65" s="26" t="s">
        <v>11</v>
      </c>
      <c r="E65" s="26" t="s">
        <v>101</v>
      </c>
      <c r="F65" s="13">
        <v>0.03363425925925926</v>
      </c>
      <c r="G65" s="12" t="str">
        <f t="shared" si="7"/>
        <v>4.51/km</v>
      </c>
      <c r="H65" s="13">
        <f t="shared" si="8"/>
        <v>0.009305555555555556</v>
      </c>
      <c r="I65" s="13">
        <f t="shared" si="2"/>
        <v>0.008541666666666666</v>
      </c>
    </row>
    <row r="66" spans="1:9" ht="15" customHeight="1">
      <c r="A66" s="12">
        <v>62</v>
      </c>
      <c r="B66" s="41" t="s">
        <v>102</v>
      </c>
      <c r="C66" s="44"/>
      <c r="D66" s="26" t="s">
        <v>20</v>
      </c>
      <c r="E66" s="26" t="s">
        <v>34</v>
      </c>
      <c r="F66" s="13">
        <v>0.03365740740740741</v>
      </c>
      <c r="G66" s="12" t="str">
        <f aca="true" t="shared" si="9" ref="G66:G75">TEXT(INT((HOUR(F66)*3600+MINUTE(F66)*60+SECOND(F66))/$I$3/60),"0")&amp;"."&amp;TEXT(MOD((HOUR(F66)*3600+MINUTE(F66)*60+SECOND(F66))/$I$3,60),"00")&amp;"/km"</f>
        <v>4.51/km</v>
      </c>
      <c r="H66" s="13">
        <f aca="true" t="shared" si="10" ref="H66:H75">F66-$F$5</f>
        <v>0.009328703703703704</v>
      </c>
      <c r="I66" s="13">
        <f t="shared" si="2"/>
        <v>0.0014583333333333323</v>
      </c>
    </row>
    <row r="67" spans="1:9" ht="15" customHeight="1">
      <c r="A67" s="12">
        <v>63</v>
      </c>
      <c r="B67" s="41" t="s">
        <v>103</v>
      </c>
      <c r="C67" s="44"/>
      <c r="D67" s="26" t="s">
        <v>18</v>
      </c>
      <c r="E67" s="26" t="s">
        <v>46</v>
      </c>
      <c r="F67" s="13">
        <v>0.03380787037037037</v>
      </c>
      <c r="G67" s="12" t="str">
        <f t="shared" si="9"/>
        <v>4.52/km</v>
      </c>
      <c r="H67" s="13">
        <f t="shared" si="10"/>
        <v>0.009479166666666667</v>
      </c>
      <c r="I67" s="13">
        <f t="shared" si="2"/>
        <v>0.0007754629629629639</v>
      </c>
    </row>
    <row r="68" spans="1:9" ht="15" customHeight="1">
      <c r="A68" s="12">
        <v>64</v>
      </c>
      <c r="B68" s="41" t="s">
        <v>104</v>
      </c>
      <c r="C68" s="44"/>
      <c r="D68" s="26" t="s">
        <v>14</v>
      </c>
      <c r="E68" s="26" t="s">
        <v>28</v>
      </c>
      <c r="F68" s="13">
        <v>0.03405092592592592</v>
      </c>
      <c r="G68" s="12" t="str">
        <f t="shared" si="9"/>
        <v>4.54/km</v>
      </c>
      <c r="H68" s="13">
        <f t="shared" si="10"/>
        <v>0.009722222222222219</v>
      </c>
      <c r="I68" s="13">
        <f t="shared" si="2"/>
        <v>0.006215277777777771</v>
      </c>
    </row>
    <row r="69" spans="1:9" ht="15" customHeight="1">
      <c r="A69" s="12">
        <v>65</v>
      </c>
      <c r="B69" s="41" t="s">
        <v>105</v>
      </c>
      <c r="C69" s="44"/>
      <c r="D69" s="26" t="s">
        <v>18</v>
      </c>
      <c r="E69" s="26" t="s">
        <v>28</v>
      </c>
      <c r="F69" s="13">
        <v>0.03417824074074074</v>
      </c>
      <c r="G69" s="12" t="str">
        <f t="shared" si="9"/>
        <v>4.55/km</v>
      </c>
      <c r="H69" s="13">
        <f t="shared" si="10"/>
        <v>0.009849537037037035</v>
      </c>
      <c r="I69" s="13">
        <f t="shared" si="2"/>
        <v>0.001145833333333332</v>
      </c>
    </row>
    <row r="70" spans="1:9" ht="15" customHeight="1">
      <c r="A70" s="12">
        <v>66</v>
      </c>
      <c r="B70" s="41" t="s">
        <v>106</v>
      </c>
      <c r="C70" s="44"/>
      <c r="D70" s="26" t="s">
        <v>20</v>
      </c>
      <c r="E70" s="26" t="s">
        <v>51</v>
      </c>
      <c r="F70" s="13">
        <v>0.034201388888888885</v>
      </c>
      <c r="G70" s="12" t="str">
        <f t="shared" si="9"/>
        <v>4.56/km</v>
      </c>
      <c r="H70" s="13">
        <f t="shared" si="10"/>
        <v>0.009872685185185182</v>
      </c>
      <c r="I70" s="13">
        <f aca="true" t="shared" si="11" ref="I70:I133">F70-INDEX($F$5:$F$165,MATCH(D70,$D$5:$D$165,0))</f>
        <v>0.002002314814814811</v>
      </c>
    </row>
    <row r="71" spans="1:9" ht="15" customHeight="1">
      <c r="A71" s="12">
        <v>67</v>
      </c>
      <c r="B71" s="41" t="s">
        <v>107</v>
      </c>
      <c r="C71" s="44"/>
      <c r="D71" s="26" t="s">
        <v>16</v>
      </c>
      <c r="E71" s="26" t="s">
        <v>108</v>
      </c>
      <c r="F71" s="13">
        <v>0.03422453703703703</v>
      </c>
      <c r="G71" s="12" t="str">
        <f t="shared" si="9"/>
        <v>4.56/km</v>
      </c>
      <c r="H71" s="13">
        <f t="shared" si="10"/>
        <v>0.00989583333333333</v>
      </c>
      <c r="I71" s="13">
        <f t="shared" si="11"/>
        <v>0.0045486111111111074</v>
      </c>
    </row>
    <row r="72" spans="1:9" ht="15" customHeight="1">
      <c r="A72" s="35">
        <v>68</v>
      </c>
      <c r="B72" s="46" t="s">
        <v>109</v>
      </c>
      <c r="C72" s="47"/>
      <c r="D72" s="39" t="s">
        <v>15</v>
      </c>
      <c r="E72" s="39" t="s">
        <v>212</v>
      </c>
      <c r="F72" s="36">
        <v>0.034305555555555554</v>
      </c>
      <c r="G72" s="35" t="str">
        <f t="shared" si="9"/>
        <v>4.56/km</v>
      </c>
      <c r="H72" s="36">
        <f t="shared" si="10"/>
        <v>0.009976851851851851</v>
      </c>
      <c r="I72" s="36">
        <f t="shared" si="11"/>
        <v>0.007488425925925923</v>
      </c>
    </row>
    <row r="73" spans="1:9" ht="15" customHeight="1">
      <c r="A73" s="12">
        <v>69</v>
      </c>
      <c r="B73" s="41" t="s">
        <v>110</v>
      </c>
      <c r="C73" s="44"/>
      <c r="D73" s="26" t="s">
        <v>20</v>
      </c>
      <c r="E73" s="26" t="s">
        <v>88</v>
      </c>
      <c r="F73" s="13">
        <v>0.03445601851851852</v>
      </c>
      <c r="G73" s="12" t="str">
        <f t="shared" si="9"/>
        <v>4.58/km</v>
      </c>
      <c r="H73" s="13">
        <f t="shared" si="10"/>
        <v>0.010127314814814815</v>
      </c>
      <c r="I73" s="13">
        <f t="shared" si="11"/>
        <v>0.0022569444444444434</v>
      </c>
    </row>
    <row r="74" spans="1:9" ht="15" customHeight="1">
      <c r="A74" s="12">
        <v>70</v>
      </c>
      <c r="B74" s="41" t="s">
        <v>111</v>
      </c>
      <c r="C74" s="44"/>
      <c r="D74" s="26" t="s">
        <v>11</v>
      </c>
      <c r="E74" s="26" t="s">
        <v>101</v>
      </c>
      <c r="F74" s="13">
        <v>0.034525462962962966</v>
      </c>
      <c r="G74" s="12" t="str">
        <f t="shared" si="9"/>
        <v>4.58/km</v>
      </c>
      <c r="H74" s="13">
        <f t="shared" si="10"/>
        <v>0.010196759259259263</v>
      </c>
      <c r="I74" s="13">
        <f t="shared" si="11"/>
        <v>0.009432870370370373</v>
      </c>
    </row>
    <row r="75" spans="1:9" ht="15" customHeight="1">
      <c r="A75" s="35">
        <v>71</v>
      </c>
      <c r="B75" s="46" t="s">
        <v>112</v>
      </c>
      <c r="C75" s="47"/>
      <c r="D75" s="39" t="s">
        <v>14</v>
      </c>
      <c r="E75" s="39" t="s">
        <v>212</v>
      </c>
      <c r="F75" s="36">
        <v>0.034618055555555555</v>
      </c>
      <c r="G75" s="35" t="str">
        <f t="shared" si="9"/>
        <v>4.59/km</v>
      </c>
      <c r="H75" s="36">
        <f t="shared" si="10"/>
        <v>0.010289351851851852</v>
      </c>
      <c r="I75" s="36">
        <f t="shared" si="11"/>
        <v>0.006782407407407404</v>
      </c>
    </row>
    <row r="76" spans="1:9" ht="15" customHeight="1">
      <c r="A76" s="35">
        <v>72</v>
      </c>
      <c r="B76" s="46" t="s">
        <v>113</v>
      </c>
      <c r="C76" s="47"/>
      <c r="D76" s="39" t="s">
        <v>13</v>
      </c>
      <c r="E76" s="39" t="s">
        <v>212</v>
      </c>
      <c r="F76" s="36">
        <v>0.034618055555555555</v>
      </c>
      <c r="G76" s="35" t="str">
        <f aca="true" t="shared" si="12" ref="G76:G115">TEXT(INT((HOUR(F76)*3600+MINUTE(F76)*60+SECOND(F76))/$I$3/60),"0")&amp;"."&amp;TEXT(MOD((HOUR(F76)*3600+MINUTE(F76)*60+SECOND(F76))/$I$3,60),"00")&amp;"/km"</f>
        <v>4.59/km</v>
      </c>
      <c r="H76" s="36">
        <f aca="true" t="shared" si="13" ref="H76:H115">F76-$F$5</f>
        <v>0.010289351851851852</v>
      </c>
      <c r="I76" s="36">
        <f t="shared" si="11"/>
        <v>0.009097222222222218</v>
      </c>
    </row>
    <row r="77" spans="1:9" ht="15" customHeight="1">
      <c r="A77" s="12">
        <v>73</v>
      </c>
      <c r="B77" s="41" t="s">
        <v>114</v>
      </c>
      <c r="C77" s="44"/>
      <c r="D77" s="26" t="s">
        <v>14</v>
      </c>
      <c r="E77" s="26" t="s">
        <v>42</v>
      </c>
      <c r="F77" s="13">
        <v>0.034722222222222224</v>
      </c>
      <c r="G77" s="12" t="str">
        <f t="shared" si="12"/>
        <v>5.00/km</v>
      </c>
      <c r="H77" s="13">
        <f t="shared" si="13"/>
        <v>0.01039351851851852</v>
      </c>
      <c r="I77" s="13">
        <f t="shared" si="11"/>
        <v>0.006886574074074073</v>
      </c>
    </row>
    <row r="78" spans="1:9" ht="15" customHeight="1">
      <c r="A78" s="12">
        <v>74</v>
      </c>
      <c r="B78" s="41" t="s">
        <v>115</v>
      </c>
      <c r="C78" s="44"/>
      <c r="D78" s="26" t="s">
        <v>16</v>
      </c>
      <c r="E78" s="26" t="s">
        <v>88</v>
      </c>
      <c r="F78" s="13">
        <v>0.0349537037037037</v>
      </c>
      <c r="G78" s="12" t="str">
        <f t="shared" si="12"/>
        <v>5.02/km</v>
      </c>
      <c r="H78" s="13">
        <f t="shared" si="13"/>
        <v>0.010624999999999999</v>
      </c>
      <c r="I78" s="13">
        <f t="shared" si="11"/>
        <v>0.005277777777777777</v>
      </c>
    </row>
    <row r="79" spans="1:9" ht="15" customHeight="1">
      <c r="A79" s="35">
        <v>75</v>
      </c>
      <c r="B79" s="46" t="s">
        <v>116</v>
      </c>
      <c r="C79" s="47"/>
      <c r="D79" s="39" t="s">
        <v>14</v>
      </c>
      <c r="E79" s="39" t="s">
        <v>212</v>
      </c>
      <c r="F79" s="36">
        <v>0.035115740740740746</v>
      </c>
      <c r="G79" s="35" t="str">
        <f t="shared" si="12"/>
        <v>5.03/km</v>
      </c>
      <c r="H79" s="36">
        <f t="shared" si="13"/>
        <v>0.010787037037037043</v>
      </c>
      <c r="I79" s="36">
        <f t="shared" si="11"/>
        <v>0.007280092592592595</v>
      </c>
    </row>
    <row r="80" spans="1:9" ht="15" customHeight="1">
      <c r="A80" s="12">
        <v>76</v>
      </c>
      <c r="B80" s="41" t="s">
        <v>117</v>
      </c>
      <c r="C80" s="44"/>
      <c r="D80" s="26" t="s">
        <v>26</v>
      </c>
      <c r="E80" s="26" t="s">
        <v>28</v>
      </c>
      <c r="F80" s="13">
        <v>0.03516203703703704</v>
      </c>
      <c r="G80" s="12" t="str">
        <f t="shared" si="12"/>
        <v>5.04/km</v>
      </c>
      <c r="H80" s="13">
        <f t="shared" si="13"/>
        <v>0.010833333333333337</v>
      </c>
      <c r="I80" s="13">
        <f t="shared" si="11"/>
        <v>0</v>
      </c>
    </row>
    <row r="81" spans="1:9" ht="15" customHeight="1">
      <c r="A81" s="12">
        <v>77</v>
      </c>
      <c r="B81" s="41" t="s">
        <v>118</v>
      </c>
      <c r="C81" s="44"/>
      <c r="D81" s="26" t="s">
        <v>14</v>
      </c>
      <c r="E81" s="26" t="s">
        <v>28</v>
      </c>
      <c r="F81" s="13">
        <v>0.03543981481481481</v>
      </c>
      <c r="G81" s="12" t="str">
        <f t="shared" si="12"/>
        <v>5.06/km</v>
      </c>
      <c r="H81" s="13">
        <f t="shared" si="13"/>
        <v>0.01111111111111111</v>
      </c>
      <c r="I81" s="13">
        <f t="shared" si="11"/>
        <v>0.007604166666666662</v>
      </c>
    </row>
    <row r="82" spans="1:9" ht="15" customHeight="1">
      <c r="A82" s="12">
        <v>78</v>
      </c>
      <c r="B82" s="41" t="s">
        <v>119</v>
      </c>
      <c r="C82" s="44"/>
      <c r="D82" s="26" t="s">
        <v>18</v>
      </c>
      <c r="E82" s="26" t="s">
        <v>28</v>
      </c>
      <c r="F82" s="13">
        <v>0.03550925925925926</v>
      </c>
      <c r="G82" s="12" t="str">
        <f t="shared" si="12"/>
        <v>5.07/km</v>
      </c>
      <c r="H82" s="13">
        <f t="shared" si="13"/>
        <v>0.011180555555555558</v>
      </c>
      <c r="I82" s="13">
        <f t="shared" si="11"/>
        <v>0.002476851851851855</v>
      </c>
    </row>
    <row r="83" spans="1:9" ht="15" customHeight="1">
      <c r="A83" s="12">
        <v>79</v>
      </c>
      <c r="B83" s="41" t="s">
        <v>120</v>
      </c>
      <c r="C83" s="44"/>
      <c r="D83" s="26" t="s">
        <v>17</v>
      </c>
      <c r="E83" s="26" t="s">
        <v>42</v>
      </c>
      <c r="F83" s="13">
        <v>0.03582175925925926</v>
      </c>
      <c r="G83" s="12" t="str">
        <f t="shared" si="12"/>
        <v>5.10/km</v>
      </c>
      <c r="H83" s="13">
        <f t="shared" si="13"/>
        <v>0.011493055555555558</v>
      </c>
      <c r="I83" s="13">
        <f t="shared" si="11"/>
        <v>0.005347222222222225</v>
      </c>
    </row>
    <row r="84" spans="1:9" ht="15" customHeight="1">
      <c r="A84" s="12">
        <v>80</v>
      </c>
      <c r="B84" s="41" t="s">
        <v>121</v>
      </c>
      <c r="C84" s="44"/>
      <c r="D84" s="26" t="s">
        <v>21</v>
      </c>
      <c r="E84" s="26" t="s">
        <v>74</v>
      </c>
      <c r="F84" s="13">
        <v>0.0358912037037037</v>
      </c>
      <c r="G84" s="12" t="str">
        <f t="shared" si="12"/>
        <v>5.10/km</v>
      </c>
      <c r="H84" s="13">
        <f t="shared" si="13"/>
        <v>0.0115625</v>
      </c>
      <c r="I84" s="13">
        <f t="shared" si="11"/>
        <v>0.0037962962962962907</v>
      </c>
    </row>
    <row r="85" spans="1:9" ht="15" customHeight="1">
      <c r="A85" s="12">
        <v>81</v>
      </c>
      <c r="B85" s="41" t="s">
        <v>122</v>
      </c>
      <c r="C85" s="44"/>
      <c r="D85" s="26" t="s">
        <v>14</v>
      </c>
      <c r="E85" s="26" t="s">
        <v>123</v>
      </c>
      <c r="F85" s="13">
        <v>0.03608796296296297</v>
      </c>
      <c r="G85" s="12" t="str">
        <f t="shared" si="12"/>
        <v>5.12/km</v>
      </c>
      <c r="H85" s="13">
        <f t="shared" si="13"/>
        <v>0.011759259259259264</v>
      </c>
      <c r="I85" s="13">
        <f t="shared" si="11"/>
        <v>0.008252314814814816</v>
      </c>
    </row>
    <row r="86" spans="1:9" ht="15" customHeight="1">
      <c r="A86" s="12">
        <v>82</v>
      </c>
      <c r="B86" s="41" t="s">
        <v>124</v>
      </c>
      <c r="C86" s="44"/>
      <c r="D86" s="26" t="s">
        <v>21</v>
      </c>
      <c r="E86" s="26" t="s">
        <v>42</v>
      </c>
      <c r="F86" s="13">
        <v>0.036111111111111115</v>
      </c>
      <c r="G86" s="12" t="str">
        <f t="shared" si="12"/>
        <v>5.12/km</v>
      </c>
      <c r="H86" s="13">
        <f t="shared" si="13"/>
        <v>0.011782407407407412</v>
      </c>
      <c r="I86" s="13">
        <f t="shared" si="11"/>
        <v>0.004016203703703702</v>
      </c>
    </row>
    <row r="87" spans="1:9" ht="15" customHeight="1">
      <c r="A87" s="12">
        <v>83</v>
      </c>
      <c r="B87" s="41" t="s">
        <v>125</v>
      </c>
      <c r="C87" s="44"/>
      <c r="D87" s="26" t="s">
        <v>16</v>
      </c>
      <c r="E87" s="26" t="s">
        <v>126</v>
      </c>
      <c r="F87" s="13">
        <v>0.03626157407407408</v>
      </c>
      <c r="G87" s="12" t="str">
        <f t="shared" si="12"/>
        <v>5.13/km</v>
      </c>
      <c r="H87" s="13">
        <f t="shared" si="13"/>
        <v>0.011932870370370375</v>
      </c>
      <c r="I87" s="13">
        <f t="shared" si="11"/>
        <v>0.006585648148148153</v>
      </c>
    </row>
    <row r="88" spans="1:9" ht="15" customHeight="1">
      <c r="A88" s="12">
        <v>84</v>
      </c>
      <c r="B88" s="41" t="s">
        <v>127</v>
      </c>
      <c r="C88" s="44"/>
      <c r="D88" s="26" t="s">
        <v>22</v>
      </c>
      <c r="E88" s="26" t="s">
        <v>34</v>
      </c>
      <c r="F88" s="13">
        <v>0.03638888888888889</v>
      </c>
      <c r="G88" s="12" t="str">
        <f t="shared" si="12"/>
        <v>5.14/km</v>
      </c>
      <c r="H88" s="13">
        <f t="shared" si="13"/>
        <v>0.012060185185185184</v>
      </c>
      <c r="I88" s="13">
        <f t="shared" si="11"/>
        <v>0</v>
      </c>
    </row>
    <row r="89" spans="1:9" ht="15" customHeight="1">
      <c r="A89" s="12">
        <v>85</v>
      </c>
      <c r="B89" s="41" t="s">
        <v>128</v>
      </c>
      <c r="C89" s="44"/>
      <c r="D89" s="26" t="s">
        <v>22</v>
      </c>
      <c r="E89" s="26" t="s">
        <v>129</v>
      </c>
      <c r="F89" s="13">
        <v>0.03650462962962963</v>
      </c>
      <c r="G89" s="12" t="str">
        <f t="shared" si="12"/>
        <v>5.15/km</v>
      </c>
      <c r="H89" s="13">
        <f t="shared" si="13"/>
        <v>0.012175925925925927</v>
      </c>
      <c r="I89" s="13">
        <f t="shared" si="11"/>
        <v>0.00011574074074074264</v>
      </c>
    </row>
    <row r="90" spans="1:9" ht="15" customHeight="1">
      <c r="A90" s="12">
        <v>86</v>
      </c>
      <c r="B90" s="41" t="s">
        <v>130</v>
      </c>
      <c r="C90" s="44"/>
      <c r="D90" s="26" t="s">
        <v>19</v>
      </c>
      <c r="E90" s="26" t="s">
        <v>28</v>
      </c>
      <c r="F90" s="13">
        <v>0.03662037037037037</v>
      </c>
      <c r="G90" s="12" t="str">
        <f t="shared" si="12"/>
        <v>5.16/km</v>
      </c>
      <c r="H90" s="13">
        <f t="shared" si="13"/>
        <v>0.01229166666666667</v>
      </c>
      <c r="I90" s="13">
        <f t="shared" si="11"/>
        <v>0</v>
      </c>
    </row>
    <row r="91" spans="1:9" ht="15" customHeight="1">
      <c r="A91" s="12">
        <v>87</v>
      </c>
      <c r="B91" s="41" t="s">
        <v>131</v>
      </c>
      <c r="C91" s="44"/>
      <c r="D91" s="26" t="s">
        <v>12</v>
      </c>
      <c r="E91" s="26" t="s">
        <v>28</v>
      </c>
      <c r="F91" s="13">
        <v>0.03662037037037037</v>
      </c>
      <c r="G91" s="12" t="str">
        <f t="shared" si="12"/>
        <v>5.16/km</v>
      </c>
      <c r="H91" s="13">
        <f t="shared" si="13"/>
        <v>0.01229166666666667</v>
      </c>
      <c r="I91" s="13">
        <f t="shared" si="11"/>
        <v>0.01229166666666667</v>
      </c>
    </row>
    <row r="92" spans="1:9" ht="15" customHeight="1">
      <c r="A92" s="12">
        <v>88</v>
      </c>
      <c r="B92" s="41" t="s">
        <v>132</v>
      </c>
      <c r="C92" s="44"/>
      <c r="D92" s="26" t="s">
        <v>16</v>
      </c>
      <c r="E92" s="26" t="s">
        <v>28</v>
      </c>
      <c r="F92" s="13">
        <v>0.036724537037037035</v>
      </c>
      <c r="G92" s="12" t="str">
        <f t="shared" si="12"/>
        <v>5.17/km</v>
      </c>
      <c r="H92" s="13">
        <f t="shared" si="13"/>
        <v>0.012395833333333332</v>
      </c>
      <c r="I92" s="13">
        <f t="shared" si="11"/>
        <v>0.00704861111111111</v>
      </c>
    </row>
    <row r="93" spans="1:9" ht="15" customHeight="1">
      <c r="A93" s="12">
        <v>89</v>
      </c>
      <c r="B93" s="41" t="s">
        <v>133</v>
      </c>
      <c r="C93" s="44"/>
      <c r="D93" s="26" t="s">
        <v>14</v>
      </c>
      <c r="E93" s="26" t="s">
        <v>42</v>
      </c>
      <c r="F93" s="13">
        <v>0.036770833333333336</v>
      </c>
      <c r="G93" s="12" t="str">
        <f t="shared" si="12"/>
        <v>5.18/km</v>
      </c>
      <c r="H93" s="13">
        <f t="shared" si="13"/>
        <v>0.012442129629629633</v>
      </c>
      <c r="I93" s="13">
        <f t="shared" si="11"/>
        <v>0.008935185185185185</v>
      </c>
    </row>
    <row r="94" spans="1:9" ht="15" customHeight="1">
      <c r="A94" s="12">
        <v>90</v>
      </c>
      <c r="B94" s="41" t="s">
        <v>134</v>
      </c>
      <c r="C94" s="44"/>
      <c r="D94" s="26" t="s">
        <v>13</v>
      </c>
      <c r="E94" s="26" t="s">
        <v>101</v>
      </c>
      <c r="F94" s="13">
        <v>0.03695601851851852</v>
      </c>
      <c r="G94" s="12" t="str">
        <f t="shared" si="12"/>
        <v>5.19/km</v>
      </c>
      <c r="H94" s="13">
        <f t="shared" si="13"/>
        <v>0.012627314814814817</v>
      </c>
      <c r="I94" s="13">
        <f t="shared" si="11"/>
        <v>0.011435185185185184</v>
      </c>
    </row>
    <row r="95" spans="1:9" ht="15" customHeight="1">
      <c r="A95" s="35">
        <v>91</v>
      </c>
      <c r="B95" s="46" t="s">
        <v>135</v>
      </c>
      <c r="C95" s="47"/>
      <c r="D95" s="39" t="s">
        <v>12</v>
      </c>
      <c r="E95" s="39" t="s">
        <v>212</v>
      </c>
      <c r="F95" s="36">
        <v>0.03699074074074074</v>
      </c>
      <c r="G95" s="35" t="str">
        <f t="shared" si="12"/>
        <v>5.20/km</v>
      </c>
      <c r="H95" s="36">
        <f t="shared" si="13"/>
        <v>0.012662037037037038</v>
      </c>
      <c r="I95" s="36">
        <f t="shared" si="11"/>
        <v>0.012662037037037038</v>
      </c>
    </row>
    <row r="96" spans="1:9" ht="15" customHeight="1">
      <c r="A96" s="12">
        <v>92</v>
      </c>
      <c r="B96" s="41" t="s">
        <v>136</v>
      </c>
      <c r="C96" s="44"/>
      <c r="D96" s="26" t="s">
        <v>15</v>
      </c>
      <c r="E96" s="26" t="s">
        <v>88</v>
      </c>
      <c r="F96" s="13">
        <v>0.03701388888888889</v>
      </c>
      <c r="G96" s="12" t="str">
        <f t="shared" si="12"/>
        <v>5.20/km</v>
      </c>
      <c r="H96" s="13">
        <f t="shared" si="13"/>
        <v>0.012685185185185185</v>
      </c>
      <c r="I96" s="13">
        <f t="shared" si="11"/>
        <v>0.010196759259259256</v>
      </c>
    </row>
    <row r="97" spans="1:9" ht="15" customHeight="1">
      <c r="A97" s="12">
        <v>93</v>
      </c>
      <c r="B97" s="41" t="s">
        <v>137</v>
      </c>
      <c r="C97" s="44"/>
      <c r="D97" s="26" t="s">
        <v>20</v>
      </c>
      <c r="E97" s="26" t="s">
        <v>46</v>
      </c>
      <c r="F97" s="13">
        <v>0.03702546296296296</v>
      </c>
      <c r="G97" s="12" t="str">
        <f t="shared" si="12"/>
        <v>5.20/km</v>
      </c>
      <c r="H97" s="13">
        <f t="shared" si="13"/>
        <v>0.012696759259259258</v>
      </c>
      <c r="I97" s="13">
        <f t="shared" si="11"/>
        <v>0.004826388888888887</v>
      </c>
    </row>
    <row r="98" spans="1:9" ht="15" customHeight="1">
      <c r="A98" s="12">
        <v>94</v>
      </c>
      <c r="B98" s="41" t="s">
        <v>138</v>
      </c>
      <c r="C98" s="44"/>
      <c r="D98" s="26" t="s">
        <v>15</v>
      </c>
      <c r="E98" s="26" t="s">
        <v>34</v>
      </c>
      <c r="F98" s="13">
        <v>0.03706018518518519</v>
      </c>
      <c r="G98" s="12" t="str">
        <f t="shared" si="12"/>
        <v>5.20/km</v>
      </c>
      <c r="H98" s="13">
        <f t="shared" si="13"/>
        <v>0.012731481481481486</v>
      </c>
      <c r="I98" s="13">
        <f t="shared" si="11"/>
        <v>0.010243055555555557</v>
      </c>
    </row>
    <row r="99" spans="1:9" ht="15" customHeight="1">
      <c r="A99" s="12">
        <v>95</v>
      </c>
      <c r="B99" s="41" t="s">
        <v>139</v>
      </c>
      <c r="C99" s="44"/>
      <c r="D99" s="26" t="s">
        <v>22</v>
      </c>
      <c r="E99" s="26" t="s">
        <v>140</v>
      </c>
      <c r="F99" s="13">
        <v>0.037442129629629624</v>
      </c>
      <c r="G99" s="12" t="str">
        <f t="shared" si="12"/>
        <v>5.24/km</v>
      </c>
      <c r="H99" s="13">
        <f t="shared" si="13"/>
        <v>0.01311342592592592</v>
      </c>
      <c r="I99" s="13">
        <f t="shared" si="11"/>
        <v>0.0010532407407407365</v>
      </c>
    </row>
    <row r="100" spans="1:9" ht="15" customHeight="1">
      <c r="A100" s="35">
        <v>96</v>
      </c>
      <c r="B100" s="46" t="s">
        <v>141</v>
      </c>
      <c r="C100" s="47"/>
      <c r="D100" s="39" t="s">
        <v>13</v>
      </c>
      <c r="E100" s="39" t="s">
        <v>212</v>
      </c>
      <c r="F100" s="36">
        <v>0.03746527777777778</v>
      </c>
      <c r="G100" s="35" t="str">
        <f t="shared" si="12"/>
        <v>5.24/km</v>
      </c>
      <c r="H100" s="36">
        <f t="shared" si="13"/>
        <v>0.013136574074074075</v>
      </c>
      <c r="I100" s="36">
        <f t="shared" si="11"/>
        <v>0.011944444444444442</v>
      </c>
    </row>
    <row r="101" spans="1:9" ht="15" customHeight="1">
      <c r="A101" s="12">
        <v>97</v>
      </c>
      <c r="B101" s="41" t="s">
        <v>142</v>
      </c>
      <c r="C101" s="44"/>
      <c r="D101" s="26" t="s">
        <v>14</v>
      </c>
      <c r="E101" s="26" t="s">
        <v>28</v>
      </c>
      <c r="F101" s="13">
        <v>0.0375</v>
      </c>
      <c r="G101" s="12" t="str">
        <f t="shared" si="12"/>
        <v>5.24/km</v>
      </c>
      <c r="H101" s="13">
        <f t="shared" si="13"/>
        <v>0.013171296296296296</v>
      </c>
      <c r="I101" s="13">
        <f t="shared" si="11"/>
        <v>0.009664351851851848</v>
      </c>
    </row>
    <row r="102" spans="1:9" ht="15" customHeight="1">
      <c r="A102" s="35">
        <v>98</v>
      </c>
      <c r="B102" s="46" t="s">
        <v>143</v>
      </c>
      <c r="C102" s="47"/>
      <c r="D102" s="39" t="s">
        <v>14</v>
      </c>
      <c r="E102" s="39" t="s">
        <v>212</v>
      </c>
      <c r="F102" s="36">
        <v>0.03858796296296297</v>
      </c>
      <c r="G102" s="35" t="str">
        <f t="shared" si="12"/>
        <v>5.33/km</v>
      </c>
      <c r="H102" s="36">
        <f t="shared" si="13"/>
        <v>0.014259259259259267</v>
      </c>
      <c r="I102" s="36">
        <f t="shared" si="11"/>
        <v>0.010752314814814819</v>
      </c>
    </row>
    <row r="103" spans="1:9" ht="15" customHeight="1">
      <c r="A103" s="12">
        <v>99</v>
      </c>
      <c r="B103" s="41" t="s">
        <v>144</v>
      </c>
      <c r="C103" s="44"/>
      <c r="D103" s="26" t="s">
        <v>21</v>
      </c>
      <c r="E103" s="26" t="s">
        <v>34</v>
      </c>
      <c r="F103" s="13">
        <v>0.03876157407407408</v>
      </c>
      <c r="G103" s="12" t="str">
        <f t="shared" si="12"/>
        <v>5.35/km</v>
      </c>
      <c r="H103" s="13">
        <f t="shared" si="13"/>
        <v>0.014432870370370377</v>
      </c>
      <c r="I103" s="13">
        <f t="shared" si="11"/>
        <v>0.006666666666666668</v>
      </c>
    </row>
    <row r="104" spans="1:9" ht="15" customHeight="1">
      <c r="A104" s="12">
        <v>100</v>
      </c>
      <c r="B104" s="41" t="s">
        <v>145</v>
      </c>
      <c r="C104" s="44"/>
      <c r="D104" s="26" t="s">
        <v>15</v>
      </c>
      <c r="E104" s="26" t="s">
        <v>42</v>
      </c>
      <c r="F104" s="13">
        <v>0.03878472222222223</v>
      </c>
      <c r="G104" s="12" t="str">
        <f t="shared" si="12"/>
        <v>5.35/km</v>
      </c>
      <c r="H104" s="13">
        <f t="shared" si="13"/>
        <v>0.014456018518518524</v>
      </c>
      <c r="I104" s="13">
        <f t="shared" si="11"/>
        <v>0.011967592592592596</v>
      </c>
    </row>
    <row r="105" spans="1:9" ht="15" customHeight="1">
      <c r="A105" s="12">
        <v>101</v>
      </c>
      <c r="B105" s="41" t="s">
        <v>146</v>
      </c>
      <c r="C105" s="44"/>
      <c r="D105" s="26" t="s">
        <v>21</v>
      </c>
      <c r="E105" s="26" t="s">
        <v>88</v>
      </c>
      <c r="F105" s="13">
        <v>0.03886574074074074</v>
      </c>
      <c r="G105" s="12" t="str">
        <f t="shared" si="12"/>
        <v>5.36/km</v>
      </c>
      <c r="H105" s="13">
        <f t="shared" si="13"/>
        <v>0.01453703703703704</v>
      </c>
      <c r="I105" s="13">
        <f t="shared" si="11"/>
        <v>0.00677083333333333</v>
      </c>
    </row>
    <row r="106" spans="1:9" ht="15" customHeight="1">
      <c r="A106" s="12">
        <v>102</v>
      </c>
      <c r="B106" s="41" t="s">
        <v>147</v>
      </c>
      <c r="C106" s="44"/>
      <c r="D106" s="26" t="s">
        <v>14</v>
      </c>
      <c r="E106" s="26" t="s">
        <v>88</v>
      </c>
      <c r="F106" s="13">
        <v>0.03886574074074074</v>
      </c>
      <c r="G106" s="12" t="str">
        <f t="shared" si="12"/>
        <v>5.36/km</v>
      </c>
      <c r="H106" s="13">
        <f t="shared" si="13"/>
        <v>0.01453703703703704</v>
      </c>
      <c r="I106" s="13">
        <f t="shared" si="11"/>
        <v>0.011030092592592591</v>
      </c>
    </row>
    <row r="107" spans="1:9" ht="15" customHeight="1">
      <c r="A107" s="12">
        <v>103</v>
      </c>
      <c r="B107" s="41" t="s">
        <v>148</v>
      </c>
      <c r="C107" s="44"/>
      <c r="D107" s="26" t="s">
        <v>22</v>
      </c>
      <c r="E107" s="26" t="s">
        <v>42</v>
      </c>
      <c r="F107" s="13">
        <v>0.03894675925925926</v>
      </c>
      <c r="G107" s="12" t="str">
        <f t="shared" si="12"/>
        <v>5.37/km</v>
      </c>
      <c r="H107" s="13">
        <f t="shared" si="13"/>
        <v>0.014618055555555554</v>
      </c>
      <c r="I107" s="13">
        <f t="shared" si="11"/>
        <v>0.00255787037037037</v>
      </c>
    </row>
    <row r="108" spans="1:9" ht="15" customHeight="1">
      <c r="A108" s="12">
        <v>104</v>
      </c>
      <c r="B108" s="41" t="s">
        <v>149</v>
      </c>
      <c r="C108" s="44"/>
      <c r="D108" s="26" t="s">
        <v>21</v>
      </c>
      <c r="E108" s="26" t="s">
        <v>88</v>
      </c>
      <c r="F108" s="13">
        <v>0.03902777777777778</v>
      </c>
      <c r="G108" s="12" t="str">
        <f t="shared" si="12"/>
        <v>5.37/km</v>
      </c>
      <c r="H108" s="13">
        <f t="shared" si="13"/>
        <v>0.014699074074074076</v>
      </c>
      <c r="I108" s="13">
        <f t="shared" si="11"/>
        <v>0.006932870370370367</v>
      </c>
    </row>
    <row r="109" spans="1:9" ht="15" customHeight="1">
      <c r="A109" s="12">
        <v>105</v>
      </c>
      <c r="B109" s="41" t="s">
        <v>150</v>
      </c>
      <c r="C109" s="44"/>
      <c r="D109" s="26" t="s">
        <v>19</v>
      </c>
      <c r="E109" s="26" t="s">
        <v>88</v>
      </c>
      <c r="F109" s="13">
        <v>0.0390625</v>
      </c>
      <c r="G109" s="12" t="str">
        <f t="shared" si="12"/>
        <v>5.38/km</v>
      </c>
      <c r="H109" s="13">
        <f t="shared" si="13"/>
        <v>0.014733796296296297</v>
      </c>
      <c r="I109" s="13">
        <f t="shared" si="11"/>
        <v>0.0024421296296296274</v>
      </c>
    </row>
    <row r="110" spans="1:9" ht="15" customHeight="1">
      <c r="A110" s="12">
        <v>106</v>
      </c>
      <c r="B110" s="41" t="s">
        <v>151</v>
      </c>
      <c r="C110" s="44"/>
      <c r="D110" s="26" t="s">
        <v>12</v>
      </c>
      <c r="E110" s="26" t="s">
        <v>152</v>
      </c>
      <c r="F110" s="13">
        <v>0.03908564814814815</v>
      </c>
      <c r="G110" s="12" t="str">
        <f t="shared" si="12"/>
        <v>5.38/km</v>
      </c>
      <c r="H110" s="13">
        <f t="shared" si="13"/>
        <v>0.014756944444444444</v>
      </c>
      <c r="I110" s="13">
        <f t="shared" si="11"/>
        <v>0.014756944444444444</v>
      </c>
    </row>
    <row r="111" spans="1:9" ht="15" customHeight="1">
      <c r="A111" s="12">
        <v>107</v>
      </c>
      <c r="B111" s="41" t="s">
        <v>153</v>
      </c>
      <c r="C111" s="44"/>
      <c r="D111" s="26" t="s">
        <v>14</v>
      </c>
      <c r="E111" s="26" t="s">
        <v>42</v>
      </c>
      <c r="F111" s="13">
        <v>0.0391087962962963</v>
      </c>
      <c r="G111" s="12" t="str">
        <f t="shared" si="12"/>
        <v>5.38/km</v>
      </c>
      <c r="H111" s="13">
        <f t="shared" si="13"/>
        <v>0.014780092592592598</v>
      </c>
      <c r="I111" s="13">
        <f t="shared" si="11"/>
        <v>0.01127314814814815</v>
      </c>
    </row>
    <row r="112" spans="1:9" ht="15" customHeight="1">
      <c r="A112" s="35">
        <v>108</v>
      </c>
      <c r="B112" s="46" t="s">
        <v>154</v>
      </c>
      <c r="C112" s="47"/>
      <c r="D112" s="39" t="s">
        <v>14</v>
      </c>
      <c r="E112" s="39" t="s">
        <v>212</v>
      </c>
      <c r="F112" s="36">
        <v>0.03917824074074074</v>
      </c>
      <c r="G112" s="35" t="str">
        <f t="shared" si="12"/>
        <v>5.39/km</v>
      </c>
      <c r="H112" s="36">
        <f t="shared" si="13"/>
        <v>0.01484953703703704</v>
      </c>
      <c r="I112" s="36">
        <f t="shared" si="11"/>
        <v>0.011342592592592592</v>
      </c>
    </row>
    <row r="113" spans="1:9" ht="15" customHeight="1">
      <c r="A113" s="12">
        <v>109</v>
      </c>
      <c r="B113" s="41" t="s">
        <v>155</v>
      </c>
      <c r="C113" s="44"/>
      <c r="D113" s="26" t="s">
        <v>23</v>
      </c>
      <c r="E113" s="26" t="s">
        <v>34</v>
      </c>
      <c r="F113" s="13">
        <v>0.03961805555555555</v>
      </c>
      <c r="G113" s="12" t="str">
        <f t="shared" si="12"/>
        <v>5.42/km</v>
      </c>
      <c r="H113" s="13">
        <f t="shared" si="13"/>
        <v>0.015289351851851849</v>
      </c>
      <c r="I113" s="13">
        <f t="shared" si="11"/>
        <v>0</v>
      </c>
    </row>
    <row r="114" spans="1:9" ht="15" customHeight="1">
      <c r="A114" s="12">
        <v>110</v>
      </c>
      <c r="B114" s="41" t="s">
        <v>156</v>
      </c>
      <c r="C114" s="44"/>
      <c r="D114" s="26" t="s">
        <v>11</v>
      </c>
      <c r="E114" s="26" t="s">
        <v>32</v>
      </c>
      <c r="F114" s="13">
        <v>0.03965277777777778</v>
      </c>
      <c r="G114" s="12" t="str">
        <f t="shared" si="12"/>
        <v>5.43/km</v>
      </c>
      <c r="H114" s="13">
        <f t="shared" si="13"/>
        <v>0.015324074074074077</v>
      </c>
      <c r="I114" s="13">
        <f t="shared" si="11"/>
        <v>0.014560185185185186</v>
      </c>
    </row>
    <row r="115" spans="1:9" ht="15" customHeight="1">
      <c r="A115" s="12">
        <v>111</v>
      </c>
      <c r="B115" s="41" t="s">
        <v>157</v>
      </c>
      <c r="C115" s="44"/>
      <c r="D115" s="26" t="s">
        <v>12</v>
      </c>
      <c r="E115" s="26" t="s">
        <v>34</v>
      </c>
      <c r="F115" s="13">
        <v>0.0396875</v>
      </c>
      <c r="G115" s="12" t="str">
        <f t="shared" si="12"/>
        <v>5.43/km</v>
      </c>
      <c r="H115" s="13">
        <f t="shared" si="13"/>
        <v>0.015358796296296297</v>
      </c>
      <c r="I115" s="13">
        <f t="shared" si="11"/>
        <v>0.015358796296296297</v>
      </c>
    </row>
    <row r="116" spans="1:9" ht="15" customHeight="1">
      <c r="A116" s="12">
        <v>112</v>
      </c>
      <c r="B116" s="41" t="s">
        <v>158</v>
      </c>
      <c r="C116" s="44"/>
      <c r="D116" s="26" t="s">
        <v>21</v>
      </c>
      <c r="E116" s="26" t="s">
        <v>88</v>
      </c>
      <c r="F116" s="13">
        <v>0.03980324074074074</v>
      </c>
      <c r="G116" s="12" t="str">
        <f aca="true" t="shared" si="14" ref="G116:G167">TEXT(INT((HOUR(F116)*3600+MINUTE(F116)*60+SECOND(F116))/$I$3/60),"0")&amp;"."&amp;TEXT(MOD((HOUR(F116)*3600+MINUTE(F116)*60+SECOND(F116))/$I$3,60),"00")&amp;"/km"</f>
        <v>5.44/km</v>
      </c>
      <c r="H116" s="13">
        <f aca="true" t="shared" si="15" ref="H116:H167">F116-$F$5</f>
        <v>0.01547453703703704</v>
      </c>
      <c r="I116" s="13">
        <f t="shared" si="11"/>
        <v>0.007708333333333331</v>
      </c>
    </row>
    <row r="117" spans="1:9" ht="15" customHeight="1">
      <c r="A117" s="12">
        <v>113</v>
      </c>
      <c r="B117" s="41" t="s">
        <v>159</v>
      </c>
      <c r="C117" s="44"/>
      <c r="D117" s="26" t="s">
        <v>19</v>
      </c>
      <c r="E117" s="26" t="s">
        <v>34</v>
      </c>
      <c r="F117" s="13">
        <v>0.03991898148148148</v>
      </c>
      <c r="G117" s="12" t="str">
        <f t="shared" si="14"/>
        <v>5.45/km</v>
      </c>
      <c r="H117" s="13">
        <f t="shared" si="15"/>
        <v>0.015590277777777776</v>
      </c>
      <c r="I117" s="13">
        <f t="shared" si="11"/>
        <v>0.0032986111111111063</v>
      </c>
    </row>
    <row r="118" spans="1:9" ht="15" customHeight="1">
      <c r="A118" s="35">
        <v>114</v>
      </c>
      <c r="B118" s="46" t="s">
        <v>160</v>
      </c>
      <c r="C118" s="47"/>
      <c r="D118" s="39" t="s">
        <v>26</v>
      </c>
      <c r="E118" s="39" t="s">
        <v>212</v>
      </c>
      <c r="F118" s="36">
        <v>0.039976851851851854</v>
      </c>
      <c r="G118" s="35" t="str">
        <f t="shared" si="14"/>
        <v>5.45/km</v>
      </c>
      <c r="H118" s="36">
        <f t="shared" si="15"/>
        <v>0.01564814814814815</v>
      </c>
      <c r="I118" s="36">
        <f t="shared" si="11"/>
        <v>0.0048148148148148134</v>
      </c>
    </row>
    <row r="119" spans="1:9" ht="15" customHeight="1">
      <c r="A119" s="12">
        <v>115</v>
      </c>
      <c r="B119" s="41" t="s">
        <v>161</v>
      </c>
      <c r="C119" s="44"/>
      <c r="D119" s="26" t="s">
        <v>17</v>
      </c>
      <c r="E119" s="26" t="s">
        <v>46</v>
      </c>
      <c r="F119" s="13">
        <v>0.04019675925925926</v>
      </c>
      <c r="G119" s="12" t="str">
        <f t="shared" si="14"/>
        <v>5.47/km</v>
      </c>
      <c r="H119" s="13">
        <f t="shared" si="15"/>
        <v>0.015868055555555555</v>
      </c>
      <c r="I119" s="13">
        <f t="shared" si="11"/>
        <v>0.009722222222222222</v>
      </c>
    </row>
    <row r="120" spans="1:9" ht="15" customHeight="1">
      <c r="A120" s="12">
        <v>116</v>
      </c>
      <c r="B120" s="41" t="s">
        <v>162</v>
      </c>
      <c r="C120" s="44"/>
      <c r="D120" s="26" t="s">
        <v>15</v>
      </c>
      <c r="E120" s="26" t="s">
        <v>28</v>
      </c>
      <c r="F120" s="13">
        <v>0.04043981481481482</v>
      </c>
      <c r="G120" s="12" t="str">
        <f t="shared" si="14"/>
        <v>5.49/km</v>
      </c>
      <c r="H120" s="13">
        <f t="shared" si="15"/>
        <v>0.016111111111111114</v>
      </c>
      <c r="I120" s="13">
        <f t="shared" si="11"/>
        <v>0.013622685185185186</v>
      </c>
    </row>
    <row r="121" spans="1:9" ht="15" customHeight="1">
      <c r="A121" s="35">
        <v>117</v>
      </c>
      <c r="B121" s="46" t="s">
        <v>163</v>
      </c>
      <c r="C121" s="47"/>
      <c r="D121" s="39" t="s">
        <v>15</v>
      </c>
      <c r="E121" s="39" t="s">
        <v>212</v>
      </c>
      <c r="F121" s="36">
        <v>0.04054398148148148</v>
      </c>
      <c r="G121" s="35" t="str">
        <f t="shared" si="14"/>
        <v>5.50/km</v>
      </c>
      <c r="H121" s="36">
        <f t="shared" si="15"/>
        <v>0.016215277777777776</v>
      </c>
      <c r="I121" s="36">
        <f t="shared" si="11"/>
        <v>0.013726851851851848</v>
      </c>
    </row>
    <row r="122" spans="1:9" ht="15" customHeight="1">
      <c r="A122" s="35">
        <v>118</v>
      </c>
      <c r="B122" s="46" t="s">
        <v>164</v>
      </c>
      <c r="C122" s="47"/>
      <c r="D122" s="39" t="s">
        <v>14</v>
      </c>
      <c r="E122" s="39" t="s">
        <v>212</v>
      </c>
      <c r="F122" s="36">
        <v>0.04078703703703704</v>
      </c>
      <c r="G122" s="35" t="str">
        <f t="shared" si="14"/>
        <v>5.52/km</v>
      </c>
      <c r="H122" s="36">
        <f t="shared" si="15"/>
        <v>0.016458333333333335</v>
      </c>
      <c r="I122" s="36">
        <f t="shared" si="11"/>
        <v>0.012951388888888887</v>
      </c>
    </row>
    <row r="123" spans="1:9" ht="15" customHeight="1">
      <c r="A123" s="12">
        <v>119</v>
      </c>
      <c r="B123" s="41" t="s">
        <v>165</v>
      </c>
      <c r="C123" s="44"/>
      <c r="D123" s="26" t="s">
        <v>19</v>
      </c>
      <c r="E123" s="26" t="s">
        <v>34</v>
      </c>
      <c r="F123" s="13">
        <v>0.041041666666666664</v>
      </c>
      <c r="G123" s="12" t="str">
        <f t="shared" si="14"/>
        <v>5.55/km</v>
      </c>
      <c r="H123" s="13">
        <f t="shared" si="15"/>
        <v>0.01671296296296296</v>
      </c>
      <c r="I123" s="13">
        <f t="shared" si="11"/>
        <v>0.004421296296296291</v>
      </c>
    </row>
    <row r="124" spans="1:9" ht="15" customHeight="1">
      <c r="A124" s="12">
        <v>120</v>
      </c>
      <c r="B124" s="41" t="s">
        <v>166</v>
      </c>
      <c r="C124" s="44"/>
      <c r="D124" s="26" t="s">
        <v>23</v>
      </c>
      <c r="E124" s="26" t="s">
        <v>28</v>
      </c>
      <c r="F124" s="13">
        <v>0.04109953703703704</v>
      </c>
      <c r="G124" s="12" t="str">
        <f t="shared" si="14"/>
        <v>5.55/km</v>
      </c>
      <c r="H124" s="13">
        <f t="shared" si="15"/>
        <v>0.016770833333333336</v>
      </c>
      <c r="I124" s="13">
        <f t="shared" si="11"/>
        <v>0.0014814814814814864</v>
      </c>
    </row>
    <row r="125" spans="1:9" ht="15" customHeight="1">
      <c r="A125" s="35">
        <v>121</v>
      </c>
      <c r="B125" s="46" t="s">
        <v>167</v>
      </c>
      <c r="C125" s="47"/>
      <c r="D125" s="39" t="s">
        <v>20</v>
      </c>
      <c r="E125" s="39" t="s">
        <v>212</v>
      </c>
      <c r="F125" s="36">
        <v>0.041157407407407406</v>
      </c>
      <c r="G125" s="35" t="str">
        <f t="shared" si="14"/>
        <v>5.56/km</v>
      </c>
      <c r="H125" s="36">
        <f t="shared" si="15"/>
        <v>0.016828703703703703</v>
      </c>
      <c r="I125" s="36">
        <f t="shared" si="11"/>
        <v>0.008958333333333332</v>
      </c>
    </row>
    <row r="126" spans="1:9" ht="15" customHeight="1">
      <c r="A126" s="35">
        <v>122</v>
      </c>
      <c r="B126" s="46" t="s">
        <v>168</v>
      </c>
      <c r="C126" s="47"/>
      <c r="D126" s="39" t="s">
        <v>18</v>
      </c>
      <c r="E126" s="39" t="s">
        <v>212</v>
      </c>
      <c r="F126" s="36">
        <v>0.041157407407407406</v>
      </c>
      <c r="G126" s="35" t="str">
        <f t="shared" si="14"/>
        <v>5.56/km</v>
      </c>
      <c r="H126" s="36">
        <f t="shared" si="15"/>
        <v>0.016828703703703703</v>
      </c>
      <c r="I126" s="36">
        <f t="shared" si="11"/>
        <v>0.008125</v>
      </c>
    </row>
    <row r="127" spans="1:9" ht="15" customHeight="1">
      <c r="A127" s="12">
        <v>123</v>
      </c>
      <c r="B127" s="41" t="s">
        <v>169</v>
      </c>
      <c r="C127" s="44"/>
      <c r="D127" s="26" t="s">
        <v>18</v>
      </c>
      <c r="E127" s="26" t="s">
        <v>88</v>
      </c>
      <c r="F127" s="13">
        <v>0.04116898148148148</v>
      </c>
      <c r="G127" s="12" t="str">
        <f t="shared" si="14"/>
        <v>5.56/km</v>
      </c>
      <c r="H127" s="13">
        <f t="shared" si="15"/>
        <v>0.016840277777777777</v>
      </c>
      <c r="I127" s="13">
        <f t="shared" si="11"/>
        <v>0.008136574074074074</v>
      </c>
    </row>
    <row r="128" spans="1:9" ht="15" customHeight="1">
      <c r="A128" s="12">
        <v>124</v>
      </c>
      <c r="B128" s="41" t="s">
        <v>170</v>
      </c>
      <c r="C128" s="44"/>
      <c r="D128" s="26" t="s">
        <v>16</v>
      </c>
      <c r="E128" s="26" t="s">
        <v>28</v>
      </c>
      <c r="F128" s="13">
        <v>0.041215277777777774</v>
      </c>
      <c r="G128" s="12" t="str">
        <f t="shared" si="14"/>
        <v>5.56/km</v>
      </c>
      <c r="H128" s="13">
        <f t="shared" si="15"/>
        <v>0.01688657407407407</v>
      </c>
      <c r="I128" s="13">
        <f t="shared" si="11"/>
        <v>0.01153935185185185</v>
      </c>
    </row>
    <row r="129" spans="1:9" ht="15" customHeight="1">
      <c r="A129" s="35">
        <v>125</v>
      </c>
      <c r="B129" s="46" t="s">
        <v>171</v>
      </c>
      <c r="C129" s="47"/>
      <c r="D129" s="39" t="s">
        <v>22</v>
      </c>
      <c r="E129" s="39" t="s">
        <v>212</v>
      </c>
      <c r="F129" s="36">
        <v>0.04130787037037037</v>
      </c>
      <c r="G129" s="35" t="str">
        <f t="shared" si="14"/>
        <v>5.57/km</v>
      </c>
      <c r="H129" s="36">
        <f t="shared" si="15"/>
        <v>0.016979166666666667</v>
      </c>
      <c r="I129" s="36">
        <f t="shared" si="11"/>
        <v>0.0049189814814814825</v>
      </c>
    </row>
    <row r="130" spans="1:9" ht="15" customHeight="1">
      <c r="A130" s="12">
        <v>126</v>
      </c>
      <c r="B130" s="41" t="s">
        <v>172</v>
      </c>
      <c r="C130" s="44"/>
      <c r="D130" s="26" t="s">
        <v>11</v>
      </c>
      <c r="E130" s="26" t="s">
        <v>28</v>
      </c>
      <c r="F130" s="13">
        <v>0.041539351851851855</v>
      </c>
      <c r="G130" s="12" t="str">
        <f t="shared" si="14"/>
        <v>5.59/km</v>
      </c>
      <c r="H130" s="13">
        <f t="shared" si="15"/>
        <v>0.017210648148148152</v>
      </c>
      <c r="I130" s="13">
        <f t="shared" si="11"/>
        <v>0.01644675925925926</v>
      </c>
    </row>
    <row r="131" spans="1:9" ht="15" customHeight="1">
      <c r="A131" s="12">
        <v>127</v>
      </c>
      <c r="B131" s="41" t="s">
        <v>173</v>
      </c>
      <c r="C131" s="44"/>
      <c r="D131" s="26" t="s">
        <v>20</v>
      </c>
      <c r="E131" s="26" t="s">
        <v>28</v>
      </c>
      <c r="F131" s="13">
        <v>0.041539351851851855</v>
      </c>
      <c r="G131" s="12" t="str">
        <f t="shared" si="14"/>
        <v>5.59/km</v>
      </c>
      <c r="H131" s="13">
        <f t="shared" si="15"/>
        <v>0.017210648148148152</v>
      </c>
      <c r="I131" s="13">
        <f t="shared" si="11"/>
        <v>0.00934027777777778</v>
      </c>
    </row>
    <row r="132" spans="1:9" ht="15" customHeight="1">
      <c r="A132" s="12">
        <v>128</v>
      </c>
      <c r="B132" s="41" t="s">
        <v>174</v>
      </c>
      <c r="C132" s="44"/>
      <c r="D132" s="26" t="s">
        <v>19</v>
      </c>
      <c r="E132" s="26" t="s">
        <v>28</v>
      </c>
      <c r="F132" s="13">
        <v>0.041539351851851855</v>
      </c>
      <c r="G132" s="12" t="str">
        <f t="shared" si="14"/>
        <v>5.59/km</v>
      </c>
      <c r="H132" s="13">
        <f t="shared" si="15"/>
        <v>0.017210648148148152</v>
      </c>
      <c r="I132" s="13">
        <f t="shared" si="11"/>
        <v>0.0049189814814814825</v>
      </c>
    </row>
    <row r="133" spans="1:9" ht="15" customHeight="1">
      <c r="A133" s="12">
        <v>129</v>
      </c>
      <c r="B133" s="41" t="s">
        <v>175</v>
      </c>
      <c r="C133" s="44"/>
      <c r="D133" s="26" t="s">
        <v>23</v>
      </c>
      <c r="E133" s="26" t="s">
        <v>46</v>
      </c>
      <c r="F133" s="13">
        <v>0.04172453703703704</v>
      </c>
      <c r="G133" s="12" t="str">
        <f t="shared" si="14"/>
        <v>6.01/km</v>
      </c>
      <c r="H133" s="13">
        <f t="shared" si="15"/>
        <v>0.017395833333333336</v>
      </c>
      <c r="I133" s="13">
        <f t="shared" si="11"/>
        <v>0.002106481481481487</v>
      </c>
    </row>
    <row r="134" spans="1:9" ht="15" customHeight="1">
      <c r="A134" s="12">
        <v>130</v>
      </c>
      <c r="B134" s="41" t="s">
        <v>176</v>
      </c>
      <c r="C134" s="44"/>
      <c r="D134" s="26" t="s">
        <v>20</v>
      </c>
      <c r="E134" s="26" t="s">
        <v>88</v>
      </c>
      <c r="F134" s="13">
        <v>0.04181712962962963</v>
      </c>
      <c r="G134" s="12" t="str">
        <f t="shared" si="14"/>
        <v>6.01/km</v>
      </c>
      <c r="H134" s="13">
        <f t="shared" si="15"/>
        <v>0.017488425925925925</v>
      </c>
      <c r="I134" s="13">
        <f aca="true" t="shared" si="16" ref="I134:I167">F134-INDEX($F$5:$F$165,MATCH(D134,$D$5:$D$165,0))</f>
        <v>0.009618055555555553</v>
      </c>
    </row>
    <row r="135" spans="1:9" ht="15" customHeight="1">
      <c r="A135" s="12">
        <v>131</v>
      </c>
      <c r="B135" s="41" t="s">
        <v>177</v>
      </c>
      <c r="C135" s="44"/>
      <c r="D135" s="26" t="s">
        <v>16</v>
      </c>
      <c r="E135" s="26" t="s">
        <v>108</v>
      </c>
      <c r="F135" s="13">
        <v>0.0419212962962963</v>
      </c>
      <c r="G135" s="12" t="str">
        <f t="shared" si="14"/>
        <v>6.02/km</v>
      </c>
      <c r="H135" s="13">
        <f t="shared" si="15"/>
        <v>0.017592592592592594</v>
      </c>
      <c r="I135" s="13">
        <f t="shared" si="16"/>
        <v>0.012245370370370372</v>
      </c>
    </row>
    <row r="136" spans="1:9" ht="15" customHeight="1">
      <c r="A136" s="12">
        <v>132</v>
      </c>
      <c r="B136" s="41" t="s">
        <v>178</v>
      </c>
      <c r="C136" s="44"/>
      <c r="D136" s="26" t="s">
        <v>14</v>
      </c>
      <c r="E136" s="26" t="s">
        <v>34</v>
      </c>
      <c r="F136" s="13">
        <v>0.04231481481481481</v>
      </c>
      <c r="G136" s="12" t="str">
        <f t="shared" si="14"/>
        <v>6.06/km</v>
      </c>
      <c r="H136" s="13">
        <f t="shared" si="15"/>
        <v>0.01798611111111111</v>
      </c>
      <c r="I136" s="13">
        <f t="shared" si="16"/>
        <v>0.014479166666666661</v>
      </c>
    </row>
    <row r="137" spans="1:9" ht="15" customHeight="1">
      <c r="A137" s="12">
        <v>133</v>
      </c>
      <c r="B137" s="41" t="s">
        <v>179</v>
      </c>
      <c r="C137" s="44"/>
      <c r="D137" s="26" t="s">
        <v>20</v>
      </c>
      <c r="E137" s="26" t="s">
        <v>28</v>
      </c>
      <c r="F137" s="13">
        <v>0.04238425925925926</v>
      </c>
      <c r="G137" s="12" t="str">
        <f t="shared" si="14"/>
        <v>6.06/km</v>
      </c>
      <c r="H137" s="13">
        <f t="shared" si="15"/>
        <v>0.018055555555555557</v>
      </c>
      <c r="I137" s="13">
        <f t="shared" si="16"/>
        <v>0.010185185185185186</v>
      </c>
    </row>
    <row r="138" spans="1:9" ht="15" customHeight="1">
      <c r="A138" s="12">
        <v>134</v>
      </c>
      <c r="B138" s="41" t="s">
        <v>180</v>
      </c>
      <c r="C138" s="44"/>
      <c r="D138" s="26" t="s">
        <v>18</v>
      </c>
      <c r="E138" s="26" t="s">
        <v>42</v>
      </c>
      <c r="F138" s="13">
        <v>0.04251157407407408</v>
      </c>
      <c r="G138" s="12" t="str">
        <f t="shared" si="14"/>
        <v>6.07/km</v>
      </c>
      <c r="H138" s="13">
        <f t="shared" si="15"/>
        <v>0.018182870370370374</v>
      </c>
      <c r="I138" s="13">
        <f t="shared" si="16"/>
        <v>0.00947916666666667</v>
      </c>
    </row>
    <row r="139" spans="1:9" ht="15" customHeight="1">
      <c r="A139" s="12">
        <v>135</v>
      </c>
      <c r="B139" s="41" t="s">
        <v>181</v>
      </c>
      <c r="C139" s="44"/>
      <c r="D139" s="26" t="s">
        <v>17</v>
      </c>
      <c r="E139" s="26" t="s">
        <v>46</v>
      </c>
      <c r="F139" s="13">
        <v>0.042743055555555555</v>
      </c>
      <c r="G139" s="12" t="str">
        <f t="shared" si="14"/>
        <v>6.09/km</v>
      </c>
      <c r="H139" s="13">
        <f t="shared" si="15"/>
        <v>0.018414351851851852</v>
      </c>
      <c r="I139" s="13">
        <f t="shared" si="16"/>
        <v>0.012268518518518519</v>
      </c>
    </row>
    <row r="140" spans="1:9" ht="15" customHeight="1">
      <c r="A140" s="12">
        <v>136</v>
      </c>
      <c r="B140" s="41" t="s">
        <v>182</v>
      </c>
      <c r="C140" s="44"/>
      <c r="D140" s="26" t="s">
        <v>17</v>
      </c>
      <c r="E140" s="26" t="s">
        <v>28</v>
      </c>
      <c r="F140" s="13">
        <v>0.042754629629629635</v>
      </c>
      <c r="G140" s="12" t="str">
        <f t="shared" si="14"/>
        <v>6.09/km</v>
      </c>
      <c r="H140" s="13">
        <f t="shared" si="15"/>
        <v>0.018425925925925932</v>
      </c>
      <c r="I140" s="13">
        <f t="shared" si="16"/>
        <v>0.0122800925925926</v>
      </c>
    </row>
    <row r="141" spans="1:9" ht="15" customHeight="1">
      <c r="A141" s="12">
        <v>137</v>
      </c>
      <c r="B141" s="41" t="s">
        <v>183</v>
      </c>
      <c r="C141" s="44"/>
      <c r="D141" s="26" t="s">
        <v>14</v>
      </c>
      <c r="E141" s="26" t="s">
        <v>28</v>
      </c>
      <c r="F141" s="13">
        <v>0.04278935185185185</v>
      </c>
      <c r="G141" s="12" t="str">
        <f t="shared" si="14"/>
        <v>6.10/km</v>
      </c>
      <c r="H141" s="13">
        <f t="shared" si="15"/>
        <v>0.018460648148148146</v>
      </c>
      <c r="I141" s="13">
        <f t="shared" si="16"/>
        <v>0.014953703703703698</v>
      </c>
    </row>
    <row r="142" spans="1:9" ht="15" customHeight="1">
      <c r="A142" s="12">
        <v>138</v>
      </c>
      <c r="B142" s="41" t="s">
        <v>184</v>
      </c>
      <c r="C142" s="44"/>
      <c r="D142" s="26" t="s">
        <v>17</v>
      </c>
      <c r="E142" s="26" t="s">
        <v>42</v>
      </c>
      <c r="F142" s="13">
        <v>0.04299768518518519</v>
      </c>
      <c r="G142" s="12" t="str">
        <f t="shared" si="14"/>
        <v>6.12/km</v>
      </c>
      <c r="H142" s="13">
        <f t="shared" si="15"/>
        <v>0.018668981481481484</v>
      </c>
      <c r="I142" s="13">
        <f t="shared" si="16"/>
        <v>0.012523148148148151</v>
      </c>
    </row>
    <row r="143" spans="1:9" ht="15" customHeight="1">
      <c r="A143" s="35">
        <v>139</v>
      </c>
      <c r="B143" s="46" t="s">
        <v>185</v>
      </c>
      <c r="C143" s="47"/>
      <c r="D143" s="39" t="s">
        <v>24</v>
      </c>
      <c r="E143" s="39" t="s">
        <v>212</v>
      </c>
      <c r="F143" s="36">
        <v>0.04321759259259259</v>
      </c>
      <c r="G143" s="35" t="str">
        <f t="shared" si="14"/>
        <v>6.13/km</v>
      </c>
      <c r="H143" s="36">
        <f t="shared" si="15"/>
        <v>0.01888888888888889</v>
      </c>
      <c r="I143" s="36">
        <f t="shared" si="16"/>
        <v>0</v>
      </c>
    </row>
    <row r="144" spans="1:9" ht="15" customHeight="1">
      <c r="A144" s="12">
        <v>140</v>
      </c>
      <c r="B144" s="41" t="s">
        <v>186</v>
      </c>
      <c r="C144" s="44"/>
      <c r="D144" s="26" t="s">
        <v>16</v>
      </c>
      <c r="E144" s="26" t="s">
        <v>32</v>
      </c>
      <c r="F144" s="13">
        <v>0.043773148148148144</v>
      </c>
      <c r="G144" s="12" t="str">
        <f t="shared" si="14"/>
        <v>6.18/km</v>
      </c>
      <c r="H144" s="13">
        <f t="shared" si="15"/>
        <v>0.01944444444444444</v>
      </c>
      <c r="I144" s="13">
        <f t="shared" si="16"/>
        <v>0.01409722222222222</v>
      </c>
    </row>
    <row r="145" spans="1:9" ht="15" customHeight="1">
      <c r="A145" s="35">
        <v>141</v>
      </c>
      <c r="B145" s="46" t="s">
        <v>187</v>
      </c>
      <c r="C145" s="47"/>
      <c r="D145" s="39" t="s">
        <v>16</v>
      </c>
      <c r="E145" s="39" t="s">
        <v>212</v>
      </c>
      <c r="F145" s="36">
        <v>0.044259259259259255</v>
      </c>
      <c r="G145" s="35" t="str">
        <f t="shared" si="14"/>
        <v>6.22/km</v>
      </c>
      <c r="H145" s="36">
        <f t="shared" si="15"/>
        <v>0.019930555555555552</v>
      </c>
      <c r="I145" s="36">
        <f t="shared" si="16"/>
        <v>0.01458333333333333</v>
      </c>
    </row>
    <row r="146" spans="1:9" ht="15" customHeight="1">
      <c r="A146" s="12">
        <v>142</v>
      </c>
      <c r="B146" s="41" t="s">
        <v>188</v>
      </c>
      <c r="C146" s="44"/>
      <c r="D146" s="26" t="s">
        <v>17</v>
      </c>
      <c r="E146" s="26" t="s">
        <v>42</v>
      </c>
      <c r="F146" s="13">
        <v>0.04435185185185186</v>
      </c>
      <c r="G146" s="12" t="str">
        <f t="shared" si="14"/>
        <v>6.23/km</v>
      </c>
      <c r="H146" s="13">
        <f t="shared" si="15"/>
        <v>0.020023148148148154</v>
      </c>
      <c r="I146" s="13">
        <f t="shared" si="16"/>
        <v>0.013877314814814821</v>
      </c>
    </row>
    <row r="147" spans="1:9" ht="15" customHeight="1">
      <c r="A147" s="12">
        <v>143</v>
      </c>
      <c r="B147" s="41" t="s">
        <v>189</v>
      </c>
      <c r="C147" s="44"/>
      <c r="D147" s="26" t="s">
        <v>18</v>
      </c>
      <c r="E147" s="26" t="s">
        <v>42</v>
      </c>
      <c r="F147" s="13">
        <v>0.045439814814814815</v>
      </c>
      <c r="G147" s="12" t="str">
        <f t="shared" si="14"/>
        <v>6.33/km</v>
      </c>
      <c r="H147" s="13">
        <f t="shared" si="15"/>
        <v>0.021111111111111112</v>
      </c>
      <c r="I147" s="13">
        <f t="shared" si="16"/>
        <v>0.012407407407407409</v>
      </c>
    </row>
    <row r="148" spans="1:9" ht="15" customHeight="1">
      <c r="A148" s="12">
        <v>144</v>
      </c>
      <c r="B148" s="41" t="s">
        <v>190</v>
      </c>
      <c r="C148" s="44"/>
      <c r="D148" s="26" t="s">
        <v>12</v>
      </c>
      <c r="E148" s="26" t="s">
        <v>28</v>
      </c>
      <c r="F148" s="13">
        <v>0.04547453703703704</v>
      </c>
      <c r="G148" s="12" t="str">
        <f t="shared" si="14"/>
        <v>6.33/km</v>
      </c>
      <c r="H148" s="13">
        <f t="shared" si="15"/>
        <v>0.02114583333333334</v>
      </c>
      <c r="I148" s="13">
        <f t="shared" si="16"/>
        <v>0.02114583333333334</v>
      </c>
    </row>
    <row r="149" spans="1:9" ht="15" customHeight="1">
      <c r="A149" s="12">
        <v>145</v>
      </c>
      <c r="B149" s="41" t="s">
        <v>191</v>
      </c>
      <c r="C149" s="44"/>
      <c r="D149" s="26" t="s">
        <v>16</v>
      </c>
      <c r="E149" s="26" t="s">
        <v>46</v>
      </c>
      <c r="F149" s="13">
        <v>0.045787037037037036</v>
      </c>
      <c r="G149" s="12" t="str">
        <f t="shared" si="14"/>
        <v>6.36/km</v>
      </c>
      <c r="H149" s="13">
        <f t="shared" si="15"/>
        <v>0.021458333333333333</v>
      </c>
      <c r="I149" s="13">
        <f t="shared" si="16"/>
        <v>0.01611111111111111</v>
      </c>
    </row>
    <row r="150" spans="1:9" ht="15" customHeight="1">
      <c r="A150" s="12">
        <v>146</v>
      </c>
      <c r="B150" s="41" t="s">
        <v>192</v>
      </c>
      <c r="C150" s="44"/>
      <c r="D150" s="26" t="s">
        <v>23</v>
      </c>
      <c r="E150" s="26" t="s">
        <v>193</v>
      </c>
      <c r="F150" s="13">
        <v>0.04585648148148148</v>
      </c>
      <c r="G150" s="12" t="str">
        <f t="shared" si="14"/>
        <v>6.36/km</v>
      </c>
      <c r="H150" s="13">
        <f t="shared" si="15"/>
        <v>0.021527777777777774</v>
      </c>
      <c r="I150" s="13">
        <f t="shared" si="16"/>
        <v>0.006238425925925925</v>
      </c>
    </row>
    <row r="151" spans="1:9" ht="15" customHeight="1">
      <c r="A151" s="35">
        <v>147</v>
      </c>
      <c r="B151" s="46" t="s">
        <v>194</v>
      </c>
      <c r="C151" s="47"/>
      <c r="D151" s="39" t="s">
        <v>15</v>
      </c>
      <c r="E151" s="39" t="s">
        <v>212</v>
      </c>
      <c r="F151" s="36">
        <v>0.04776620370370371</v>
      </c>
      <c r="G151" s="35" t="str">
        <f t="shared" si="14"/>
        <v>6.53/km</v>
      </c>
      <c r="H151" s="36">
        <f t="shared" si="15"/>
        <v>0.023437500000000003</v>
      </c>
      <c r="I151" s="36">
        <f t="shared" si="16"/>
        <v>0.020949074074074075</v>
      </c>
    </row>
    <row r="152" spans="1:9" ht="15" customHeight="1">
      <c r="A152" s="35">
        <v>148</v>
      </c>
      <c r="B152" s="46" t="s">
        <v>195</v>
      </c>
      <c r="C152" s="47"/>
      <c r="D152" s="39" t="s">
        <v>25</v>
      </c>
      <c r="E152" s="39" t="s">
        <v>212</v>
      </c>
      <c r="F152" s="36">
        <v>0.047858796296296295</v>
      </c>
      <c r="G152" s="35" t="str">
        <f t="shared" si="14"/>
        <v>6.54/km</v>
      </c>
      <c r="H152" s="36">
        <f t="shared" si="15"/>
        <v>0.023530092592592592</v>
      </c>
      <c r="I152" s="36">
        <f t="shared" si="16"/>
        <v>0</v>
      </c>
    </row>
    <row r="153" spans="1:9" ht="15" customHeight="1">
      <c r="A153" s="12">
        <v>149</v>
      </c>
      <c r="B153" s="41" t="s">
        <v>196</v>
      </c>
      <c r="C153" s="44"/>
      <c r="D153" s="26" t="s">
        <v>26</v>
      </c>
      <c r="E153" s="26" t="s">
        <v>42</v>
      </c>
      <c r="F153" s="13">
        <v>0.04818287037037037</v>
      </c>
      <c r="G153" s="12" t="str">
        <f t="shared" si="14"/>
        <v>6.56/km</v>
      </c>
      <c r="H153" s="13">
        <f t="shared" si="15"/>
        <v>0.023854166666666666</v>
      </c>
      <c r="I153" s="13">
        <f t="shared" si="16"/>
        <v>0.013020833333333329</v>
      </c>
    </row>
    <row r="154" spans="1:9" ht="15" customHeight="1">
      <c r="A154" s="12">
        <v>150</v>
      </c>
      <c r="B154" s="41" t="s">
        <v>197</v>
      </c>
      <c r="C154" s="44"/>
      <c r="D154" s="26" t="s">
        <v>21</v>
      </c>
      <c r="E154" s="26" t="s">
        <v>42</v>
      </c>
      <c r="F154" s="13">
        <v>0.04837962962962963</v>
      </c>
      <c r="G154" s="12" t="str">
        <f t="shared" si="14"/>
        <v>6.58/km</v>
      </c>
      <c r="H154" s="13">
        <f t="shared" si="15"/>
        <v>0.024050925925925924</v>
      </c>
      <c r="I154" s="13">
        <f t="shared" si="16"/>
        <v>0.016284722222222214</v>
      </c>
    </row>
    <row r="155" spans="1:9" ht="15" customHeight="1">
      <c r="A155" s="35">
        <v>151</v>
      </c>
      <c r="B155" s="46" t="s">
        <v>198</v>
      </c>
      <c r="C155" s="47"/>
      <c r="D155" s="39" t="s">
        <v>20</v>
      </c>
      <c r="E155" s="39" t="s">
        <v>212</v>
      </c>
      <c r="F155" s="36">
        <v>0.04953703703703704</v>
      </c>
      <c r="G155" s="35" t="str">
        <f t="shared" si="14"/>
        <v>7.08/km</v>
      </c>
      <c r="H155" s="36">
        <f t="shared" si="15"/>
        <v>0.025208333333333336</v>
      </c>
      <c r="I155" s="36">
        <f t="shared" si="16"/>
        <v>0.017337962962962965</v>
      </c>
    </row>
    <row r="156" spans="1:9" ht="15" customHeight="1">
      <c r="A156" s="12">
        <v>152</v>
      </c>
      <c r="B156" s="41" t="s">
        <v>199</v>
      </c>
      <c r="C156" s="44"/>
      <c r="D156" s="26" t="s">
        <v>22</v>
      </c>
      <c r="E156" s="26" t="s">
        <v>200</v>
      </c>
      <c r="F156" s="13">
        <v>0.050555555555555555</v>
      </c>
      <c r="G156" s="12" t="str">
        <f t="shared" si="14"/>
        <v>7.17/km</v>
      </c>
      <c r="H156" s="13">
        <f t="shared" si="15"/>
        <v>0.026226851851851852</v>
      </c>
      <c r="I156" s="13">
        <f t="shared" si="16"/>
        <v>0.014166666666666668</v>
      </c>
    </row>
    <row r="157" spans="1:9" ht="15" customHeight="1">
      <c r="A157" s="12">
        <v>153</v>
      </c>
      <c r="B157" s="41" t="s">
        <v>201</v>
      </c>
      <c r="C157" s="44"/>
      <c r="D157" s="26" t="s">
        <v>25</v>
      </c>
      <c r="E157" s="26" t="s">
        <v>28</v>
      </c>
      <c r="F157" s="13">
        <v>0.05081018518518519</v>
      </c>
      <c r="G157" s="12" t="str">
        <f t="shared" si="14"/>
        <v>7.19/km</v>
      </c>
      <c r="H157" s="13">
        <f t="shared" si="15"/>
        <v>0.026481481481481484</v>
      </c>
      <c r="I157" s="13">
        <f t="shared" si="16"/>
        <v>0.0029513888888888923</v>
      </c>
    </row>
    <row r="158" spans="1:9" ht="15" customHeight="1">
      <c r="A158" s="35">
        <v>154</v>
      </c>
      <c r="B158" s="46" t="s">
        <v>202</v>
      </c>
      <c r="C158" s="47"/>
      <c r="D158" s="39" t="s">
        <v>20</v>
      </c>
      <c r="E158" s="39" t="s">
        <v>212</v>
      </c>
      <c r="F158" s="36">
        <v>0.05133101851851852</v>
      </c>
      <c r="G158" s="35" t="str">
        <f t="shared" si="14"/>
        <v>7.24/km</v>
      </c>
      <c r="H158" s="36">
        <f t="shared" si="15"/>
        <v>0.027002314814814816</v>
      </c>
      <c r="I158" s="36">
        <f t="shared" si="16"/>
        <v>0.019131944444444444</v>
      </c>
    </row>
    <row r="159" spans="1:9" ht="15" customHeight="1">
      <c r="A159" s="12">
        <v>155</v>
      </c>
      <c r="B159" s="41" t="s">
        <v>203</v>
      </c>
      <c r="C159" s="44"/>
      <c r="D159" s="26" t="s">
        <v>20</v>
      </c>
      <c r="E159" s="26" t="s">
        <v>42</v>
      </c>
      <c r="F159" s="13">
        <v>0.05219907407407407</v>
      </c>
      <c r="G159" s="12" t="str">
        <f t="shared" si="14"/>
        <v>7.31/km</v>
      </c>
      <c r="H159" s="13">
        <f t="shared" si="15"/>
        <v>0.02787037037037037</v>
      </c>
      <c r="I159" s="13">
        <f t="shared" si="16"/>
        <v>0.019999999999999997</v>
      </c>
    </row>
    <row r="160" spans="1:9" ht="15" customHeight="1">
      <c r="A160" s="12">
        <v>156</v>
      </c>
      <c r="B160" s="41" t="s">
        <v>204</v>
      </c>
      <c r="C160" s="44"/>
      <c r="D160" s="26" t="s">
        <v>22</v>
      </c>
      <c r="E160" s="26" t="s">
        <v>108</v>
      </c>
      <c r="F160" s="13">
        <v>0.05392361111111111</v>
      </c>
      <c r="G160" s="12" t="str">
        <f t="shared" si="14"/>
        <v>7.46/km</v>
      </c>
      <c r="H160" s="13">
        <f t="shared" si="15"/>
        <v>0.029594907407407407</v>
      </c>
      <c r="I160" s="13">
        <f t="shared" si="16"/>
        <v>0.017534722222222222</v>
      </c>
    </row>
    <row r="161" spans="1:9" ht="15" customHeight="1">
      <c r="A161" s="35">
        <v>157</v>
      </c>
      <c r="B161" s="46" t="s">
        <v>205</v>
      </c>
      <c r="C161" s="47"/>
      <c r="D161" s="39" t="s">
        <v>22</v>
      </c>
      <c r="E161" s="39" t="s">
        <v>212</v>
      </c>
      <c r="F161" s="36">
        <v>0.05392361111111111</v>
      </c>
      <c r="G161" s="35" t="str">
        <f t="shared" si="14"/>
        <v>7.46/km</v>
      </c>
      <c r="H161" s="36">
        <f t="shared" si="15"/>
        <v>0.029594907407407407</v>
      </c>
      <c r="I161" s="36">
        <f t="shared" si="16"/>
        <v>0.017534722222222222</v>
      </c>
    </row>
    <row r="162" spans="1:9" ht="15" customHeight="1">
      <c r="A162" s="12">
        <v>158</v>
      </c>
      <c r="B162" s="41" t="s">
        <v>206</v>
      </c>
      <c r="C162" s="44"/>
      <c r="D162" s="26" t="s">
        <v>24</v>
      </c>
      <c r="E162" s="26" t="s">
        <v>123</v>
      </c>
      <c r="F162" s="13">
        <v>0.05460648148148148</v>
      </c>
      <c r="G162" s="12" t="str">
        <f t="shared" si="14"/>
        <v>7.52/km</v>
      </c>
      <c r="H162" s="13">
        <f t="shared" si="15"/>
        <v>0.030277777777777775</v>
      </c>
      <c r="I162" s="13">
        <f t="shared" si="16"/>
        <v>0.011388888888888886</v>
      </c>
    </row>
    <row r="163" spans="1:9" ht="15" customHeight="1">
      <c r="A163" s="35">
        <v>159</v>
      </c>
      <c r="B163" s="46" t="s">
        <v>207</v>
      </c>
      <c r="C163" s="47"/>
      <c r="D163" s="39" t="s">
        <v>18</v>
      </c>
      <c r="E163" s="39" t="s">
        <v>212</v>
      </c>
      <c r="F163" s="36">
        <v>0.056076388888888884</v>
      </c>
      <c r="G163" s="35" t="str">
        <f t="shared" si="14"/>
        <v>8.05/km</v>
      </c>
      <c r="H163" s="36">
        <f t="shared" si="15"/>
        <v>0.031747685185185184</v>
      </c>
      <c r="I163" s="36">
        <f t="shared" si="16"/>
        <v>0.023043981481481478</v>
      </c>
    </row>
    <row r="164" spans="1:9" ht="15" customHeight="1">
      <c r="A164" s="35">
        <v>160</v>
      </c>
      <c r="B164" s="46" t="s">
        <v>208</v>
      </c>
      <c r="C164" s="47"/>
      <c r="D164" s="39" t="s">
        <v>24</v>
      </c>
      <c r="E164" s="39" t="s">
        <v>212</v>
      </c>
      <c r="F164" s="36">
        <v>0.05793981481481481</v>
      </c>
      <c r="G164" s="35" t="str">
        <f t="shared" si="14"/>
        <v>8.21/km</v>
      </c>
      <c r="H164" s="36">
        <f t="shared" si="15"/>
        <v>0.033611111111111105</v>
      </c>
      <c r="I164" s="36">
        <f t="shared" si="16"/>
        <v>0.01472222222222222</v>
      </c>
    </row>
    <row r="165" spans="1:9" ht="15" customHeight="1">
      <c r="A165" s="12">
        <v>161</v>
      </c>
      <c r="B165" s="41" t="s">
        <v>209</v>
      </c>
      <c r="C165" s="44"/>
      <c r="D165" s="26" t="s">
        <v>26</v>
      </c>
      <c r="E165" s="26" t="s">
        <v>42</v>
      </c>
      <c r="F165" s="13">
        <v>0.06009259259259259</v>
      </c>
      <c r="G165" s="12" t="str">
        <f t="shared" si="14"/>
        <v>8.39/km</v>
      </c>
      <c r="H165" s="13">
        <f t="shared" si="15"/>
        <v>0.03576388888888889</v>
      </c>
      <c r="I165" s="13">
        <f t="shared" si="16"/>
        <v>0.024930555555555553</v>
      </c>
    </row>
    <row r="166" spans="1:9" ht="15" customHeight="1">
      <c r="A166" s="12">
        <v>162</v>
      </c>
      <c r="B166" s="41" t="s">
        <v>210</v>
      </c>
      <c r="C166" s="44"/>
      <c r="D166" s="26" t="s">
        <v>24</v>
      </c>
      <c r="E166" s="26" t="s">
        <v>123</v>
      </c>
      <c r="F166" s="13">
        <v>0.06011574074074074</v>
      </c>
      <c r="G166" s="12" t="str">
        <f t="shared" si="14"/>
        <v>8.39/km</v>
      </c>
      <c r="H166" s="13">
        <f t="shared" si="15"/>
        <v>0.035787037037037034</v>
      </c>
      <c r="I166" s="13">
        <f t="shared" si="16"/>
        <v>0.016898148148148148</v>
      </c>
    </row>
    <row r="167" spans="1:9" ht="15" customHeight="1">
      <c r="A167" s="19">
        <v>163</v>
      </c>
      <c r="B167" s="42" t="s">
        <v>211</v>
      </c>
      <c r="C167" s="45"/>
      <c r="D167" s="27" t="s">
        <v>16</v>
      </c>
      <c r="E167" s="27" t="s">
        <v>28</v>
      </c>
      <c r="F167" s="20">
        <v>0.06032407407407408</v>
      </c>
      <c r="G167" s="19" t="str">
        <f t="shared" si="14"/>
        <v>8.41/km</v>
      </c>
      <c r="H167" s="20">
        <f t="shared" si="15"/>
        <v>0.03599537037037037</v>
      </c>
      <c r="I167" s="20">
        <f t="shared" si="16"/>
        <v>0.030648148148148154</v>
      </c>
    </row>
  </sheetData>
  <sheetProtection/>
  <autoFilter ref="A4:I167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Gara della Solidarietà di Tagliacozzo</v>
      </c>
      <c r="B1" s="32"/>
      <c r="C1" s="33"/>
    </row>
    <row r="2" spans="1:3" ht="24" customHeight="1">
      <c r="A2" s="29" t="str">
        <f>Individuale!A2</f>
        <v>13ª edizione</v>
      </c>
      <c r="B2" s="29"/>
      <c r="C2" s="29"/>
    </row>
    <row r="3" spans="1:3" ht="24" customHeight="1">
      <c r="A3" s="34" t="str">
        <f>Individuale!A3</f>
        <v>Tagliacozzo (AQ) Italia - Domenica 04/09/2016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8">
        <v>1</v>
      </c>
      <c r="B5" s="49" t="s">
        <v>212</v>
      </c>
      <c r="C5" s="50">
        <v>34</v>
      </c>
    </row>
    <row r="6" spans="1:3" ht="15" customHeight="1">
      <c r="A6" s="21">
        <v>2</v>
      </c>
      <c r="B6" s="22" t="s">
        <v>28</v>
      </c>
      <c r="C6" s="37">
        <v>29</v>
      </c>
    </row>
    <row r="7" spans="1:3" ht="15" customHeight="1">
      <c r="A7" s="21">
        <v>3</v>
      </c>
      <c r="B7" s="22" t="s">
        <v>42</v>
      </c>
      <c r="C7" s="37">
        <v>26</v>
      </c>
    </row>
    <row r="8" spans="1:3" ht="15" customHeight="1">
      <c r="A8" s="21">
        <v>4</v>
      </c>
      <c r="B8" s="22" t="s">
        <v>34</v>
      </c>
      <c r="C8" s="37">
        <v>25</v>
      </c>
    </row>
    <row r="9" spans="1:3" ht="15" customHeight="1">
      <c r="A9" s="21">
        <v>5</v>
      </c>
      <c r="B9" s="22" t="s">
        <v>88</v>
      </c>
      <c r="C9" s="37">
        <v>13</v>
      </c>
    </row>
    <row r="10" spans="1:3" ht="15" customHeight="1">
      <c r="A10" s="21">
        <v>6</v>
      </c>
      <c r="B10" s="22" t="s">
        <v>46</v>
      </c>
      <c r="C10" s="37">
        <v>9</v>
      </c>
    </row>
    <row r="11" spans="1:3" ht="15" customHeight="1">
      <c r="A11" s="21">
        <v>7</v>
      </c>
      <c r="B11" s="22" t="s">
        <v>123</v>
      </c>
      <c r="C11" s="37">
        <v>3</v>
      </c>
    </row>
    <row r="12" spans="1:3" ht="15" customHeight="1">
      <c r="A12" s="21">
        <v>8</v>
      </c>
      <c r="B12" s="22" t="s">
        <v>108</v>
      </c>
      <c r="C12" s="37">
        <v>3</v>
      </c>
    </row>
    <row r="13" spans="1:3" ht="15" customHeight="1">
      <c r="A13" s="21">
        <v>9</v>
      </c>
      <c r="B13" s="22" t="s">
        <v>101</v>
      </c>
      <c r="C13" s="37">
        <v>3</v>
      </c>
    </row>
    <row r="14" spans="1:3" ht="15" customHeight="1">
      <c r="A14" s="21">
        <v>10</v>
      </c>
      <c r="B14" s="22" t="s">
        <v>32</v>
      </c>
      <c r="C14" s="37">
        <v>3</v>
      </c>
    </row>
    <row r="15" spans="1:3" ht="15" customHeight="1">
      <c r="A15" s="21">
        <v>11</v>
      </c>
      <c r="B15" s="22" t="s">
        <v>74</v>
      </c>
      <c r="C15" s="37">
        <v>2</v>
      </c>
    </row>
    <row r="16" spans="1:3" ht="15" customHeight="1">
      <c r="A16" s="21">
        <v>12</v>
      </c>
      <c r="B16" s="22" t="s">
        <v>51</v>
      </c>
      <c r="C16" s="37">
        <v>2</v>
      </c>
    </row>
    <row r="17" spans="1:3" ht="15" customHeight="1">
      <c r="A17" s="21">
        <v>13</v>
      </c>
      <c r="B17" s="22" t="s">
        <v>82</v>
      </c>
      <c r="C17" s="37">
        <v>1</v>
      </c>
    </row>
    <row r="18" spans="1:3" ht="15" customHeight="1">
      <c r="A18" s="21">
        <v>14</v>
      </c>
      <c r="B18" s="22" t="s">
        <v>129</v>
      </c>
      <c r="C18" s="37">
        <v>1</v>
      </c>
    </row>
    <row r="19" spans="1:3" ht="15" customHeight="1">
      <c r="A19" s="21">
        <v>15</v>
      </c>
      <c r="B19" s="22" t="s">
        <v>126</v>
      </c>
      <c r="C19" s="37">
        <v>1</v>
      </c>
    </row>
    <row r="20" spans="1:3" ht="15" customHeight="1">
      <c r="A20" s="21">
        <v>16</v>
      </c>
      <c r="B20" s="22" t="s">
        <v>30</v>
      </c>
      <c r="C20" s="37">
        <v>1</v>
      </c>
    </row>
    <row r="21" spans="1:3" ht="15" customHeight="1">
      <c r="A21" s="21">
        <v>17</v>
      </c>
      <c r="B21" s="22" t="s">
        <v>152</v>
      </c>
      <c r="C21" s="37">
        <v>1</v>
      </c>
    </row>
    <row r="22" spans="1:3" ht="15" customHeight="1">
      <c r="A22" s="21">
        <v>18</v>
      </c>
      <c r="B22" s="22" t="s">
        <v>39</v>
      </c>
      <c r="C22" s="37">
        <v>1</v>
      </c>
    </row>
    <row r="23" spans="1:3" ht="15" customHeight="1">
      <c r="A23" s="21">
        <v>19</v>
      </c>
      <c r="B23" s="22" t="s">
        <v>99</v>
      </c>
      <c r="C23" s="37">
        <v>1</v>
      </c>
    </row>
    <row r="24" spans="1:3" ht="15" customHeight="1">
      <c r="A24" s="21">
        <v>20</v>
      </c>
      <c r="B24" s="22" t="s">
        <v>193</v>
      </c>
      <c r="C24" s="37">
        <v>1</v>
      </c>
    </row>
    <row r="25" spans="1:3" ht="15" customHeight="1">
      <c r="A25" s="21">
        <v>21</v>
      </c>
      <c r="B25" s="22" t="s">
        <v>77</v>
      </c>
      <c r="C25" s="37">
        <v>1</v>
      </c>
    </row>
    <row r="26" spans="1:3" ht="15" customHeight="1">
      <c r="A26" s="21">
        <v>22</v>
      </c>
      <c r="B26" s="22" t="s">
        <v>200</v>
      </c>
      <c r="C26" s="37">
        <v>1</v>
      </c>
    </row>
    <row r="27" spans="1:3" ht="15" customHeight="1">
      <c r="A27" s="23">
        <v>23</v>
      </c>
      <c r="B27" s="24" t="s">
        <v>140</v>
      </c>
      <c r="C27" s="38">
        <v>1</v>
      </c>
    </row>
    <row r="28" ht="12.75">
      <c r="C28" s="2">
        <f>SUM(C5:C27)</f>
        <v>163</v>
      </c>
    </row>
  </sheetData>
  <sheetProtection/>
  <autoFilter ref="A4:C5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2016-09-06T15:43:49Z</dcterms:modified>
  <cp:category/>
  <cp:version/>
  <cp:contentType/>
  <cp:contentStatus/>
</cp:coreProperties>
</file>