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Individuale" sheetId="1" r:id="rId1"/>
    <sheet name="Squadra" sheetId="2" r:id="rId2"/>
  </sheets>
  <definedNames>
    <definedName name="_xlnm._FilterDatabase" localSheetId="0" hidden="1">'Individuale'!$A$4:$J$138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<sst xmlns="http://schemas.openxmlformats.org/spreadsheetml/2006/main" count="463" uniqueCount="269">
  <si>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</si>
  <si>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</si>
  <si>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</si>
  <si>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</si>
  <si>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</si>
  <si>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</si>
  <si>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</si>
  <si>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</si>
  <si>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</si>
  <si>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</si>
  <si>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</si>
  <si>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</si>
  <si>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</si>
  <si>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</si>
  <si>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</si>
  <si>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</si>
  <si>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ROBERTO</t>
  </si>
  <si>
    <t>ANDREA</t>
  </si>
  <si>
    <t>STEFANO</t>
  </si>
  <si>
    <t>GIOVANNI</t>
  </si>
  <si>
    <t>FABRIZIO</t>
  </si>
  <si>
    <t>DANIELE</t>
  </si>
  <si>
    <t>MAURIZIO</t>
  </si>
  <si>
    <t>MASSIMO</t>
  </si>
  <si>
    <t>MICHELE</t>
  </si>
  <si>
    <t>LUIGI</t>
  </si>
  <si>
    <t>MARCO</t>
  </si>
  <si>
    <t>CLAUDIO</t>
  </si>
  <si>
    <t>PAOLO</t>
  </si>
  <si>
    <t>DAVIDE</t>
  </si>
  <si>
    <t>ENRICO</t>
  </si>
  <si>
    <t>ROSSI</t>
  </si>
  <si>
    <t>MASSIMILIANO</t>
  </si>
  <si>
    <t>GERMANI</t>
  </si>
  <si>
    <t>LUCA</t>
  </si>
  <si>
    <t>FABIO</t>
  </si>
  <si>
    <t>MARCELLO</t>
  </si>
  <si>
    <t>ANGELO</t>
  </si>
  <si>
    <t>FRANCO</t>
  </si>
  <si>
    <t>SIMONE</t>
  </si>
  <si>
    <t>MATTEO</t>
  </si>
  <si>
    <t>MARIO</t>
  </si>
  <si>
    <t>EMANUELE</t>
  </si>
  <si>
    <t>ROMANO</t>
  </si>
  <si>
    <t>SALVATORE</t>
  </si>
  <si>
    <t>WALTER</t>
  </si>
  <si>
    <t>DE ANGELIS</t>
  </si>
  <si>
    <t>FABIOLA</t>
  </si>
  <si>
    <t>RUNNERS CLUB ANAGNI</t>
  </si>
  <si>
    <t>CHRISTIAN</t>
  </si>
  <si>
    <t>VALERIO</t>
  </si>
  <si>
    <t>LUCIANO</t>
  </si>
  <si>
    <t>PIERO</t>
  </si>
  <si>
    <t>RICCARDO</t>
  </si>
  <si>
    <t>RAFFAELE</t>
  </si>
  <si>
    <t>PATRIZIA</t>
  </si>
  <si>
    <t>A.S.D. PODISTICA SOLIDARIETA'</t>
  </si>
  <si>
    <t>CALCATERRA SPORT</t>
  </si>
  <si>
    <t>ALBERTO</t>
  </si>
  <si>
    <t>CORDA</t>
  </si>
  <si>
    <t>GIANLUCA</t>
  </si>
  <si>
    <t>EMILIANO</t>
  </si>
  <si>
    <t>FEDERICO</t>
  </si>
  <si>
    <t>MARTINI</t>
  </si>
  <si>
    <t>ANGELUCCI</t>
  </si>
  <si>
    <t>ELIO</t>
  </si>
  <si>
    <t>DI STEFANO</t>
  </si>
  <si>
    <t>PAOLA</t>
  </si>
  <si>
    <t>GOLVELLI</t>
  </si>
  <si>
    <t>LAURA</t>
  </si>
  <si>
    <t>GIANNI</t>
  </si>
  <si>
    <t>MAURO</t>
  </si>
  <si>
    <t>DOMENICO</t>
  </si>
  <si>
    <t>PASQUALE</t>
  </si>
  <si>
    <t>DELLA BELLA</t>
  </si>
  <si>
    <t>7ª edizione</t>
  </si>
  <si>
    <t>CIUMACOV</t>
  </si>
  <si>
    <t>ALEXANDRU</t>
  </si>
  <si>
    <t>RCF ROMA SUD</t>
  </si>
  <si>
    <t>POLISPORTIVA ATLETICA CEPRANO</t>
  </si>
  <si>
    <t>SPADARO</t>
  </si>
  <si>
    <t>A.S.D. PODISTICA POMEZIA</t>
  </si>
  <si>
    <t>D'ANTONE</t>
  </si>
  <si>
    <t>ATLETICA LA SBARRA</t>
  </si>
  <si>
    <t>SIMONELLI</t>
  </si>
  <si>
    <t>A.S.D. RUNNING EVOLUTION</t>
  </si>
  <si>
    <t>CICERCHIA</t>
  </si>
  <si>
    <t>FIORAVANTI</t>
  </si>
  <si>
    <t>FORUM SPORT CENTER SOC. SPORTIVA</t>
  </si>
  <si>
    <t>PIGLIACELLI</t>
  </si>
  <si>
    <t>FIAMME GIALLE AOSTA</t>
  </si>
  <si>
    <t>PEGORER</t>
  </si>
  <si>
    <t>RUGGERI</t>
  </si>
  <si>
    <t>TANDURELLA</t>
  </si>
  <si>
    <t>DAMIANO</t>
  </si>
  <si>
    <t>ASD ATLETICA GELA</t>
  </si>
  <si>
    <t>CECCONI</t>
  </si>
  <si>
    <t>ATLETICA GENAZZANO</t>
  </si>
  <si>
    <t>CIPRIETTI</t>
  </si>
  <si>
    <t>MICHELA</t>
  </si>
  <si>
    <t>MARCONI</t>
  </si>
  <si>
    <t>MAGNO</t>
  </si>
  <si>
    <t>MAGGI</t>
  </si>
  <si>
    <t>SANDRO</t>
  </si>
  <si>
    <t>CARNEVALI</t>
  </si>
  <si>
    <t>UMBERTO</t>
  </si>
  <si>
    <t>FABIETTI</t>
  </si>
  <si>
    <t>A.S.D. ATLETICA LATINA</t>
  </si>
  <si>
    <t>VELLUTI</t>
  </si>
  <si>
    <t>SPARTAN SPORT ACADEMY MONTECOMPATRI</t>
  </si>
  <si>
    <t>CASALE</t>
  </si>
  <si>
    <t>A.S.D. PALESTRINA RUNNING</t>
  </si>
  <si>
    <t>PENTANGELO</t>
  </si>
  <si>
    <t>A.S. RUNNERS CIAMPINO</t>
  </si>
  <si>
    <t>PRENCIPE</t>
  </si>
  <si>
    <t>VITAMINA EVENTI RUNNING TEAM</t>
  </si>
  <si>
    <t>SAVINA</t>
  </si>
  <si>
    <t>A.S.D.RUNNING SAN BASILIO</t>
  </si>
  <si>
    <t>CAPOROSSI</t>
  </si>
  <si>
    <t>PODISTI VALMONTONE</t>
  </si>
  <si>
    <t>PIERDOMENICO</t>
  </si>
  <si>
    <t>ACCIARI</t>
  </si>
  <si>
    <t>A.S. ATLETICA ROCCA DI PAPA</t>
  </si>
  <si>
    <t>VELOCCIA</t>
  </si>
  <si>
    <t>PODISTICA APRILIA</t>
  </si>
  <si>
    <t>CAMPONESCHI</t>
  </si>
  <si>
    <t>MAGRINI</t>
  </si>
  <si>
    <t>SIMONA</t>
  </si>
  <si>
    <t>VINCI</t>
  </si>
  <si>
    <t>ARDIZZI</t>
  </si>
  <si>
    <t>TOMASSI</t>
  </si>
  <si>
    <t>DI CORI</t>
  </si>
  <si>
    <t>ATLETICA LARIANO RUNNING CLUB</t>
  </si>
  <si>
    <t>DE VITO</t>
  </si>
  <si>
    <t>MANSI</t>
  </si>
  <si>
    <t>HAPPY RUNNER CLUB</t>
  </si>
  <si>
    <t>PICCIONI</t>
  </si>
  <si>
    <t>CRETAZZO</t>
  </si>
  <si>
    <t>MARATHON CLUB ROMA</t>
  </si>
  <si>
    <t>MASELLA</t>
  </si>
  <si>
    <t>RICCI</t>
  </si>
  <si>
    <t>CASTELLANO</t>
  </si>
  <si>
    <t>VALERI</t>
  </si>
  <si>
    <t>A.S.D. FREE RUNNERS</t>
  </si>
  <si>
    <t>CASTELLANA</t>
  </si>
  <si>
    <t>LEONE</t>
  </si>
  <si>
    <t>G.S. BANCARI ROMANI</t>
  </si>
  <si>
    <t>ALFIERI</t>
  </si>
  <si>
    <t>SETTE</t>
  </si>
  <si>
    <t>FLAVIA</t>
  </si>
  <si>
    <t>POZZERLE</t>
  </si>
  <si>
    <t>JACOPO</t>
  </si>
  <si>
    <t>SPAGNOLO</t>
  </si>
  <si>
    <t>ATLETICA TUSCULUM</t>
  </si>
  <si>
    <t>LAURITANO</t>
  </si>
  <si>
    <t>PODISTICA MARCIANISE</t>
  </si>
  <si>
    <t>CALENNE</t>
  </si>
  <si>
    <t>ANNA</t>
  </si>
  <si>
    <t>A.S. ROMA ROAD R.CLUB</t>
  </si>
  <si>
    <t>TRUCCHIA</t>
  </si>
  <si>
    <t>A.S.D.BOVILLE PODISTICA</t>
  </si>
  <si>
    <t>IMPERIOLI</t>
  </si>
  <si>
    <t>VALERIANO</t>
  </si>
  <si>
    <t>MES COLLEFERRO ex Simmel</t>
  </si>
  <si>
    <t>LONGHIN</t>
  </si>
  <si>
    <t>TITTOZZI</t>
  </si>
  <si>
    <t>PONTARELLI</t>
  </si>
  <si>
    <t>ROMA TRIATHLON A.S.D.</t>
  </si>
  <si>
    <t>CAMPANA</t>
  </si>
  <si>
    <t>PERCIBALLI</t>
  </si>
  <si>
    <t>BLUNDO</t>
  </si>
  <si>
    <t>GIORGI</t>
  </si>
  <si>
    <t>ARDUINO</t>
  </si>
  <si>
    <t>LUCHESSA</t>
  </si>
  <si>
    <t>ATLETICA PEGASO</t>
  </si>
  <si>
    <t>FERRACCI</t>
  </si>
  <si>
    <t>FRANCHELLO</t>
  </si>
  <si>
    <t>CIPOLLONI</t>
  </si>
  <si>
    <t>D'ANGELI</t>
  </si>
  <si>
    <t>FARAGLIA</t>
  </si>
  <si>
    <t>RAMPINI</t>
  </si>
  <si>
    <t>ARCANGELO</t>
  </si>
  <si>
    <t>CARRARINI</t>
  </si>
  <si>
    <t>SCHIOPPO</t>
  </si>
  <si>
    <t>TIBURTINA 2003</t>
  </si>
  <si>
    <t>SPATUZZO</t>
  </si>
  <si>
    <t>WORLD TRUCK</t>
  </si>
  <si>
    <t>BATTELLO</t>
  </si>
  <si>
    <t>I RUNNERS</t>
  </si>
  <si>
    <t>CONTI</t>
  </si>
  <si>
    <t>AGOSTINO</t>
  </si>
  <si>
    <t>ZUCCOLO</t>
  </si>
  <si>
    <t>MARINA</t>
  </si>
  <si>
    <t>ATLETICA CASTELLANA</t>
  </si>
  <si>
    <t>RESTUCCIA</t>
  </si>
  <si>
    <t>BUTTARELLI</t>
  </si>
  <si>
    <t xml:space="preserve">MES COLLEFERRO </t>
  </si>
  <si>
    <t>CORTESE</t>
  </si>
  <si>
    <t>CHIALASTRI</t>
  </si>
  <si>
    <t>ROMAGGIOLI</t>
  </si>
  <si>
    <t>SORGI</t>
  </si>
  <si>
    <t>RANCADORE</t>
  </si>
  <si>
    <t>SPESCHA</t>
  </si>
  <si>
    <t>CORRIERI</t>
  </si>
  <si>
    <t>FERDINANDO</t>
  </si>
  <si>
    <t>MUCCIOLI</t>
  </si>
  <si>
    <t>FRANCESCA</t>
  </si>
  <si>
    <t>UISP ROMA</t>
  </si>
  <si>
    <t>CENTOFANTE</t>
  </si>
  <si>
    <t>PESCE</t>
  </si>
  <si>
    <t>MONICA</t>
  </si>
  <si>
    <t>MARINO</t>
  </si>
  <si>
    <t>SCARLATO</t>
  </si>
  <si>
    <t>GIOVANNUCCI</t>
  </si>
  <si>
    <t>S.S. LAZIO ATLETICA LEGGERA</t>
  </si>
  <si>
    <t>DI GIACOMOANTONIO</t>
  </si>
  <si>
    <t>PEIFFER</t>
  </si>
  <si>
    <t>DANIEL</t>
  </si>
  <si>
    <t>GASBARRI</t>
  </si>
  <si>
    <t>BASTIANELLI</t>
  </si>
  <si>
    <t>PIZZARRI</t>
  </si>
  <si>
    <t>MARIA RITA</t>
  </si>
  <si>
    <t>FRATTAROLA</t>
  </si>
  <si>
    <t>FEDERICA</t>
  </si>
  <si>
    <t>PINO</t>
  </si>
  <si>
    <t>GIANNA</t>
  </si>
  <si>
    <t>BARTOLUCCI</t>
  </si>
  <si>
    <t>GERMANA</t>
  </si>
  <si>
    <t>SANTONI</t>
  </si>
  <si>
    <t>VALTER</t>
  </si>
  <si>
    <t>FUSCO</t>
  </si>
  <si>
    <t>LIBERATO</t>
  </si>
  <si>
    <t>PROIETTI</t>
  </si>
  <si>
    <t>SETTIMIO</t>
  </si>
  <si>
    <t>BOVI</t>
  </si>
  <si>
    <t>MELONI</t>
  </si>
  <si>
    <t>ANGELINI</t>
  </si>
  <si>
    <t>LINO</t>
  </si>
  <si>
    <t>D'ACUTI</t>
  </si>
  <si>
    <t xml:space="preserve">LAURO </t>
  </si>
  <si>
    <t>CIRCOLO CANOTTIERI ANIENE</t>
  </si>
  <si>
    <t>CAPOBIANCHI</t>
  </si>
  <si>
    <t>DE ROSA</t>
  </si>
  <si>
    <t>MIRELLA</t>
  </si>
  <si>
    <t>CAPPELLINI</t>
  </si>
  <si>
    <t>OTTAVIO</t>
  </si>
  <si>
    <t>NOTARISTEFANO</t>
  </si>
  <si>
    <t>LAVAGNINI</t>
  </si>
  <si>
    <t>PATRIZIO</t>
  </si>
  <si>
    <t>MARIOTTI</t>
  </si>
  <si>
    <t>CARROZZO</t>
  </si>
  <si>
    <t>SALENTO IS RUNNING</t>
  </si>
  <si>
    <t>ANGELONI</t>
  </si>
  <si>
    <t>SEVERONI</t>
  </si>
  <si>
    <t>CIANFONI</t>
  </si>
  <si>
    <t>MERLI</t>
  </si>
  <si>
    <t>MARCO NAZARENO</t>
  </si>
  <si>
    <t>G.S. CAT SPORT ROMA</t>
  </si>
  <si>
    <t>SBARDELLA</t>
  </si>
  <si>
    <t>NIGRO</t>
  </si>
  <si>
    <t>VEROLI</t>
  </si>
  <si>
    <t>G.P. ATLETICA FALERIA</t>
  </si>
  <si>
    <t>VISCONTI</t>
  </si>
  <si>
    <t>TAGLIENTE</t>
  </si>
  <si>
    <t>DESSI</t>
  </si>
  <si>
    <t>Attraverso... Castel San Pietro Romano</t>
  </si>
  <si>
    <t>Castel San Pietro Romano (RM) Italia - Domenica 09/08/2015</t>
  </si>
  <si>
    <t>RODOLICO</t>
  </si>
  <si>
    <t>SARRACINO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</si>
</sst>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169" fontId="50" fillId="35" borderId="13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50" fillId="35" borderId="13" xfId="0" applyNumberFormat="1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vertical="center"/>
    </xf>
    <xf numFmtId="49" fontId="50" fillId="35" borderId="14" xfId="0" applyNumberFormat="1" applyFont="1" applyFill="1" applyBorder="1" applyAlignment="1">
      <alignment horizontal="center" vertical="center"/>
    </xf>
    <xf numFmtId="169" fontId="50" fillId="35" borderId="14" xfId="0" applyNumberFormat="1" applyFont="1" applyFill="1" applyBorder="1" applyAlignment="1">
      <alignment horizontal="center" vertical="center"/>
    </xf>
    <xf numFmtId="21" fontId="50" fillId="35" borderId="14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1">
      <pane ySplit="4" topLeftCell="A127" activePane="bottomLeft" state="frozen"/>
      <selection pane="topLeft" activeCell="A1" sqref="A1"/>
      <selection pane="bottomLeft" activeCell="B82" sqref="B82"/>
    </sheetView>
  </sheetViews>
  <sheetFormatPr defaultColWidth="9.140625" defaultRowHeight="12.75"/>
  <cols>
    <col min="1" max="1" width="6.7109375" style="1" customWidth="1"/>
    <col min="2" max="3" width="25.7109375" style="18" customWidth="1"/>
    <col min="4" max="4" width="9.7109375" style="2" customWidth="1"/>
    <col min="5" max="5" width="35.7109375" style="19" customWidth="1"/>
    <col min="6" max="7" width="10.7109375" style="16" customWidth="1"/>
    <col min="8" max="10" width="10.7109375" style="1" customWidth="1"/>
  </cols>
  <sheetData>
    <row r="1" spans="1:10" ht="45" customHeight="1">
      <c r="A1" s="42" t="s">
        <v>265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4" customHeight="1">
      <c r="A2" s="43" t="s">
        <v>75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4" customHeight="1">
      <c r="A3" s="44" t="s">
        <v>266</v>
      </c>
      <c r="B3" s="44"/>
      <c r="C3" s="44"/>
      <c r="D3" s="44"/>
      <c r="E3" s="44"/>
      <c r="F3" s="44"/>
      <c r="G3" s="44"/>
      <c r="H3" s="44"/>
      <c r="I3" s="3" t="s">
        <v>0</v>
      </c>
      <c r="J3" s="4">
        <v>9.1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7" t="s">
        <v>6</v>
      </c>
      <c r="G4" s="1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5" t="s">
        <v>76</v>
      </c>
      <c r="C5" s="25" t="s">
        <v>77</v>
      </c>
      <c r="D5" s="31">
        <v>1997</v>
      </c>
      <c r="E5" s="25" t="s">
        <v>78</v>
      </c>
      <c r="F5" s="20">
        <v>0.022638888891378883</v>
      </c>
      <c r="G5" s="20">
        <v>0.022638888891378883</v>
      </c>
      <c r="H5" s="11" t="str">
        <f>TEXT(INT((HOUR(G5)*3600+MINUTE(G5)*60+SECOND(G5))/$J$3/60),"0")&amp;"."&amp;TEXT(MOD((HOUR(G5)*3600+MINUTE(G5)*60+SECOND(G5))/$J$3,60),"00")&amp;"/km"</f>
        <v>3.35/km</v>
      </c>
      <c r="I5" s="14">
        <f>G5-$G$5</f>
        <v>0</v>
      </c>
      <c r="J5" s="14">
        <f aca="true" t="shared" si="0" ref="J5:J36">G5-INDEX($G$5:$G$160,MATCH(D5,$D$5:$D$160,0))</f>
        <v>0</v>
      </c>
    </row>
    <row r="6" spans="1:10" s="10" customFormat="1" ht="15" customHeight="1">
      <c r="A6" s="12">
        <v>2</v>
      </c>
      <c r="B6" s="26" t="s">
        <v>33</v>
      </c>
      <c r="C6" s="26" t="s">
        <v>19</v>
      </c>
      <c r="D6" s="32">
        <v>1967</v>
      </c>
      <c r="E6" s="26" t="s">
        <v>79</v>
      </c>
      <c r="F6" s="21">
        <v>0.022962962968449574</v>
      </c>
      <c r="G6" s="21">
        <v>0.022962962968449574</v>
      </c>
      <c r="H6" s="12" t="str">
        <f aca="true" t="shared" si="1" ref="H6:H69">TEXT(INT((HOUR(G6)*3600+MINUTE(G6)*60+SECOND(G6))/$J$3/60),"0")&amp;"."&amp;TEXT(MOD((HOUR(G6)*3600+MINUTE(G6)*60+SECOND(G6))/$J$3,60),"00")&amp;"/km"</f>
        <v>3.38/km</v>
      </c>
      <c r="I6" s="13">
        <f aca="true" t="shared" si="2" ref="I6:I69">G6-$G$5</f>
        <v>0.0003240740770706907</v>
      </c>
      <c r="J6" s="13">
        <f t="shared" si="0"/>
        <v>0</v>
      </c>
    </row>
    <row r="7" spans="1:10" s="10" customFormat="1" ht="15" customHeight="1">
      <c r="A7" s="12">
        <v>3</v>
      </c>
      <c r="B7" s="26" t="s">
        <v>80</v>
      </c>
      <c r="C7" s="26" t="s">
        <v>20</v>
      </c>
      <c r="D7" s="32">
        <v>1988</v>
      </c>
      <c r="E7" s="26" t="s">
        <v>81</v>
      </c>
      <c r="F7" s="21">
        <v>0.023136574076488614</v>
      </c>
      <c r="G7" s="21">
        <v>0.023136574076488614</v>
      </c>
      <c r="H7" s="12" t="str">
        <f t="shared" si="1"/>
        <v>3.40/km</v>
      </c>
      <c r="I7" s="13">
        <f t="shared" si="2"/>
        <v>0.0004976851851097308</v>
      </c>
      <c r="J7" s="13">
        <f t="shared" si="0"/>
        <v>0</v>
      </c>
    </row>
    <row r="8" spans="1:10" s="10" customFormat="1" ht="15" customHeight="1">
      <c r="A8" s="12">
        <v>4</v>
      </c>
      <c r="B8" s="26" t="s">
        <v>82</v>
      </c>
      <c r="C8" s="26" t="s">
        <v>12</v>
      </c>
      <c r="D8" s="32">
        <v>1958</v>
      </c>
      <c r="E8" s="26" t="s">
        <v>83</v>
      </c>
      <c r="F8" s="21">
        <v>0.024120370369928423</v>
      </c>
      <c r="G8" s="21">
        <v>0.024120370369928423</v>
      </c>
      <c r="H8" s="12" t="str">
        <f t="shared" si="1"/>
        <v>3.49/km</v>
      </c>
      <c r="I8" s="13">
        <f t="shared" si="2"/>
        <v>0.00148148147854954</v>
      </c>
      <c r="J8" s="13">
        <f t="shared" si="0"/>
        <v>0</v>
      </c>
    </row>
    <row r="9" spans="1:10" s="10" customFormat="1" ht="15" customHeight="1">
      <c r="A9" s="12">
        <v>5</v>
      </c>
      <c r="B9" s="26" t="s">
        <v>84</v>
      </c>
      <c r="C9" s="26" t="s">
        <v>20</v>
      </c>
      <c r="D9" s="32">
        <v>1975</v>
      </c>
      <c r="E9" s="26" t="s">
        <v>85</v>
      </c>
      <c r="F9" s="21">
        <v>0.024224537039117422</v>
      </c>
      <c r="G9" s="21">
        <v>0.024224537039117422</v>
      </c>
      <c r="H9" s="12" t="str">
        <f t="shared" si="1"/>
        <v>3.50/km</v>
      </c>
      <c r="I9" s="13">
        <f t="shared" si="2"/>
        <v>0.0015856481477385387</v>
      </c>
      <c r="J9" s="13">
        <f t="shared" si="0"/>
        <v>0</v>
      </c>
    </row>
    <row r="10" spans="1:10" s="10" customFormat="1" ht="15" customHeight="1">
      <c r="A10" s="22">
        <v>6</v>
      </c>
      <c r="B10" s="30" t="s">
        <v>86</v>
      </c>
      <c r="C10" s="30" t="s">
        <v>61</v>
      </c>
      <c r="D10" s="33">
        <v>1981</v>
      </c>
      <c r="E10" s="30" t="s">
        <v>56</v>
      </c>
      <c r="F10" s="23">
        <v>0.024479166670062114</v>
      </c>
      <c r="G10" s="23">
        <v>0.024479166670062114</v>
      </c>
      <c r="H10" s="22" t="str">
        <f t="shared" si="1"/>
        <v>3.52/km</v>
      </c>
      <c r="I10" s="24">
        <f t="shared" si="2"/>
        <v>0.0018402777786832303</v>
      </c>
      <c r="J10" s="24">
        <f t="shared" si="0"/>
        <v>0</v>
      </c>
    </row>
    <row r="11" spans="1:10" s="10" customFormat="1" ht="15" customHeight="1">
      <c r="A11" s="12">
        <v>7</v>
      </c>
      <c r="B11" s="26" t="s">
        <v>87</v>
      </c>
      <c r="C11" s="26" t="s">
        <v>65</v>
      </c>
      <c r="D11" s="32">
        <v>1955</v>
      </c>
      <c r="E11" s="26" t="s">
        <v>88</v>
      </c>
      <c r="F11" s="21">
        <v>0.024629629631817807</v>
      </c>
      <c r="G11" s="21">
        <v>0.024629629631817807</v>
      </c>
      <c r="H11" s="12" t="str">
        <f t="shared" si="1"/>
        <v>3.54/km</v>
      </c>
      <c r="I11" s="13">
        <f t="shared" si="2"/>
        <v>0.0019907407404389232</v>
      </c>
      <c r="J11" s="13">
        <f t="shared" si="0"/>
        <v>0</v>
      </c>
    </row>
    <row r="12" spans="1:10" s="10" customFormat="1" ht="15" customHeight="1">
      <c r="A12" s="12">
        <v>8</v>
      </c>
      <c r="B12" s="26" t="s">
        <v>89</v>
      </c>
      <c r="C12" s="26" t="s">
        <v>21</v>
      </c>
      <c r="D12" s="32">
        <v>1976</v>
      </c>
      <c r="E12" s="26" t="s">
        <v>90</v>
      </c>
      <c r="F12" s="21">
        <v>0.024664351854880806</v>
      </c>
      <c r="G12" s="21">
        <v>0.024664351854880806</v>
      </c>
      <c r="H12" s="12" t="str">
        <f t="shared" si="1"/>
        <v>3.54/km</v>
      </c>
      <c r="I12" s="13">
        <f t="shared" si="2"/>
        <v>0.002025462963501923</v>
      </c>
      <c r="J12" s="13">
        <f t="shared" si="0"/>
        <v>0</v>
      </c>
    </row>
    <row r="13" spans="1:10" s="10" customFormat="1" ht="15" customHeight="1">
      <c r="A13" s="22">
        <v>9</v>
      </c>
      <c r="B13" s="30" t="s">
        <v>91</v>
      </c>
      <c r="C13" s="30" t="s">
        <v>21</v>
      </c>
      <c r="D13" s="33">
        <v>1973</v>
      </c>
      <c r="E13" s="30" t="s">
        <v>56</v>
      </c>
      <c r="F13" s="23">
        <v>0.0247453703705105</v>
      </c>
      <c r="G13" s="23">
        <v>0.0247453703705105</v>
      </c>
      <c r="H13" s="22" t="str">
        <f t="shared" si="1"/>
        <v>3.55/km</v>
      </c>
      <c r="I13" s="24">
        <f t="shared" si="2"/>
        <v>0.0021064814791316167</v>
      </c>
      <c r="J13" s="24">
        <f t="shared" si="0"/>
        <v>0</v>
      </c>
    </row>
    <row r="14" spans="1:10" s="10" customFormat="1" ht="15" customHeight="1">
      <c r="A14" s="12">
        <v>10</v>
      </c>
      <c r="B14" s="26" t="s">
        <v>92</v>
      </c>
      <c r="C14" s="26" t="s">
        <v>28</v>
      </c>
      <c r="D14" s="32">
        <v>1983</v>
      </c>
      <c r="E14" s="26" t="s">
        <v>88</v>
      </c>
      <c r="F14" s="21">
        <v>0.024791666670353152</v>
      </c>
      <c r="G14" s="21">
        <v>0.024791666670353152</v>
      </c>
      <c r="H14" s="12" t="str">
        <f t="shared" si="1"/>
        <v>3.55/km</v>
      </c>
      <c r="I14" s="13">
        <f t="shared" si="2"/>
        <v>0.0021527777789742686</v>
      </c>
      <c r="J14" s="13">
        <f t="shared" si="0"/>
        <v>0</v>
      </c>
    </row>
    <row r="15" spans="1:10" s="10" customFormat="1" ht="15" customHeight="1">
      <c r="A15" s="12">
        <v>11</v>
      </c>
      <c r="B15" s="26" t="s">
        <v>93</v>
      </c>
      <c r="C15" s="26" t="s">
        <v>94</v>
      </c>
      <c r="D15" s="32">
        <v>1975</v>
      </c>
      <c r="E15" s="26" t="s">
        <v>95</v>
      </c>
      <c r="F15" s="21">
        <v>0.02482638889341615</v>
      </c>
      <c r="G15" s="21">
        <v>0.02482638889341615</v>
      </c>
      <c r="H15" s="12" t="str">
        <f t="shared" si="1"/>
        <v>3.56/km</v>
      </c>
      <c r="I15" s="13">
        <f t="shared" si="2"/>
        <v>0.002187500002037268</v>
      </c>
      <c r="J15" s="13">
        <f t="shared" si="0"/>
        <v>0.0006018518542987294</v>
      </c>
    </row>
    <row r="16" spans="1:10" s="10" customFormat="1" ht="15" customHeight="1">
      <c r="A16" s="22">
        <v>12</v>
      </c>
      <c r="B16" s="30" t="s">
        <v>59</v>
      </c>
      <c r="C16" s="30" t="s">
        <v>60</v>
      </c>
      <c r="D16" s="33">
        <v>1974</v>
      </c>
      <c r="E16" s="30" t="s">
        <v>56</v>
      </c>
      <c r="F16" s="23">
        <v>0.0248495370396995</v>
      </c>
      <c r="G16" s="23">
        <v>0.0248495370396995</v>
      </c>
      <c r="H16" s="22" t="str">
        <f t="shared" si="1"/>
        <v>3.56/km</v>
      </c>
      <c r="I16" s="24">
        <f t="shared" si="2"/>
        <v>0.0022106481483206153</v>
      </c>
      <c r="J16" s="24">
        <f t="shared" si="0"/>
        <v>0</v>
      </c>
    </row>
    <row r="17" spans="1:10" s="10" customFormat="1" ht="15" customHeight="1">
      <c r="A17" s="12">
        <v>13</v>
      </c>
      <c r="B17" s="26" t="s">
        <v>96</v>
      </c>
      <c r="C17" s="26" t="s">
        <v>34</v>
      </c>
      <c r="D17" s="32">
        <v>1976</v>
      </c>
      <c r="E17" s="26" t="s">
        <v>97</v>
      </c>
      <c r="F17" s="21">
        <v>0.024918981485825498</v>
      </c>
      <c r="G17" s="21">
        <v>0.024918981485825498</v>
      </c>
      <c r="H17" s="12" t="str">
        <f t="shared" si="1"/>
        <v>3.57/km</v>
      </c>
      <c r="I17" s="13">
        <f t="shared" si="2"/>
        <v>0.0022800925944466144</v>
      </c>
      <c r="J17" s="13">
        <f t="shared" si="0"/>
        <v>0.0002546296309446916</v>
      </c>
    </row>
    <row r="18" spans="1:10" s="10" customFormat="1" ht="15" customHeight="1">
      <c r="A18" s="22">
        <v>14</v>
      </c>
      <c r="B18" s="30" t="s">
        <v>98</v>
      </c>
      <c r="C18" s="30" t="s">
        <v>99</v>
      </c>
      <c r="D18" s="33">
        <v>1982</v>
      </c>
      <c r="E18" s="30" t="s">
        <v>56</v>
      </c>
      <c r="F18" s="23">
        <v>0.025196759263053536</v>
      </c>
      <c r="G18" s="23">
        <v>0.025196759263053536</v>
      </c>
      <c r="H18" s="22" t="str">
        <f t="shared" si="1"/>
        <v>3.59/km</v>
      </c>
      <c r="I18" s="24">
        <f t="shared" si="2"/>
        <v>0.002557870371674653</v>
      </c>
      <c r="J18" s="24">
        <f t="shared" si="0"/>
        <v>0</v>
      </c>
    </row>
    <row r="19" spans="1:10" s="10" customFormat="1" ht="15" customHeight="1">
      <c r="A19" s="12">
        <v>15</v>
      </c>
      <c r="B19" s="26" t="s">
        <v>100</v>
      </c>
      <c r="C19" s="26" t="s">
        <v>101</v>
      </c>
      <c r="D19" s="32">
        <v>1965</v>
      </c>
      <c r="E19" s="26" t="s">
        <v>48</v>
      </c>
      <c r="F19" s="21">
        <v>0.025729166671226267</v>
      </c>
      <c r="G19" s="21">
        <v>0.025729166671226267</v>
      </c>
      <c r="H19" s="12" t="str">
        <f t="shared" si="1"/>
        <v>4.04/km</v>
      </c>
      <c r="I19" s="13">
        <f t="shared" si="2"/>
        <v>0.0030902777798473835</v>
      </c>
      <c r="J19" s="13">
        <f t="shared" si="0"/>
        <v>0</v>
      </c>
    </row>
    <row r="20" spans="1:10" s="10" customFormat="1" ht="15" customHeight="1">
      <c r="A20" s="12">
        <v>16</v>
      </c>
      <c r="B20" s="26" t="s">
        <v>102</v>
      </c>
      <c r="C20" s="26" t="s">
        <v>103</v>
      </c>
      <c r="D20" s="32">
        <v>1973</v>
      </c>
      <c r="E20" s="26" t="s">
        <v>48</v>
      </c>
      <c r="F20" s="21">
        <v>0.025798611110076308</v>
      </c>
      <c r="G20" s="21">
        <v>0.025798611110076308</v>
      </c>
      <c r="H20" s="12" t="str">
        <f t="shared" si="1"/>
        <v>4.05/km</v>
      </c>
      <c r="I20" s="13">
        <f t="shared" si="2"/>
        <v>0.003159722218697425</v>
      </c>
      <c r="J20" s="13">
        <f t="shared" si="0"/>
        <v>0.0010532407395658083</v>
      </c>
    </row>
    <row r="21" spans="1:10" ht="15" customHeight="1">
      <c r="A21" s="12">
        <v>17</v>
      </c>
      <c r="B21" s="26" t="s">
        <v>104</v>
      </c>
      <c r="C21" s="26" t="s">
        <v>105</v>
      </c>
      <c r="D21" s="32">
        <v>1969</v>
      </c>
      <c r="E21" s="26" t="s">
        <v>85</v>
      </c>
      <c r="F21" s="21">
        <v>0.025833333333139308</v>
      </c>
      <c r="G21" s="21">
        <v>0.025833333333139308</v>
      </c>
      <c r="H21" s="12" t="str">
        <f t="shared" si="1"/>
        <v>4.05/km</v>
      </c>
      <c r="I21" s="13">
        <f t="shared" si="2"/>
        <v>0.0031944444417604245</v>
      </c>
      <c r="J21" s="13">
        <f t="shared" si="0"/>
        <v>0</v>
      </c>
    </row>
    <row r="22" spans="1:10" ht="15" customHeight="1">
      <c r="A22" s="12">
        <v>18</v>
      </c>
      <c r="B22" s="26" t="s">
        <v>106</v>
      </c>
      <c r="C22" s="26" t="s">
        <v>18</v>
      </c>
      <c r="D22" s="32">
        <v>1974</v>
      </c>
      <c r="E22" s="26" t="s">
        <v>107</v>
      </c>
      <c r="F22" s="21">
        <v>0.02587962963298196</v>
      </c>
      <c r="G22" s="21">
        <v>0.02587962963298196</v>
      </c>
      <c r="H22" s="12" t="str">
        <f t="shared" si="1"/>
        <v>4.06/km</v>
      </c>
      <c r="I22" s="13">
        <f t="shared" si="2"/>
        <v>0.0032407407416030765</v>
      </c>
      <c r="J22" s="13">
        <f t="shared" si="0"/>
        <v>0.0010300925932824612</v>
      </c>
    </row>
    <row r="23" spans="1:10" ht="15" customHeight="1">
      <c r="A23" s="12">
        <v>19</v>
      </c>
      <c r="B23" s="26" t="s">
        <v>108</v>
      </c>
      <c r="C23" s="26" t="s">
        <v>17</v>
      </c>
      <c r="D23" s="32">
        <v>1973</v>
      </c>
      <c r="E23" s="26" t="s">
        <v>109</v>
      </c>
      <c r="F23" s="21">
        <v>0.025902777779265307</v>
      </c>
      <c r="G23" s="21">
        <v>0.025902777779265307</v>
      </c>
      <c r="H23" s="12" t="str">
        <f t="shared" si="1"/>
        <v>4.06/km</v>
      </c>
      <c r="I23" s="13">
        <f t="shared" si="2"/>
        <v>0.0032638888878864236</v>
      </c>
      <c r="J23" s="13">
        <f t="shared" si="0"/>
        <v>0.001157407408754807</v>
      </c>
    </row>
    <row r="24" spans="1:10" ht="15" customHeight="1">
      <c r="A24" s="12">
        <v>20</v>
      </c>
      <c r="B24" s="26" t="s">
        <v>110</v>
      </c>
      <c r="C24" s="26" t="s">
        <v>15</v>
      </c>
      <c r="D24" s="32">
        <v>1969</v>
      </c>
      <c r="E24" s="26" t="s">
        <v>111</v>
      </c>
      <c r="F24" s="21">
        <v>0.025937500002328306</v>
      </c>
      <c r="G24" s="21">
        <v>0.025937500002328306</v>
      </c>
      <c r="H24" s="12" t="str">
        <f t="shared" si="1"/>
        <v>4.06/km</v>
      </c>
      <c r="I24" s="13">
        <f t="shared" si="2"/>
        <v>0.003298611110949423</v>
      </c>
      <c r="J24" s="13">
        <f t="shared" si="0"/>
        <v>0.00010416666918899864</v>
      </c>
    </row>
    <row r="25" spans="1:10" ht="15" customHeight="1">
      <c r="A25" s="12">
        <v>21</v>
      </c>
      <c r="B25" s="26" t="s">
        <v>112</v>
      </c>
      <c r="C25" s="26" t="s">
        <v>41</v>
      </c>
      <c r="D25" s="32">
        <v>1949</v>
      </c>
      <c r="E25" s="26" t="s">
        <v>113</v>
      </c>
      <c r="F25" s="21">
        <v>0.026041666671517305</v>
      </c>
      <c r="G25" s="21">
        <v>0.026041666671517305</v>
      </c>
      <c r="H25" s="12" t="str">
        <f t="shared" si="1"/>
        <v>4.07/km</v>
      </c>
      <c r="I25" s="13">
        <f t="shared" si="2"/>
        <v>0.003402777780138422</v>
      </c>
      <c r="J25" s="13">
        <f t="shared" si="0"/>
        <v>0</v>
      </c>
    </row>
    <row r="26" spans="1:10" ht="15" customHeight="1">
      <c r="A26" s="12">
        <v>22</v>
      </c>
      <c r="B26" s="26" t="s">
        <v>114</v>
      </c>
      <c r="C26" s="26" t="s">
        <v>73</v>
      </c>
      <c r="D26" s="32">
        <v>1981</v>
      </c>
      <c r="E26" s="26" t="s">
        <v>115</v>
      </c>
      <c r="F26" s="21">
        <v>0.02615740741021</v>
      </c>
      <c r="G26" s="21">
        <v>0.02615740741021</v>
      </c>
      <c r="H26" s="12" t="str">
        <f t="shared" si="1"/>
        <v>4.08/km</v>
      </c>
      <c r="I26" s="13">
        <f t="shared" si="2"/>
        <v>0.003518518518831115</v>
      </c>
      <c r="J26" s="13">
        <f t="shared" si="0"/>
        <v>0.001678240740147885</v>
      </c>
    </row>
    <row r="27" spans="1:10" ht="15" customHeight="1">
      <c r="A27" s="12">
        <v>23</v>
      </c>
      <c r="B27" s="26" t="s">
        <v>116</v>
      </c>
      <c r="C27" s="26" t="s">
        <v>35</v>
      </c>
      <c r="D27" s="32">
        <v>1961</v>
      </c>
      <c r="E27" s="26" t="s">
        <v>117</v>
      </c>
      <c r="F27" s="21">
        <v>0.026238425925839692</v>
      </c>
      <c r="G27" s="21">
        <v>0.026238425925839692</v>
      </c>
      <c r="H27" s="12" t="str">
        <f t="shared" si="1"/>
        <v>4.09/km</v>
      </c>
      <c r="I27" s="13">
        <f t="shared" si="2"/>
        <v>0.003599537034460809</v>
      </c>
      <c r="J27" s="13">
        <f t="shared" si="0"/>
        <v>0</v>
      </c>
    </row>
    <row r="28" spans="1:10" ht="15" customHeight="1">
      <c r="A28" s="12">
        <v>24</v>
      </c>
      <c r="B28" s="26" t="s">
        <v>118</v>
      </c>
      <c r="C28" s="26" t="s">
        <v>49</v>
      </c>
      <c r="D28" s="32">
        <v>1988</v>
      </c>
      <c r="E28" s="26" t="s">
        <v>119</v>
      </c>
      <c r="F28" s="21">
        <v>0.026273148148902692</v>
      </c>
      <c r="G28" s="21">
        <v>0.026273148148902692</v>
      </c>
      <c r="H28" s="12" t="str">
        <f t="shared" si="1"/>
        <v>4.09/km</v>
      </c>
      <c r="I28" s="13">
        <f t="shared" si="2"/>
        <v>0.0036342592575238086</v>
      </c>
      <c r="J28" s="13">
        <f t="shared" si="0"/>
        <v>0.003136574072414078</v>
      </c>
    </row>
    <row r="29" spans="1:10" ht="15" customHeight="1">
      <c r="A29" s="22">
        <v>25</v>
      </c>
      <c r="B29" s="30" t="s">
        <v>120</v>
      </c>
      <c r="C29" s="30" t="s">
        <v>18</v>
      </c>
      <c r="D29" s="33">
        <v>1970</v>
      </c>
      <c r="E29" s="30" t="s">
        <v>56</v>
      </c>
      <c r="F29" s="23">
        <v>0.02630787037196569</v>
      </c>
      <c r="G29" s="23">
        <v>0.02630787037196569</v>
      </c>
      <c r="H29" s="22" t="str">
        <f t="shared" si="1"/>
        <v>4.10/km</v>
      </c>
      <c r="I29" s="24">
        <f t="shared" si="2"/>
        <v>0.003668981480586808</v>
      </c>
      <c r="J29" s="24">
        <f t="shared" si="0"/>
        <v>0</v>
      </c>
    </row>
    <row r="30" spans="1:10" ht="15" customHeight="1">
      <c r="A30" s="12">
        <v>26</v>
      </c>
      <c r="B30" s="26" t="s">
        <v>121</v>
      </c>
      <c r="C30" s="26" t="s">
        <v>27</v>
      </c>
      <c r="D30" s="32">
        <v>1954</v>
      </c>
      <c r="E30" s="26" t="s">
        <v>122</v>
      </c>
      <c r="F30" s="21">
        <v>0.02633101851824904</v>
      </c>
      <c r="G30" s="21">
        <v>0.02633101851824904</v>
      </c>
      <c r="H30" s="12" t="str">
        <f t="shared" si="1"/>
        <v>4.10/km</v>
      </c>
      <c r="I30" s="13">
        <f t="shared" si="2"/>
        <v>0.0036921296268701553</v>
      </c>
      <c r="J30" s="13">
        <f t="shared" si="0"/>
        <v>0</v>
      </c>
    </row>
    <row r="31" spans="1:10" ht="15" customHeight="1">
      <c r="A31" s="12">
        <v>27</v>
      </c>
      <c r="B31" s="26" t="s">
        <v>123</v>
      </c>
      <c r="C31" s="26" t="s">
        <v>61</v>
      </c>
      <c r="D31" s="32">
        <v>1980</v>
      </c>
      <c r="E31" s="26" t="s">
        <v>124</v>
      </c>
      <c r="F31" s="21">
        <v>0.02637731481809169</v>
      </c>
      <c r="G31" s="21">
        <v>0.02637731481809169</v>
      </c>
      <c r="H31" s="12" t="str">
        <f t="shared" si="1"/>
        <v>4.10/km</v>
      </c>
      <c r="I31" s="13">
        <f t="shared" si="2"/>
        <v>0.0037384259267128073</v>
      </c>
      <c r="J31" s="13">
        <f t="shared" si="0"/>
        <v>0</v>
      </c>
    </row>
    <row r="32" spans="1:10" ht="15" customHeight="1">
      <c r="A32" s="12">
        <v>28</v>
      </c>
      <c r="B32" s="26" t="s">
        <v>125</v>
      </c>
      <c r="C32" s="26" t="s">
        <v>13</v>
      </c>
      <c r="D32" s="32">
        <v>1971</v>
      </c>
      <c r="E32" s="26" t="s">
        <v>109</v>
      </c>
      <c r="F32" s="21">
        <v>0.026469907410501037</v>
      </c>
      <c r="G32" s="21">
        <v>0.026469907410501037</v>
      </c>
      <c r="H32" s="12" t="str">
        <f t="shared" si="1"/>
        <v>4.11/km</v>
      </c>
      <c r="I32" s="13">
        <f t="shared" si="2"/>
        <v>0.0038310185191221535</v>
      </c>
      <c r="J32" s="13">
        <f t="shared" si="0"/>
        <v>0</v>
      </c>
    </row>
    <row r="33" spans="1:10" ht="15" customHeight="1">
      <c r="A33" s="12">
        <v>29</v>
      </c>
      <c r="B33" s="26" t="s">
        <v>66</v>
      </c>
      <c r="C33" s="26" t="s">
        <v>29</v>
      </c>
      <c r="D33" s="32">
        <v>1981</v>
      </c>
      <c r="E33" s="26" t="s">
        <v>115</v>
      </c>
      <c r="F33" s="21">
        <v>0.026712962964666076</v>
      </c>
      <c r="G33" s="21">
        <v>0.026712962964666076</v>
      </c>
      <c r="H33" s="12" t="str">
        <f t="shared" si="1"/>
        <v>4.14/km</v>
      </c>
      <c r="I33" s="13">
        <f t="shared" si="2"/>
        <v>0.004074074073287193</v>
      </c>
      <c r="J33" s="13">
        <f t="shared" si="0"/>
        <v>0.0022337962946039625</v>
      </c>
    </row>
    <row r="34" spans="1:10" ht="15" customHeight="1">
      <c r="A34" s="22">
        <v>30</v>
      </c>
      <c r="B34" s="30" t="s">
        <v>31</v>
      </c>
      <c r="C34" s="30" t="s">
        <v>28</v>
      </c>
      <c r="D34" s="33">
        <v>1966</v>
      </c>
      <c r="E34" s="30" t="s">
        <v>56</v>
      </c>
      <c r="F34" s="23">
        <v>0.02704861111124046</v>
      </c>
      <c r="G34" s="23">
        <v>0.02704861111124046</v>
      </c>
      <c r="H34" s="22" t="str">
        <f t="shared" si="1"/>
        <v>4.17/km</v>
      </c>
      <c r="I34" s="24">
        <f t="shared" si="2"/>
        <v>0.004409722219861578</v>
      </c>
      <c r="J34" s="24">
        <f t="shared" si="0"/>
        <v>0</v>
      </c>
    </row>
    <row r="35" spans="1:10" ht="15" customHeight="1">
      <c r="A35" s="12">
        <v>31</v>
      </c>
      <c r="B35" s="26" t="s">
        <v>126</v>
      </c>
      <c r="C35" s="26" t="s">
        <v>127</v>
      </c>
      <c r="D35" s="32">
        <v>1973</v>
      </c>
      <c r="E35" s="26" t="s">
        <v>109</v>
      </c>
      <c r="F35" s="21">
        <v>0.02725694444961846</v>
      </c>
      <c r="G35" s="21">
        <v>0.02725694444961846</v>
      </c>
      <c r="H35" s="12" t="str">
        <f t="shared" si="1"/>
        <v>4.19/km</v>
      </c>
      <c r="I35" s="13">
        <f t="shared" si="2"/>
        <v>0.0046180555582395755</v>
      </c>
      <c r="J35" s="13">
        <f t="shared" si="0"/>
        <v>0.002511574079107959</v>
      </c>
    </row>
    <row r="36" spans="1:10" ht="15" customHeight="1">
      <c r="A36" s="12">
        <v>32</v>
      </c>
      <c r="B36" s="26" t="s">
        <v>128</v>
      </c>
      <c r="C36" s="26" t="s">
        <v>23</v>
      </c>
      <c r="D36" s="32">
        <v>1963</v>
      </c>
      <c r="E36" s="26" t="s">
        <v>109</v>
      </c>
      <c r="F36" s="21">
        <v>0.0272916666654055</v>
      </c>
      <c r="G36" s="21">
        <v>0.0272916666654055</v>
      </c>
      <c r="H36" s="12" t="str">
        <f t="shared" si="1"/>
        <v>4.19/km</v>
      </c>
      <c r="I36" s="13">
        <f t="shared" si="2"/>
        <v>0.004652777774026617</v>
      </c>
      <c r="J36" s="13">
        <f t="shared" si="0"/>
        <v>0</v>
      </c>
    </row>
    <row r="37" spans="1:10" ht="15" customHeight="1">
      <c r="A37" s="12">
        <v>33</v>
      </c>
      <c r="B37" s="26" t="s">
        <v>129</v>
      </c>
      <c r="C37" s="26" t="s">
        <v>41</v>
      </c>
      <c r="D37" s="32">
        <v>1960</v>
      </c>
      <c r="E37" s="26" t="s">
        <v>83</v>
      </c>
      <c r="F37" s="21">
        <v>0.027418981480877846</v>
      </c>
      <c r="G37" s="21">
        <v>0.027418981480877846</v>
      </c>
      <c r="H37" s="12" t="str">
        <f t="shared" si="1"/>
        <v>4.20/km</v>
      </c>
      <c r="I37" s="13">
        <f t="shared" si="2"/>
        <v>0.004780092589498963</v>
      </c>
      <c r="J37" s="13">
        <f aca="true" t="shared" si="3" ref="J37:J68">G37-INDEX($G$5:$G$160,MATCH(D37,$D$5:$D$160,0))</f>
        <v>0</v>
      </c>
    </row>
    <row r="38" spans="1:10" ht="15" customHeight="1">
      <c r="A38" s="12">
        <v>34</v>
      </c>
      <c r="B38" s="26" t="s">
        <v>130</v>
      </c>
      <c r="C38" s="26" t="s">
        <v>39</v>
      </c>
      <c r="D38" s="32">
        <v>1983</v>
      </c>
      <c r="E38" s="26" t="s">
        <v>111</v>
      </c>
      <c r="F38" s="21">
        <v>0.0274652777807205</v>
      </c>
      <c r="G38" s="21">
        <v>0.0274652777807205</v>
      </c>
      <c r="H38" s="12" t="str">
        <f t="shared" si="1"/>
        <v>4.21/km</v>
      </c>
      <c r="I38" s="13">
        <f t="shared" si="2"/>
        <v>0.004826388889341615</v>
      </c>
      <c r="J38" s="13">
        <f t="shared" si="3"/>
        <v>0.0026736111103673466</v>
      </c>
    </row>
    <row r="39" spans="1:10" ht="15" customHeight="1">
      <c r="A39" s="12">
        <v>35</v>
      </c>
      <c r="B39" s="26" t="s">
        <v>131</v>
      </c>
      <c r="C39" s="26" t="s">
        <v>72</v>
      </c>
      <c r="D39" s="32">
        <v>1970</v>
      </c>
      <c r="E39" s="26" t="s">
        <v>132</v>
      </c>
      <c r="F39" s="21">
        <v>0.027500000003783498</v>
      </c>
      <c r="G39" s="21">
        <v>0.027500000003783498</v>
      </c>
      <c r="H39" s="12" t="str">
        <f t="shared" si="1"/>
        <v>4.21/km</v>
      </c>
      <c r="I39" s="13">
        <f t="shared" si="2"/>
        <v>0.004861111112404615</v>
      </c>
      <c r="J39" s="13">
        <f t="shared" si="3"/>
        <v>0.0011921296318178065</v>
      </c>
    </row>
    <row r="40" spans="1:10" ht="15" customHeight="1">
      <c r="A40" s="12">
        <v>36</v>
      </c>
      <c r="B40" s="26" t="s">
        <v>133</v>
      </c>
      <c r="C40" s="26" t="s">
        <v>72</v>
      </c>
      <c r="D40" s="32">
        <v>1970</v>
      </c>
      <c r="E40" s="26" t="s">
        <v>81</v>
      </c>
      <c r="F40" s="21">
        <v>0.027546296296350192</v>
      </c>
      <c r="G40" s="21">
        <v>0.027546296296350192</v>
      </c>
      <c r="H40" s="12" t="str">
        <f t="shared" si="1"/>
        <v>4.22/km</v>
      </c>
      <c r="I40" s="13">
        <f t="shared" si="2"/>
        <v>0.004907407404971309</v>
      </c>
      <c r="J40" s="13">
        <f t="shared" si="3"/>
        <v>0.0012384259243845008</v>
      </c>
    </row>
    <row r="41" spans="1:10" ht="15" customHeight="1">
      <c r="A41" s="12">
        <v>37</v>
      </c>
      <c r="B41" s="26" t="s">
        <v>64</v>
      </c>
      <c r="C41" s="26" t="s">
        <v>12</v>
      </c>
      <c r="D41" s="32">
        <v>1974</v>
      </c>
      <c r="E41" s="26" t="s">
        <v>119</v>
      </c>
      <c r="F41" s="21">
        <v>0.02765046296553919</v>
      </c>
      <c r="G41" s="21">
        <v>0.02765046296553919</v>
      </c>
      <c r="H41" s="12" t="str">
        <f t="shared" si="1"/>
        <v>4.23/km</v>
      </c>
      <c r="I41" s="13">
        <f t="shared" si="2"/>
        <v>0.005011574074160308</v>
      </c>
      <c r="J41" s="13">
        <f t="shared" si="3"/>
        <v>0.0028009259258396924</v>
      </c>
    </row>
    <row r="42" spans="1:10" ht="15" customHeight="1">
      <c r="A42" s="12">
        <v>38</v>
      </c>
      <c r="B42" s="26" t="s">
        <v>134</v>
      </c>
      <c r="C42" s="26" t="s">
        <v>26</v>
      </c>
      <c r="D42" s="32">
        <v>1962</v>
      </c>
      <c r="E42" s="26" t="s">
        <v>135</v>
      </c>
      <c r="F42" s="21">
        <v>0.027905092596483883</v>
      </c>
      <c r="G42" s="21">
        <v>0.027905092596483883</v>
      </c>
      <c r="H42" s="12" t="str">
        <f t="shared" si="1"/>
        <v>4.25/km</v>
      </c>
      <c r="I42" s="13">
        <f t="shared" si="2"/>
        <v>0.005266203705104999</v>
      </c>
      <c r="J42" s="13">
        <f t="shared" si="3"/>
        <v>0</v>
      </c>
    </row>
    <row r="43" spans="1:10" ht="15" customHeight="1">
      <c r="A43" s="12">
        <v>39</v>
      </c>
      <c r="B43" s="26" t="s">
        <v>63</v>
      </c>
      <c r="C43" s="26" t="s">
        <v>18</v>
      </c>
      <c r="D43" s="32">
        <v>1973</v>
      </c>
      <c r="E43" s="26" t="s">
        <v>109</v>
      </c>
      <c r="F43" s="21">
        <v>0.02792824074276723</v>
      </c>
      <c r="G43" s="21">
        <v>0.02792824074276723</v>
      </c>
      <c r="H43" s="12" t="str">
        <f t="shared" si="1"/>
        <v>4.25/km</v>
      </c>
      <c r="I43" s="13">
        <f t="shared" si="2"/>
        <v>0.005289351851388346</v>
      </c>
      <c r="J43" s="13">
        <f t="shared" si="3"/>
        <v>0.0031828703722567298</v>
      </c>
    </row>
    <row r="44" spans="1:10" ht="15" customHeight="1">
      <c r="A44" s="22">
        <v>40</v>
      </c>
      <c r="B44" s="30" t="s">
        <v>136</v>
      </c>
      <c r="C44" s="30" t="s">
        <v>38</v>
      </c>
      <c r="D44" s="33">
        <v>1963</v>
      </c>
      <c r="E44" s="30" t="s">
        <v>56</v>
      </c>
      <c r="F44" s="23">
        <v>0.02797453704260988</v>
      </c>
      <c r="G44" s="23">
        <v>0.02797453704260988</v>
      </c>
      <c r="H44" s="22" t="str">
        <f t="shared" si="1"/>
        <v>4.26/km</v>
      </c>
      <c r="I44" s="24">
        <f t="shared" si="2"/>
        <v>0.005335648151230998</v>
      </c>
      <c r="J44" s="24">
        <f t="shared" si="3"/>
        <v>0.0006828703772043809</v>
      </c>
    </row>
    <row r="45" spans="1:10" ht="15" customHeight="1">
      <c r="A45" s="12">
        <v>41</v>
      </c>
      <c r="B45" s="26" t="s">
        <v>137</v>
      </c>
      <c r="C45" s="26" t="s">
        <v>30</v>
      </c>
      <c r="D45" s="32">
        <v>1977</v>
      </c>
      <c r="E45" s="26" t="s">
        <v>138</v>
      </c>
      <c r="F45" s="21">
        <v>0.028009259258396924</v>
      </c>
      <c r="G45" s="21">
        <v>0.028009259258396924</v>
      </c>
      <c r="H45" s="12" t="str">
        <f t="shared" si="1"/>
        <v>4.26/km</v>
      </c>
      <c r="I45" s="13">
        <f t="shared" si="2"/>
        <v>0.00537037036701804</v>
      </c>
      <c r="J45" s="13">
        <f t="shared" si="3"/>
        <v>0</v>
      </c>
    </row>
    <row r="46" spans="1:10" ht="15" customHeight="1">
      <c r="A46" s="12">
        <v>42</v>
      </c>
      <c r="B46" s="26" t="s">
        <v>139</v>
      </c>
      <c r="C46" s="26" t="s">
        <v>25</v>
      </c>
      <c r="D46" s="32">
        <v>1959</v>
      </c>
      <c r="E46" s="26" t="s">
        <v>119</v>
      </c>
      <c r="F46" s="21">
        <v>0.028067129635019228</v>
      </c>
      <c r="G46" s="21">
        <v>0.028067129635019228</v>
      </c>
      <c r="H46" s="12" t="str">
        <f t="shared" si="1"/>
        <v>4.26/km</v>
      </c>
      <c r="I46" s="13">
        <f t="shared" si="2"/>
        <v>0.005428240743640345</v>
      </c>
      <c r="J46" s="13">
        <f t="shared" si="3"/>
        <v>0</v>
      </c>
    </row>
    <row r="47" spans="1:10" ht="15" customHeight="1">
      <c r="A47" s="12">
        <v>43</v>
      </c>
      <c r="B47" s="26" t="s">
        <v>140</v>
      </c>
      <c r="C47" s="26" t="s">
        <v>72</v>
      </c>
      <c r="D47" s="32">
        <v>1984</v>
      </c>
      <c r="E47" s="26" t="s">
        <v>48</v>
      </c>
      <c r="F47" s="21">
        <v>0.028113425927585922</v>
      </c>
      <c r="G47" s="21">
        <v>0.028113425927585922</v>
      </c>
      <c r="H47" s="12" t="str">
        <f t="shared" si="1"/>
        <v>4.27/km</v>
      </c>
      <c r="I47" s="13">
        <f t="shared" si="2"/>
        <v>0.005474537036207039</v>
      </c>
      <c r="J47" s="13">
        <f t="shared" si="3"/>
        <v>0</v>
      </c>
    </row>
    <row r="48" spans="1:10" ht="15" customHeight="1">
      <c r="A48" s="22">
        <v>44</v>
      </c>
      <c r="B48" s="30" t="s">
        <v>141</v>
      </c>
      <c r="C48" s="30" t="s">
        <v>26</v>
      </c>
      <c r="D48" s="33">
        <v>1963</v>
      </c>
      <c r="E48" s="30" t="s">
        <v>56</v>
      </c>
      <c r="F48" s="23">
        <v>0.02817129629693227</v>
      </c>
      <c r="G48" s="23">
        <v>0.02817129629693227</v>
      </c>
      <c r="H48" s="22" t="str">
        <f t="shared" si="1"/>
        <v>4.27/km</v>
      </c>
      <c r="I48" s="24">
        <f t="shared" si="2"/>
        <v>0.005532407405553386</v>
      </c>
      <c r="J48" s="24">
        <f t="shared" si="3"/>
        <v>0.0008796296315267682</v>
      </c>
    </row>
    <row r="49" spans="1:10" ht="15" customHeight="1">
      <c r="A49" s="12">
        <v>45</v>
      </c>
      <c r="B49" s="26" t="s">
        <v>142</v>
      </c>
      <c r="C49" s="26" t="s">
        <v>72</v>
      </c>
      <c r="D49" s="32">
        <v>1953</v>
      </c>
      <c r="E49" s="26" t="s">
        <v>143</v>
      </c>
      <c r="F49" s="21">
        <v>0.02846064815093996</v>
      </c>
      <c r="G49" s="21">
        <v>0.02846064815093996</v>
      </c>
      <c r="H49" s="12" t="str">
        <f t="shared" si="1"/>
        <v>4.30/km</v>
      </c>
      <c r="I49" s="13">
        <f t="shared" si="2"/>
        <v>0.005821759259561077</v>
      </c>
      <c r="J49" s="13">
        <f t="shared" si="3"/>
        <v>0</v>
      </c>
    </row>
    <row r="50" spans="1:10" ht="15" customHeight="1">
      <c r="A50" s="12">
        <v>46</v>
      </c>
      <c r="B50" s="26" t="s">
        <v>144</v>
      </c>
      <c r="C50" s="26" t="s">
        <v>145</v>
      </c>
      <c r="D50" s="32">
        <v>1952</v>
      </c>
      <c r="E50" s="26" t="s">
        <v>146</v>
      </c>
      <c r="F50" s="21">
        <v>0.028611111112695653</v>
      </c>
      <c r="G50" s="21">
        <v>0.028611111112695653</v>
      </c>
      <c r="H50" s="12" t="str">
        <f t="shared" si="1"/>
        <v>4.32/km</v>
      </c>
      <c r="I50" s="13">
        <f t="shared" si="2"/>
        <v>0.00597222222131677</v>
      </c>
      <c r="J50" s="13">
        <f t="shared" si="3"/>
        <v>0</v>
      </c>
    </row>
    <row r="51" spans="1:10" ht="15" customHeight="1">
      <c r="A51" s="12">
        <v>47</v>
      </c>
      <c r="B51" s="26" t="s">
        <v>147</v>
      </c>
      <c r="C51" s="26" t="s">
        <v>58</v>
      </c>
      <c r="D51" s="32">
        <v>1958</v>
      </c>
      <c r="E51" s="26" t="s">
        <v>83</v>
      </c>
      <c r="F51" s="21">
        <v>0.028877314820419997</v>
      </c>
      <c r="G51" s="21">
        <v>0.028877314820419997</v>
      </c>
      <c r="H51" s="12" t="str">
        <f t="shared" si="1"/>
        <v>4.34/km</v>
      </c>
      <c r="I51" s="13">
        <f t="shared" si="2"/>
        <v>0.006238425929041114</v>
      </c>
      <c r="J51" s="13">
        <f t="shared" si="3"/>
        <v>0.004756944450491574</v>
      </c>
    </row>
    <row r="52" spans="1:10" ht="15" customHeight="1">
      <c r="A52" s="22">
        <v>48</v>
      </c>
      <c r="B52" s="30" t="s">
        <v>148</v>
      </c>
      <c r="C52" s="30" t="s">
        <v>149</v>
      </c>
      <c r="D52" s="33">
        <v>1976</v>
      </c>
      <c r="E52" s="30" t="s">
        <v>56</v>
      </c>
      <c r="F52" s="23">
        <v>0.02894675925927004</v>
      </c>
      <c r="G52" s="23">
        <v>0.02894675925927004</v>
      </c>
      <c r="H52" s="22" t="str">
        <f t="shared" si="1"/>
        <v>4.35/km</v>
      </c>
      <c r="I52" s="24">
        <f t="shared" si="2"/>
        <v>0.006307870367891155</v>
      </c>
      <c r="J52" s="24">
        <f t="shared" si="3"/>
        <v>0.004282407404389232</v>
      </c>
    </row>
    <row r="53" spans="1:10" ht="15" customHeight="1">
      <c r="A53" s="22">
        <v>49</v>
      </c>
      <c r="B53" s="30" t="s">
        <v>68</v>
      </c>
      <c r="C53" s="30" t="s">
        <v>19</v>
      </c>
      <c r="D53" s="33">
        <v>1950</v>
      </c>
      <c r="E53" s="30" t="s">
        <v>56</v>
      </c>
      <c r="F53" s="23">
        <v>0.02909722222102573</v>
      </c>
      <c r="G53" s="23">
        <v>0.02909722222102573</v>
      </c>
      <c r="H53" s="22" t="str">
        <f t="shared" si="1"/>
        <v>4.36/km</v>
      </c>
      <c r="I53" s="24">
        <f t="shared" si="2"/>
        <v>0.006458333329646848</v>
      </c>
      <c r="J53" s="24">
        <f t="shared" si="3"/>
        <v>0</v>
      </c>
    </row>
    <row r="54" spans="1:10" ht="15" customHeight="1">
      <c r="A54" s="12">
        <v>50</v>
      </c>
      <c r="B54" s="26" t="s">
        <v>150</v>
      </c>
      <c r="C54" s="26" t="s">
        <v>151</v>
      </c>
      <c r="D54" s="32">
        <v>1971</v>
      </c>
      <c r="E54" s="26" t="s">
        <v>111</v>
      </c>
      <c r="F54" s="21">
        <v>0.029143518520868383</v>
      </c>
      <c r="G54" s="21">
        <v>0.029143518520868383</v>
      </c>
      <c r="H54" s="12" t="str">
        <f t="shared" si="1"/>
        <v>4.37/km</v>
      </c>
      <c r="I54" s="13">
        <f t="shared" si="2"/>
        <v>0.0065046296294895</v>
      </c>
      <c r="J54" s="13">
        <f t="shared" si="3"/>
        <v>0.0026736111103673466</v>
      </c>
    </row>
    <row r="55" spans="1:10" ht="15" customHeight="1">
      <c r="A55" s="12">
        <v>51</v>
      </c>
      <c r="B55" s="26" t="s">
        <v>152</v>
      </c>
      <c r="C55" s="26" t="s">
        <v>15</v>
      </c>
      <c r="D55" s="32">
        <v>1966</v>
      </c>
      <c r="E55" s="26" t="s">
        <v>153</v>
      </c>
      <c r="F55" s="21">
        <v>0.029178240743931383</v>
      </c>
      <c r="G55" s="21">
        <v>0.029178240743931383</v>
      </c>
      <c r="H55" s="12" t="str">
        <f t="shared" si="1"/>
        <v>4.37/km</v>
      </c>
      <c r="I55" s="13">
        <f t="shared" si="2"/>
        <v>0.0065393518525525</v>
      </c>
      <c r="J55" s="13">
        <f t="shared" si="3"/>
        <v>0.0021296296326909214</v>
      </c>
    </row>
    <row r="56" spans="1:10" ht="15" customHeight="1">
      <c r="A56" s="12">
        <v>52</v>
      </c>
      <c r="B56" s="26" t="s">
        <v>154</v>
      </c>
      <c r="C56" s="26" t="s">
        <v>54</v>
      </c>
      <c r="D56" s="32">
        <v>1979</v>
      </c>
      <c r="E56" s="26" t="s">
        <v>155</v>
      </c>
      <c r="F56" s="21">
        <v>0.02927083333634073</v>
      </c>
      <c r="G56" s="21">
        <v>0.02927083333634073</v>
      </c>
      <c r="H56" s="12" t="str">
        <f t="shared" si="1"/>
        <v>4.38/km</v>
      </c>
      <c r="I56" s="13">
        <f t="shared" si="2"/>
        <v>0.006631944444961846</v>
      </c>
      <c r="J56" s="13">
        <f t="shared" si="3"/>
        <v>0</v>
      </c>
    </row>
    <row r="57" spans="1:10" ht="15" customHeight="1">
      <c r="A57" s="12">
        <v>53</v>
      </c>
      <c r="B57" s="26" t="s">
        <v>156</v>
      </c>
      <c r="C57" s="26" t="s">
        <v>157</v>
      </c>
      <c r="D57" s="32">
        <v>1971</v>
      </c>
      <c r="E57" s="26" t="s">
        <v>158</v>
      </c>
      <c r="F57" s="21">
        <v>0.029432870374876074</v>
      </c>
      <c r="G57" s="21">
        <v>0.029432870374876074</v>
      </c>
      <c r="H57" s="12" t="str">
        <f t="shared" si="1"/>
        <v>4.39/km</v>
      </c>
      <c r="I57" s="13">
        <f t="shared" si="2"/>
        <v>0.006793981483497191</v>
      </c>
      <c r="J57" s="13">
        <f t="shared" si="3"/>
        <v>0.0029629629643750377</v>
      </c>
    </row>
    <row r="58" spans="1:10" ht="15" customHeight="1">
      <c r="A58" s="12">
        <v>54</v>
      </c>
      <c r="B58" s="26" t="s">
        <v>159</v>
      </c>
      <c r="C58" s="26" t="s">
        <v>18</v>
      </c>
      <c r="D58" s="32">
        <v>1955</v>
      </c>
      <c r="E58" s="26" t="s">
        <v>160</v>
      </c>
      <c r="F58" s="21">
        <v>0.029502314813726116</v>
      </c>
      <c r="G58" s="21">
        <v>0.029502314813726116</v>
      </c>
      <c r="H58" s="12" t="str">
        <f t="shared" si="1"/>
        <v>4.40/km</v>
      </c>
      <c r="I58" s="13">
        <f t="shared" si="2"/>
        <v>0.006863425922347233</v>
      </c>
      <c r="J58" s="13">
        <f t="shared" si="3"/>
        <v>0.0048726851819083095</v>
      </c>
    </row>
    <row r="59" spans="1:10" ht="15" customHeight="1">
      <c r="A59" s="12">
        <v>55</v>
      </c>
      <c r="B59" s="26" t="s">
        <v>161</v>
      </c>
      <c r="C59" s="26" t="s">
        <v>162</v>
      </c>
      <c r="D59" s="32">
        <v>1967</v>
      </c>
      <c r="E59" s="26" t="s">
        <v>163</v>
      </c>
      <c r="F59" s="21">
        <v>0.029548611113568768</v>
      </c>
      <c r="G59" s="21">
        <v>0.029548611113568768</v>
      </c>
      <c r="H59" s="12" t="str">
        <f t="shared" si="1"/>
        <v>4.41/km</v>
      </c>
      <c r="I59" s="13">
        <f t="shared" si="2"/>
        <v>0.006909722222189885</v>
      </c>
      <c r="J59" s="13">
        <f t="shared" si="3"/>
        <v>0.006585648145119194</v>
      </c>
    </row>
    <row r="60" spans="1:10" ht="15" customHeight="1">
      <c r="A60" s="12">
        <v>56</v>
      </c>
      <c r="B60" s="26" t="s">
        <v>164</v>
      </c>
      <c r="C60" s="26" t="s">
        <v>17</v>
      </c>
      <c r="D60" s="32">
        <v>1976</v>
      </c>
      <c r="E60" s="26" t="s">
        <v>85</v>
      </c>
      <c r="F60" s="21">
        <v>0.029606481482915115</v>
      </c>
      <c r="G60" s="21">
        <v>0.029606481482915115</v>
      </c>
      <c r="H60" s="12" t="str">
        <f t="shared" si="1"/>
        <v>4.41/km</v>
      </c>
      <c r="I60" s="13">
        <f t="shared" si="2"/>
        <v>0.006967592591536231</v>
      </c>
      <c r="J60" s="13">
        <f t="shared" si="3"/>
        <v>0.0049421296280343086</v>
      </c>
    </row>
    <row r="61" spans="1:10" ht="15" customHeight="1">
      <c r="A61" s="12">
        <v>57</v>
      </c>
      <c r="B61" s="26" t="s">
        <v>165</v>
      </c>
      <c r="C61" s="26" t="s">
        <v>70</v>
      </c>
      <c r="D61" s="32">
        <v>1965</v>
      </c>
      <c r="E61" s="26" t="s">
        <v>109</v>
      </c>
      <c r="F61" s="21">
        <v>0.029652777782757767</v>
      </c>
      <c r="G61" s="21">
        <v>0.029652777782757767</v>
      </c>
      <c r="H61" s="12" t="str">
        <f t="shared" si="1"/>
        <v>4.42/km</v>
      </c>
      <c r="I61" s="13">
        <f t="shared" si="2"/>
        <v>0.007013888891378883</v>
      </c>
      <c r="J61" s="13">
        <f t="shared" si="3"/>
        <v>0.0039236111115315</v>
      </c>
    </row>
    <row r="62" spans="1:10" ht="15" customHeight="1">
      <c r="A62" s="12">
        <v>58</v>
      </c>
      <c r="B62" s="26" t="s">
        <v>166</v>
      </c>
      <c r="C62" s="26" t="s">
        <v>15</v>
      </c>
      <c r="D62" s="32">
        <v>1975</v>
      </c>
      <c r="E62" s="26" t="s">
        <v>167</v>
      </c>
      <c r="F62" s="21">
        <v>0.029710648152104113</v>
      </c>
      <c r="G62" s="21">
        <v>0.029710648152104113</v>
      </c>
      <c r="H62" s="12" t="str">
        <f t="shared" si="1"/>
        <v>4.42/km</v>
      </c>
      <c r="I62" s="13">
        <f t="shared" si="2"/>
        <v>0.00707175926072523</v>
      </c>
      <c r="J62" s="13">
        <f t="shared" si="3"/>
        <v>0.005486111112986691</v>
      </c>
    </row>
    <row r="63" spans="1:10" ht="15" customHeight="1">
      <c r="A63" s="12">
        <v>59</v>
      </c>
      <c r="B63" s="26" t="s">
        <v>168</v>
      </c>
      <c r="C63" s="26" t="s">
        <v>45</v>
      </c>
      <c r="D63" s="32">
        <v>1967</v>
      </c>
      <c r="E63" s="26" t="s">
        <v>109</v>
      </c>
      <c r="F63" s="21">
        <v>0.029780092598230112</v>
      </c>
      <c r="G63" s="21">
        <v>0.029780092598230112</v>
      </c>
      <c r="H63" s="12" t="str">
        <f t="shared" si="1"/>
        <v>4.43/km</v>
      </c>
      <c r="I63" s="13">
        <f t="shared" si="2"/>
        <v>0.007141203706851229</v>
      </c>
      <c r="J63" s="13">
        <f t="shared" si="3"/>
        <v>0.006817129629780538</v>
      </c>
    </row>
    <row r="64" spans="1:10" ht="15" customHeight="1">
      <c r="A64" s="12">
        <v>60</v>
      </c>
      <c r="B64" s="26" t="s">
        <v>169</v>
      </c>
      <c r="C64" s="26" t="s">
        <v>23</v>
      </c>
      <c r="D64" s="32">
        <v>1972</v>
      </c>
      <c r="E64" s="26" t="s">
        <v>109</v>
      </c>
      <c r="F64" s="21">
        <v>0.029826388890796807</v>
      </c>
      <c r="G64" s="21">
        <v>0.029826388890796807</v>
      </c>
      <c r="H64" s="12" t="str">
        <f t="shared" si="1"/>
        <v>4.43/km</v>
      </c>
      <c r="I64" s="13">
        <f t="shared" si="2"/>
        <v>0.007187499999417923</v>
      </c>
      <c r="J64" s="13">
        <f t="shared" si="3"/>
        <v>0</v>
      </c>
    </row>
    <row r="65" spans="1:10" ht="15" customHeight="1">
      <c r="A65" s="12">
        <v>61</v>
      </c>
      <c r="B65" s="26" t="s">
        <v>170</v>
      </c>
      <c r="C65" s="26" t="s">
        <v>40</v>
      </c>
      <c r="D65" s="32">
        <v>1985</v>
      </c>
      <c r="E65" s="26" t="s">
        <v>111</v>
      </c>
      <c r="F65" s="21">
        <v>0.029861111113859806</v>
      </c>
      <c r="G65" s="21">
        <v>0.029861111113859806</v>
      </c>
      <c r="H65" s="12" t="str">
        <f t="shared" si="1"/>
        <v>4.44/km</v>
      </c>
      <c r="I65" s="13">
        <f t="shared" si="2"/>
        <v>0.007222222222480923</v>
      </c>
      <c r="J65" s="13">
        <f t="shared" si="3"/>
        <v>0</v>
      </c>
    </row>
    <row r="66" spans="1:10" ht="15" customHeight="1">
      <c r="A66" s="12">
        <v>62</v>
      </c>
      <c r="B66" s="26" t="s">
        <v>171</v>
      </c>
      <c r="C66" s="26" t="s">
        <v>172</v>
      </c>
      <c r="D66" s="32">
        <v>1957</v>
      </c>
      <c r="E66" s="26" t="s">
        <v>109</v>
      </c>
      <c r="F66" s="21">
        <v>0.029895833336922806</v>
      </c>
      <c r="G66" s="21">
        <v>0.029895833336922806</v>
      </c>
      <c r="H66" s="12" t="str">
        <f t="shared" si="1"/>
        <v>4.44/km</v>
      </c>
      <c r="I66" s="13">
        <f t="shared" si="2"/>
        <v>0.0072569444455439225</v>
      </c>
      <c r="J66" s="13">
        <f t="shared" si="3"/>
        <v>0</v>
      </c>
    </row>
    <row r="67" spans="1:10" ht="15" customHeight="1">
      <c r="A67" s="12">
        <v>63</v>
      </c>
      <c r="B67" s="26" t="s">
        <v>173</v>
      </c>
      <c r="C67" s="26" t="s">
        <v>22</v>
      </c>
      <c r="D67" s="32">
        <v>1948</v>
      </c>
      <c r="E67" s="26" t="s">
        <v>174</v>
      </c>
      <c r="F67" s="21">
        <v>0.0299421296294895</v>
      </c>
      <c r="G67" s="21">
        <v>0.0299421296294895</v>
      </c>
      <c r="H67" s="12" t="str">
        <f t="shared" si="1"/>
        <v>4.44/km</v>
      </c>
      <c r="I67" s="13">
        <f t="shared" si="2"/>
        <v>0.007303240738110617</v>
      </c>
      <c r="J67" s="13">
        <f t="shared" si="3"/>
        <v>0</v>
      </c>
    </row>
    <row r="68" spans="1:10" ht="15" customHeight="1">
      <c r="A68" s="22">
        <v>64</v>
      </c>
      <c r="B68" s="30" t="s">
        <v>267</v>
      </c>
      <c r="C68" s="30" t="s">
        <v>23</v>
      </c>
      <c r="D68" s="33">
        <v>1965</v>
      </c>
      <c r="E68" s="30" t="s">
        <v>56</v>
      </c>
      <c r="F68" s="23">
        <v>0.0299768518525525</v>
      </c>
      <c r="G68" s="23">
        <v>0.0299768518525525</v>
      </c>
      <c r="H68" s="22" t="str">
        <f t="shared" si="1"/>
        <v>4.45/km</v>
      </c>
      <c r="I68" s="24">
        <f t="shared" si="2"/>
        <v>0.007337962961173616</v>
      </c>
      <c r="J68" s="24">
        <f t="shared" si="3"/>
        <v>0.004247685181326233</v>
      </c>
    </row>
    <row r="69" spans="1:10" ht="15" customHeight="1">
      <c r="A69" s="12">
        <v>65</v>
      </c>
      <c r="B69" s="26" t="s">
        <v>175</v>
      </c>
      <c r="C69" s="26" t="s">
        <v>41</v>
      </c>
      <c r="D69" s="32">
        <v>1964</v>
      </c>
      <c r="E69" s="26" t="s">
        <v>111</v>
      </c>
      <c r="F69" s="21">
        <v>0.0300115740756155</v>
      </c>
      <c r="G69" s="21">
        <v>0.0300115740756155</v>
      </c>
      <c r="H69" s="12" t="str">
        <f t="shared" si="1"/>
        <v>4.45/km</v>
      </c>
      <c r="I69" s="13">
        <f t="shared" si="2"/>
        <v>0.007372685184236616</v>
      </c>
      <c r="J69" s="13">
        <f aca="true" t="shared" si="4" ref="J69:J100">G69-INDEX($G$5:$G$160,MATCH(D69,$D$5:$D$160,0))</f>
        <v>0</v>
      </c>
    </row>
    <row r="70" spans="1:10" ht="15" customHeight="1">
      <c r="A70" s="12">
        <v>66</v>
      </c>
      <c r="B70" s="26" t="s">
        <v>176</v>
      </c>
      <c r="C70" s="26" t="s">
        <v>14</v>
      </c>
      <c r="D70" s="32">
        <v>1970</v>
      </c>
      <c r="E70" s="26" t="s">
        <v>79</v>
      </c>
      <c r="F70" s="21">
        <v>0.030069444444961846</v>
      </c>
      <c r="G70" s="21">
        <v>0.030069444444961846</v>
      </c>
      <c r="H70" s="12" t="str">
        <f aca="true" t="shared" si="5" ref="H70:H133">TEXT(INT((HOUR(G70)*3600+MINUTE(G70)*60+SECOND(G70))/$J$3/60),"0")&amp;"."&amp;TEXT(MOD((HOUR(G70)*3600+MINUTE(G70)*60+SECOND(G70))/$J$3,60),"00")&amp;"/km"</f>
        <v>4.45/km</v>
      </c>
      <c r="I70" s="13">
        <f aca="true" t="shared" si="6" ref="I70:I133">G70-$G$5</f>
        <v>0.007430555553582963</v>
      </c>
      <c r="J70" s="13">
        <f t="shared" si="4"/>
        <v>0.0037615740729961544</v>
      </c>
    </row>
    <row r="71" spans="1:10" ht="15" customHeight="1">
      <c r="A71" s="12">
        <v>67</v>
      </c>
      <c r="B71" s="26" t="s">
        <v>177</v>
      </c>
      <c r="C71" s="26" t="s">
        <v>53</v>
      </c>
      <c r="D71" s="32">
        <v>1965</v>
      </c>
      <c r="E71" s="26" t="s">
        <v>83</v>
      </c>
      <c r="F71" s="21">
        <v>0.030127314814308193</v>
      </c>
      <c r="G71" s="21">
        <v>0.030127314814308193</v>
      </c>
      <c r="H71" s="12" t="str">
        <f t="shared" si="5"/>
        <v>4.46/km</v>
      </c>
      <c r="I71" s="13">
        <f t="shared" si="6"/>
        <v>0.007488425922929309</v>
      </c>
      <c r="J71" s="13">
        <f t="shared" si="4"/>
        <v>0.004398148143081926</v>
      </c>
    </row>
    <row r="72" spans="1:10" ht="15" customHeight="1">
      <c r="A72" s="12">
        <v>68</v>
      </c>
      <c r="B72" s="26" t="s">
        <v>178</v>
      </c>
      <c r="C72" s="26" t="s">
        <v>25</v>
      </c>
      <c r="D72" s="32">
        <v>1953</v>
      </c>
      <c r="E72" s="26" t="s">
        <v>48</v>
      </c>
      <c r="F72" s="21">
        <v>0.030208333337213844</v>
      </c>
      <c r="G72" s="21">
        <v>0.030208333337213844</v>
      </c>
      <c r="H72" s="12" t="str">
        <f t="shared" si="5"/>
        <v>4.47/km</v>
      </c>
      <c r="I72" s="13">
        <f t="shared" si="6"/>
        <v>0.007569444445834961</v>
      </c>
      <c r="J72" s="13">
        <f t="shared" si="4"/>
        <v>0.001747685186273884</v>
      </c>
    </row>
    <row r="73" spans="1:10" ht="15" customHeight="1">
      <c r="A73" s="12">
        <v>69</v>
      </c>
      <c r="B73" s="26" t="s">
        <v>179</v>
      </c>
      <c r="C73" s="26" t="s">
        <v>103</v>
      </c>
      <c r="D73" s="32">
        <v>1953</v>
      </c>
      <c r="E73" s="26" t="s">
        <v>111</v>
      </c>
      <c r="F73" s="21">
        <v>0.030277777783339843</v>
      </c>
      <c r="G73" s="21">
        <v>0.030277777783339843</v>
      </c>
      <c r="H73" s="12" t="str">
        <f t="shared" si="5"/>
        <v>4.47/km</v>
      </c>
      <c r="I73" s="13">
        <f t="shared" si="6"/>
        <v>0.00763888889196096</v>
      </c>
      <c r="J73" s="13">
        <f t="shared" si="4"/>
        <v>0.0018171296323998831</v>
      </c>
    </row>
    <row r="74" spans="1:10" ht="15" customHeight="1">
      <c r="A74" s="12">
        <v>70</v>
      </c>
      <c r="B74" s="26" t="s">
        <v>180</v>
      </c>
      <c r="C74" s="26" t="s">
        <v>181</v>
      </c>
      <c r="D74" s="32">
        <v>1955</v>
      </c>
      <c r="E74" s="26" t="s">
        <v>111</v>
      </c>
      <c r="F74" s="21">
        <v>0.030393518522032537</v>
      </c>
      <c r="G74" s="21">
        <v>0.030393518522032537</v>
      </c>
      <c r="H74" s="12" t="str">
        <f t="shared" si="5"/>
        <v>4.49/km</v>
      </c>
      <c r="I74" s="13">
        <f t="shared" si="6"/>
        <v>0.007754629630653653</v>
      </c>
      <c r="J74" s="13">
        <f t="shared" si="4"/>
        <v>0.00576388889021473</v>
      </c>
    </row>
    <row r="75" spans="1:10" ht="15" customHeight="1">
      <c r="A75" s="12">
        <v>71</v>
      </c>
      <c r="B75" s="26" t="s">
        <v>182</v>
      </c>
      <c r="C75" s="26" t="s">
        <v>60</v>
      </c>
      <c r="D75" s="32">
        <v>1973</v>
      </c>
      <c r="E75" s="26" t="s">
        <v>146</v>
      </c>
      <c r="F75" s="21">
        <v>0.03043981481459923</v>
      </c>
      <c r="G75" s="21">
        <v>0.03043981481459923</v>
      </c>
      <c r="H75" s="12" t="str">
        <f t="shared" si="5"/>
        <v>4.49/km</v>
      </c>
      <c r="I75" s="13">
        <f t="shared" si="6"/>
        <v>0.007800925923220348</v>
      </c>
      <c r="J75" s="13">
        <f t="shared" si="4"/>
        <v>0.005694444444088731</v>
      </c>
    </row>
    <row r="76" spans="1:10" ht="15" customHeight="1">
      <c r="A76" s="12">
        <v>72</v>
      </c>
      <c r="B76" s="26" t="s">
        <v>183</v>
      </c>
      <c r="C76" s="26" t="s">
        <v>52</v>
      </c>
      <c r="D76" s="32">
        <v>1973</v>
      </c>
      <c r="E76" s="26" t="s">
        <v>109</v>
      </c>
      <c r="F76" s="21">
        <v>0.030532407407008577</v>
      </c>
      <c r="G76" s="21">
        <v>0.030532407407008577</v>
      </c>
      <c r="H76" s="12" t="str">
        <f t="shared" si="5"/>
        <v>4.50/km</v>
      </c>
      <c r="I76" s="13">
        <f t="shared" si="6"/>
        <v>0.007893518515629694</v>
      </c>
      <c r="J76" s="13">
        <f t="shared" si="4"/>
        <v>0.005787037036498077</v>
      </c>
    </row>
    <row r="77" spans="1:10" ht="15" customHeight="1">
      <c r="A77" s="12">
        <v>73</v>
      </c>
      <c r="B77" s="26" t="s">
        <v>92</v>
      </c>
      <c r="C77" s="26" t="s">
        <v>16</v>
      </c>
      <c r="D77" s="32">
        <v>1951</v>
      </c>
      <c r="E77" s="26" t="s">
        <v>184</v>
      </c>
      <c r="F77" s="21">
        <v>0.03057870370685123</v>
      </c>
      <c r="G77" s="21">
        <v>0.03057870370685123</v>
      </c>
      <c r="H77" s="12" t="str">
        <f t="shared" si="5"/>
        <v>4.50/km</v>
      </c>
      <c r="I77" s="13">
        <f t="shared" si="6"/>
        <v>0.007939814815472346</v>
      </c>
      <c r="J77" s="13">
        <f t="shared" si="4"/>
        <v>0</v>
      </c>
    </row>
    <row r="78" spans="1:10" ht="15" customHeight="1">
      <c r="A78" s="12">
        <v>74</v>
      </c>
      <c r="B78" s="26" t="s">
        <v>185</v>
      </c>
      <c r="C78" s="26" t="s">
        <v>26</v>
      </c>
      <c r="D78" s="32">
        <v>1967</v>
      </c>
      <c r="E78" s="26" t="s">
        <v>186</v>
      </c>
      <c r="F78" s="21">
        <v>0.030671296299260575</v>
      </c>
      <c r="G78" s="21">
        <v>0.030671296299260575</v>
      </c>
      <c r="H78" s="12" t="str">
        <f t="shared" si="5"/>
        <v>4.51/km</v>
      </c>
      <c r="I78" s="13">
        <f t="shared" si="6"/>
        <v>0.008032407407881692</v>
      </c>
      <c r="J78" s="13">
        <f t="shared" si="4"/>
        <v>0.007708333330811001</v>
      </c>
    </row>
    <row r="79" spans="1:10" ht="15" customHeight="1">
      <c r="A79" s="12">
        <v>75</v>
      </c>
      <c r="B79" s="26" t="s">
        <v>187</v>
      </c>
      <c r="C79" s="26" t="s">
        <v>71</v>
      </c>
      <c r="D79" s="32">
        <v>1977</v>
      </c>
      <c r="E79" s="26" t="s">
        <v>188</v>
      </c>
      <c r="F79" s="21">
        <v>0.030706018522323575</v>
      </c>
      <c r="G79" s="21">
        <v>0.030706018522323575</v>
      </c>
      <c r="H79" s="12" t="str">
        <f t="shared" si="5"/>
        <v>4.52/km</v>
      </c>
      <c r="I79" s="13">
        <f t="shared" si="6"/>
        <v>0.008067129630944692</v>
      </c>
      <c r="J79" s="13">
        <f t="shared" si="4"/>
        <v>0.0026967592639266513</v>
      </c>
    </row>
    <row r="80" spans="1:10" ht="15" customHeight="1">
      <c r="A80" s="12">
        <v>76</v>
      </c>
      <c r="B80" s="26" t="s">
        <v>189</v>
      </c>
      <c r="C80" s="26" t="s">
        <v>190</v>
      </c>
      <c r="D80" s="32">
        <v>1955</v>
      </c>
      <c r="E80" s="26" t="s">
        <v>85</v>
      </c>
      <c r="F80" s="21">
        <v>0.03100694444583496</v>
      </c>
      <c r="G80" s="21">
        <v>0.03100694444583496</v>
      </c>
      <c r="H80" s="12" t="str">
        <f t="shared" si="5"/>
        <v>4.54/km</v>
      </c>
      <c r="I80" s="13">
        <f t="shared" si="6"/>
        <v>0.008368055554456078</v>
      </c>
      <c r="J80" s="13">
        <f t="shared" si="4"/>
        <v>0.006377314814017154</v>
      </c>
    </row>
    <row r="81" spans="1:10" ht="15" customHeight="1">
      <c r="A81" s="12">
        <v>77</v>
      </c>
      <c r="B81" s="26" t="s">
        <v>191</v>
      </c>
      <c r="C81" s="26" t="s">
        <v>32</v>
      </c>
      <c r="D81" s="32">
        <v>1972</v>
      </c>
      <c r="E81" s="26" t="s">
        <v>119</v>
      </c>
      <c r="F81" s="21">
        <v>0.031226851853716653</v>
      </c>
      <c r="G81" s="21">
        <v>0.031226851853716653</v>
      </c>
      <c r="H81" s="12" t="str">
        <f t="shared" si="5"/>
        <v>4.56/km</v>
      </c>
      <c r="I81" s="13">
        <f t="shared" si="6"/>
        <v>0.00858796296233777</v>
      </c>
      <c r="J81" s="13">
        <f t="shared" si="4"/>
        <v>0.0014004629629198462</v>
      </c>
    </row>
    <row r="82" spans="1:10" ht="15" customHeight="1">
      <c r="A82" s="22">
        <v>78</v>
      </c>
      <c r="B82" s="30" t="s">
        <v>268</v>
      </c>
      <c r="C82" s="30" t="s">
        <v>38</v>
      </c>
      <c r="D82" s="33">
        <v>1962</v>
      </c>
      <c r="E82" s="30" t="s">
        <v>56</v>
      </c>
      <c r="F82" s="23">
        <v>0.03126157407677965</v>
      </c>
      <c r="G82" s="23">
        <v>0.03126157407677965</v>
      </c>
      <c r="H82" s="22" t="str">
        <f t="shared" si="5"/>
        <v>4.57/km</v>
      </c>
      <c r="I82" s="24">
        <f t="shared" si="6"/>
        <v>0.008622685185400769</v>
      </c>
      <c r="J82" s="24">
        <f t="shared" si="4"/>
        <v>0.00335648148029577</v>
      </c>
    </row>
    <row r="83" spans="1:10" ht="15" customHeight="1">
      <c r="A83" s="12">
        <v>79</v>
      </c>
      <c r="B83" s="26" t="s">
        <v>74</v>
      </c>
      <c r="C83" s="26" t="s">
        <v>192</v>
      </c>
      <c r="D83" s="32">
        <v>1975</v>
      </c>
      <c r="E83" s="26" t="s">
        <v>132</v>
      </c>
      <c r="F83" s="21">
        <v>0.03129629629984265</v>
      </c>
      <c r="G83" s="21">
        <v>0.03129629629984265</v>
      </c>
      <c r="H83" s="12" t="str">
        <f t="shared" si="5"/>
        <v>4.57/km</v>
      </c>
      <c r="I83" s="13">
        <f t="shared" si="6"/>
        <v>0.008657407408463769</v>
      </c>
      <c r="J83" s="13">
        <f t="shared" si="4"/>
        <v>0.00707175926072523</v>
      </c>
    </row>
    <row r="84" spans="1:10" ht="15" customHeight="1">
      <c r="A84" s="12">
        <v>80</v>
      </c>
      <c r="B84" s="26" t="s">
        <v>100</v>
      </c>
      <c r="C84" s="26" t="s">
        <v>67</v>
      </c>
      <c r="D84" s="32">
        <v>1968</v>
      </c>
      <c r="E84" s="26" t="s">
        <v>193</v>
      </c>
      <c r="F84" s="21">
        <v>0.03175925926188938</v>
      </c>
      <c r="G84" s="21">
        <v>0.03175925926188938</v>
      </c>
      <c r="H84" s="12" t="str">
        <f t="shared" si="5"/>
        <v>5.02/km</v>
      </c>
      <c r="I84" s="13">
        <f t="shared" si="6"/>
        <v>0.0091203703705105</v>
      </c>
      <c r="J84" s="13">
        <f t="shared" si="4"/>
        <v>0</v>
      </c>
    </row>
    <row r="85" spans="1:10" ht="15" customHeight="1">
      <c r="A85" s="22">
        <v>81</v>
      </c>
      <c r="B85" s="30" t="s">
        <v>194</v>
      </c>
      <c r="C85" s="30" t="s">
        <v>47</v>
      </c>
      <c r="D85" s="33">
        <v>1969</v>
      </c>
      <c r="E85" s="30" t="s">
        <v>56</v>
      </c>
      <c r="F85" s="23">
        <v>0.03210648148524342</v>
      </c>
      <c r="G85" s="23">
        <v>0.03210648148524342</v>
      </c>
      <c r="H85" s="22" t="str">
        <f t="shared" si="5"/>
        <v>5.05/km</v>
      </c>
      <c r="I85" s="24">
        <f t="shared" si="6"/>
        <v>0.009467592593864538</v>
      </c>
      <c r="J85" s="24">
        <f t="shared" si="4"/>
        <v>0.006273148152104113</v>
      </c>
    </row>
    <row r="86" spans="1:10" ht="15" customHeight="1">
      <c r="A86" s="12">
        <v>82</v>
      </c>
      <c r="B86" s="26" t="s">
        <v>195</v>
      </c>
      <c r="C86" s="26" t="s">
        <v>105</v>
      </c>
      <c r="D86" s="32">
        <v>1942</v>
      </c>
      <c r="E86" s="26" t="s">
        <v>196</v>
      </c>
      <c r="F86" s="21">
        <v>0.03214120370830642</v>
      </c>
      <c r="G86" s="21">
        <v>0.03214120370830642</v>
      </c>
      <c r="H86" s="12" t="str">
        <f t="shared" si="5"/>
        <v>5.05/km</v>
      </c>
      <c r="I86" s="13">
        <f t="shared" si="6"/>
        <v>0.009502314816927537</v>
      </c>
      <c r="J86" s="13">
        <f t="shared" si="4"/>
        <v>0</v>
      </c>
    </row>
    <row r="87" spans="1:10" ht="15" customHeight="1">
      <c r="A87" s="12">
        <v>83</v>
      </c>
      <c r="B87" s="26" t="s">
        <v>197</v>
      </c>
      <c r="C87" s="26" t="s">
        <v>15</v>
      </c>
      <c r="D87" s="32">
        <v>1955</v>
      </c>
      <c r="E87" s="26" t="s">
        <v>113</v>
      </c>
      <c r="F87" s="21">
        <v>0.03224537037021946</v>
      </c>
      <c r="G87" s="21">
        <v>0.03224537037021946</v>
      </c>
      <c r="H87" s="12" t="str">
        <f t="shared" si="5"/>
        <v>5.06/km</v>
      </c>
      <c r="I87" s="13">
        <f t="shared" si="6"/>
        <v>0.009606481478840578</v>
      </c>
      <c r="J87" s="13">
        <f t="shared" si="4"/>
        <v>0.007615740738401655</v>
      </c>
    </row>
    <row r="88" spans="1:10" ht="15" customHeight="1">
      <c r="A88" s="22">
        <v>84</v>
      </c>
      <c r="B88" s="30" t="s">
        <v>198</v>
      </c>
      <c r="C88" s="30" t="s">
        <v>12</v>
      </c>
      <c r="D88" s="33">
        <v>1955</v>
      </c>
      <c r="E88" s="30" t="s">
        <v>56</v>
      </c>
      <c r="F88" s="23">
        <v>0.03240740740875481</v>
      </c>
      <c r="G88" s="23">
        <v>0.03240740740875481</v>
      </c>
      <c r="H88" s="22" t="str">
        <f t="shared" si="5"/>
        <v>5.08/km</v>
      </c>
      <c r="I88" s="24">
        <f t="shared" si="6"/>
        <v>0.009768518517375924</v>
      </c>
      <c r="J88" s="24">
        <f t="shared" si="4"/>
        <v>0.0077777777769370005</v>
      </c>
    </row>
    <row r="89" spans="1:10" ht="15" customHeight="1">
      <c r="A89" s="12">
        <v>85</v>
      </c>
      <c r="B89" s="26" t="s">
        <v>199</v>
      </c>
      <c r="C89" s="26" t="s">
        <v>103</v>
      </c>
      <c r="D89" s="32">
        <v>1950</v>
      </c>
      <c r="E89" s="26" t="s">
        <v>132</v>
      </c>
      <c r="F89" s="21">
        <v>0.0325925925935735</v>
      </c>
      <c r="G89" s="21">
        <v>0.0325925925935735</v>
      </c>
      <c r="H89" s="12" t="str">
        <f t="shared" si="5"/>
        <v>5.09/km</v>
      </c>
      <c r="I89" s="13">
        <f t="shared" si="6"/>
        <v>0.009953703702194616</v>
      </c>
      <c r="J89" s="13">
        <f t="shared" si="4"/>
        <v>0.003495370372547768</v>
      </c>
    </row>
    <row r="90" spans="1:10" ht="15" customHeight="1">
      <c r="A90" s="12">
        <v>86</v>
      </c>
      <c r="B90" s="26" t="s">
        <v>200</v>
      </c>
      <c r="C90" s="26" t="s">
        <v>16</v>
      </c>
      <c r="D90" s="32">
        <v>1955</v>
      </c>
      <c r="E90" s="26" t="s">
        <v>109</v>
      </c>
      <c r="F90" s="21">
        <v>0.032650462962919846</v>
      </c>
      <c r="G90" s="21">
        <v>0.032650462962919846</v>
      </c>
      <c r="H90" s="12" t="str">
        <f t="shared" si="5"/>
        <v>5.10/km</v>
      </c>
      <c r="I90" s="13">
        <f t="shared" si="6"/>
        <v>0.010011574071540963</v>
      </c>
      <c r="J90" s="13">
        <f t="shared" si="4"/>
        <v>0.00802083333110204</v>
      </c>
    </row>
    <row r="91" spans="1:10" ht="15" customHeight="1">
      <c r="A91" s="12">
        <v>87</v>
      </c>
      <c r="B91" s="26" t="s">
        <v>201</v>
      </c>
      <c r="C91" s="26" t="s">
        <v>53</v>
      </c>
      <c r="D91" s="32">
        <v>1967</v>
      </c>
      <c r="E91" s="26" t="s">
        <v>113</v>
      </c>
      <c r="F91" s="21">
        <v>0.03283564814773854</v>
      </c>
      <c r="G91" s="21">
        <v>0.03283564814773854</v>
      </c>
      <c r="H91" s="12" t="str">
        <f t="shared" si="5"/>
        <v>5.12/km</v>
      </c>
      <c r="I91" s="13">
        <f t="shared" si="6"/>
        <v>0.010196759256359655</v>
      </c>
      <c r="J91" s="13">
        <f t="shared" si="4"/>
        <v>0.009872685179288965</v>
      </c>
    </row>
    <row r="92" spans="1:10" ht="15" customHeight="1">
      <c r="A92" s="22">
        <v>88</v>
      </c>
      <c r="B92" s="30" t="s">
        <v>202</v>
      </c>
      <c r="C92" s="30" t="s">
        <v>69</v>
      </c>
      <c r="D92" s="33">
        <v>1968</v>
      </c>
      <c r="E92" s="30" t="s">
        <v>56</v>
      </c>
      <c r="F92" s="23">
        <v>0.03288194444758119</v>
      </c>
      <c r="G92" s="23">
        <v>0.03288194444758119</v>
      </c>
      <c r="H92" s="22" t="str">
        <f t="shared" si="5"/>
        <v>5.12/km</v>
      </c>
      <c r="I92" s="24">
        <f t="shared" si="6"/>
        <v>0.010243055556202307</v>
      </c>
      <c r="J92" s="24">
        <f t="shared" si="4"/>
        <v>0.0011226851856918074</v>
      </c>
    </row>
    <row r="93" spans="1:10" ht="15" customHeight="1">
      <c r="A93" s="12">
        <v>89</v>
      </c>
      <c r="B93" s="26" t="s">
        <v>203</v>
      </c>
      <c r="C93" s="26" t="s">
        <v>204</v>
      </c>
      <c r="D93" s="32">
        <v>1965</v>
      </c>
      <c r="E93" s="26" t="s">
        <v>85</v>
      </c>
      <c r="F93" s="21">
        <v>0.03295138889370719</v>
      </c>
      <c r="G93" s="21">
        <v>0.03295138889370719</v>
      </c>
      <c r="H93" s="12" t="str">
        <f t="shared" si="5"/>
        <v>5.13/km</v>
      </c>
      <c r="I93" s="13">
        <f t="shared" si="6"/>
        <v>0.010312500002328306</v>
      </c>
      <c r="J93" s="13">
        <f t="shared" si="4"/>
        <v>0.007222222222480923</v>
      </c>
    </row>
    <row r="94" spans="1:10" ht="15" customHeight="1">
      <c r="A94" s="12">
        <v>90</v>
      </c>
      <c r="B94" s="26" t="s">
        <v>205</v>
      </c>
      <c r="C94" s="26" t="s">
        <v>206</v>
      </c>
      <c r="D94" s="32">
        <v>1983</v>
      </c>
      <c r="E94" s="26" t="s">
        <v>207</v>
      </c>
      <c r="F94" s="21">
        <v>0.03305555555562023</v>
      </c>
      <c r="G94" s="21">
        <v>0.03305555555562023</v>
      </c>
      <c r="H94" s="12" t="str">
        <f t="shared" si="5"/>
        <v>5.14/km</v>
      </c>
      <c r="I94" s="13">
        <f t="shared" si="6"/>
        <v>0.010416666664241347</v>
      </c>
      <c r="J94" s="13">
        <f t="shared" si="4"/>
        <v>0.008263888885267079</v>
      </c>
    </row>
    <row r="95" spans="1:10" ht="15" customHeight="1">
      <c r="A95" s="12">
        <v>91</v>
      </c>
      <c r="B95" s="26" t="s">
        <v>208</v>
      </c>
      <c r="C95" s="26" t="s">
        <v>20</v>
      </c>
      <c r="D95" s="32">
        <v>1973</v>
      </c>
      <c r="E95" s="26" t="s">
        <v>109</v>
      </c>
      <c r="F95" s="21">
        <v>0.03313657407852588</v>
      </c>
      <c r="G95" s="21">
        <v>0.03313657407852588</v>
      </c>
      <c r="H95" s="12" t="str">
        <f t="shared" si="5"/>
        <v>5.15/km</v>
      </c>
      <c r="I95" s="13">
        <f t="shared" si="6"/>
        <v>0.010497685187146999</v>
      </c>
      <c r="J95" s="13">
        <f t="shared" si="4"/>
        <v>0.008391203708015382</v>
      </c>
    </row>
    <row r="96" spans="1:10" ht="15" customHeight="1">
      <c r="A96" s="12">
        <v>92</v>
      </c>
      <c r="B96" s="26" t="s">
        <v>209</v>
      </c>
      <c r="C96" s="26" t="s">
        <v>210</v>
      </c>
      <c r="D96" s="32">
        <v>1970</v>
      </c>
      <c r="E96" s="26" t="s">
        <v>109</v>
      </c>
      <c r="F96" s="21">
        <v>0.03318287037109258</v>
      </c>
      <c r="G96" s="21">
        <v>0.03318287037109258</v>
      </c>
      <c r="H96" s="12" t="str">
        <f t="shared" si="5"/>
        <v>5.15/km</v>
      </c>
      <c r="I96" s="13">
        <f t="shared" si="6"/>
        <v>0.010543981479713693</v>
      </c>
      <c r="J96" s="13">
        <f t="shared" si="4"/>
        <v>0.006874999999126885</v>
      </c>
    </row>
    <row r="97" spans="1:10" ht="15" customHeight="1">
      <c r="A97" s="22">
        <v>93</v>
      </c>
      <c r="B97" s="30" t="s">
        <v>211</v>
      </c>
      <c r="C97" s="30" t="s">
        <v>15</v>
      </c>
      <c r="D97" s="33">
        <v>1978</v>
      </c>
      <c r="E97" s="30" t="s">
        <v>56</v>
      </c>
      <c r="F97" s="23">
        <v>0.033356481486407574</v>
      </c>
      <c r="G97" s="23">
        <v>0.033356481486407574</v>
      </c>
      <c r="H97" s="22" t="str">
        <f t="shared" si="5"/>
        <v>5.17/km</v>
      </c>
      <c r="I97" s="24">
        <f t="shared" si="6"/>
        <v>0.010717592595028691</v>
      </c>
      <c r="J97" s="24">
        <f t="shared" si="4"/>
        <v>0</v>
      </c>
    </row>
    <row r="98" spans="1:10" ht="15" customHeight="1">
      <c r="A98" s="12">
        <v>94</v>
      </c>
      <c r="B98" s="26" t="s">
        <v>212</v>
      </c>
      <c r="C98" s="26" t="s">
        <v>24</v>
      </c>
      <c r="D98" s="32">
        <v>1958</v>
      </c>
      <c r="E98" s="26" t="s">
        <v>146</v>
      </c>
      <c r="F98" s="21">
        <v>0.033391203709470574</v>
      </c>
      <c r="G98" s="21">
        <v>0.033391203709470574</v>
      </c>
      <c r="H98" s="12" t="str">
        <f t="shared" si="5"/>
        <v>5.17/km</v>
      </c>
      <c r="I98" s="13">
        <f t="shared" si="6"/>
        <v>0.01075231481809169</v>
      </c>
      <c r="J98" s="13">
        <f t="shared" si="4"/>
        <v>0.00927083333954215</v>
      </c>
    </row>
    <row r="99" spans="1:10" ht="15" customHeight="1">
      <c r="A99" s="12">
        <v>95</v>
      </c>
      <c r="B99" s="26" t="s">
        <v>213</v>
      </c>
      <c r="C99" s="26" t="s">
        <v>26</v>
      </c>
      <c r="D99" s="32">
        <v>1967</v>
      </c>
      <c r="E99" s="26" t="s">
        <v>214</v>
      </c>
      <c r="F99" s="21">
        <v>0.03343750000203727</v>
      </c>
      <c r="G99" s="21">
        <v>0.03343750000203727</v>
      </c>
      <c r="H99" s="12" t="str">
        <f t="shared" si="5"/>
        <v>5.17/km</v>
      </c>
      <c r="I99" s="13">
        <f t="shared" si="6"/>
        <v>0.010798611110658385</v>
      </c>
      <c r="J99" s="13">
        <f t="shared" si="4"/>
        <v>0.010474537033587694</v>
      </c>
    </row>
    <row r="100" spans="1:10" ht="15" customHeight="1">
      <c r="A100" s="12">
        <v>96</v>
      </c>
      <c r="B100" s="26" t="s">
        <v>215</v>
      </c>
      <c r="C100" s="26" t="s">
        <v>58</v>
      </c>
      <c r="D100" s="32">
        <v>1950</v>
      </c>
      <c r="E100" s="26" t="s">
        <v>132</v>
      </c>
      <c r="F100" s="21">
        <v>0.03348379630187992</v>
      </c>
      <c r="G100" s="21">
        <v>0.03348379630187992</v>
      </c>
      <c r="H100" s="12" t="str">
        <f t="shared" si="5"/>
        <v>5.18/km</v>
      </c>
      <c r="I100" s="13">
        <f t="shared" si="6"/>
        <v>0.010844907410501037</v>
      </c>
      <c r="J100" s="13">
        <f t="shared" si="4"/>
        <v>0.004386574080854189</v>
      </c>
    </row>
    <row r="101" spans="1:10" ht="15" customHeight="1">
      <c r="A101" s="22">
        <v>97</v>
      </c>
      <c r="B101" s="30" t="s">
        <v>216</v>
      </c>
      <c r="C101" s="30" t="s">
        <v>217</v>
      </c>
      <c r="D101" s="33">
        <v>1959</v>
      </c>
      <c r="E101" s="30" t="s">
        <v>56</v>
      </c>
      <c r="F101" s="23">
        <v>0.03369212963298196</v>
      </c>
      <c r="G101" s="23">
        <v>0.03369212963298196</v>
      </c>
      <c r="H101" s="22" t="str">
        <f t="shared" si="5"/>
        <v>5.20/km</v>
      </c>
      <c r="I101" s="24">
        <f t="shared" si="6"/>
        <v>0.011053240741603076</v>
      </c>
      <c r="J101" s="24">
        <f aca="true" t="shared" si="7" ref="J101:J132">G101-INDEX($G$5:$G$160,MATCH(D101,$D$5:$D$160,0))</f>
        <v>0.005624999997962732</v>
      </c>
    </row>
    <row r="102" spans="1:10" ht="15" customHeight="1">
      <c r="A102" s="22">
        <v>98</v>
      </c>
      <c r="B102" s="30" t="s">
        <v>218</v>
      </c>
      <c r="C102" s="30" t="s">
        <v>25</v>
      </c>
      <c r="D102" s="33">
        <v>1950</v>
      </c>
      <c r="E102" s="30" t="s">
        <v>56</v>
      </c>
      <c r="F102" s="23">
        <v>0.03371527777926531</v>
      </c>
      <c r="G102" s="23">
        <v>0.03371527777926531</v>
      </c>
      <c r="H102" s="22" t="str">
        <f t="shared" si="5"/>
        <v>5.20/km</v>
      </c>
      <c r="I102" s="24">
        <f t="shared" si="6"/>
        <v>0.011076388887886424</v>
      </c>
      <c r="J102" s="24">
        <f t="shared" si="7"/>
        <v>0.0046180555582395755</v>
      </c>
    </row>
    <row r="103" spans="1:10" ht="15" customHeight="1">
      <c r="A103" s="12">
        <v>99</v>
      </c>
      <c r="B103" s="26" t="s">
        <v>93</v>
      </c>
      <c r="C103" s="26" t="s">
        <v>12</v>
      </c>
      <c r="D103" s="32">
        <v>1968</v>
      </c>
      <c r="E103" s="26" t="s">
        <v>146</v>
      </c>
      <c r="F103" s="21">
        <v>0.033888888894580305</v>
      </c>
      <c r="G103" s="21">
        <v>0.033888888894580305</v>
      </c>
      <c r="H103" s="12" t="str">
        <f t="shared" si="5"/>
        <v>5.22/km</v>
      </c>
      <c r="I103" s="13">
        <f t="shared" si="6"/>
        <v>0.011250000003201421</v>
      </c>
      <c r="J103" s="13">
        <f t="shared" si="7"/>
        <v>0.0021296296326909214</v>
      </c>
    </row>
    <row r="104" spans="1:10" ht="15" customHeight="1">
      <c r="A104" s="12">
        <v>100</v>
      </c>
      <c r="B104" s="26" t="s">
        <v>219</v>
      </c>
      <c r="C104" s="26" t="s">
        <v>42</v>
      </c>
      <c r="D104" s="32">
        <v>1980</v>
      </c>
      <c r="E104" s="26" t="s">
        <v>132</v>
      </c>
      <c r="F104" s="21">
        <v>0.033993055556493346</v>
      </c>
      <c r="G104" s="21">
        <v>0.033993055556493346</v>
      </c>
      <c r="H104" s="12" t="str">
        <f t="shared" si="5"/>
        <v>5.23/km</v>
      </c>
      <c r="I104" s="13">
        <f t="shared" si="6"/>
        <v>0.011354166665114462</v>
      </c>
      <c r="J104" s="13">
        <f t="shared" si="7"/>
        <v>0.007615740738401655</v>
      </c>
    </row>
    <row r="105" spans="1:10" ht="15" customHeight="1">
      <c r="A105" s="12">
        <v>101</v>
      </c>
      <c r="B105" s="26" t="s">
        <v>220</v>
      </c>
      <c r="C105" s="26" t="s">
        <v>221</v>
      </c>
      <c r="D105" s="32">
        <v>1970</v>
      </c>
      <c r="E105" s="26" t="s">
        <v>85</v>
      </c>
      <c r="F105" s="21">
        <v>0.03422453704115469</v>
      </c>
      <c r="G105" s="21">
        <v>0.03422453704115469</v>
      </c>
      <c r="H105" s="12" t="str">
        <f t="shared" si="5"/>
        <v>5.25/km</v>
      </c>
      <c r="I105" s="13">
        <f t="shared" si="6"/>
        <v>0.011585648149775807</v>
      </c>
      <c r="J105" s="13">
        <f t="shared" si="7"/>
        <v>0.007916666669188999</v>
      </c>
    </row>
    <row r="106" spans="1:10" ht="15" customHeight="1">
      <c r="A106" s="12">
        <v>102</v>
      </c>
      <c r="B106" s="26" t="s">
        <v>222</v>
      </c>
      <c r="C106" s="26" t="s">
        <v>26</v>
      </c>
      <c r="D106" s="32">
        <v>1980</v>
      </c>
      <c r="E106" s="26" t="s">
        <v>111</v>
      </c>
      <c r="F106" s="21">
        <v>0.03428240741050104</v>
      </c>
      <c r="G106" s="21">
        <v>0.03428240741050104</v>
      </c>
      <c r="H106" s="12" t="str">
        <f t="shared" si="5"/>
        <v>5.25/km</v>
      </c>
      <c r="I106" s="13">
        <f t="shared" si="6"/>
        <v>0.011643518519122154</v>
      </c>
      <c r="J106" s="13">
        <f t="shared" si="7"/>
        <v>0.007905092592409346</v>
      </c>
    </row>
    <row r="107" spans="1:10" ht="15" customHeight="1">
      <c r="A107" s="12">
        <v>103</v>
      </c>
      <c r="B107" s="26" t="s">
        <v>86</v>
      </c>
      <c r="C107" s="26" t="s">
        <v>223</v>
      </c>
      <c r="D107" s="32">
        <v>1987</v>
      </c>
      <c r="E107" s="26" t="s">
        <v>111</v>
      </c>
      <c r="F107" s="21">
        <v>0.034305555556784384</v>
      </c>
      <c r="G107" s="21">
        <v>0.034305555556784384</v>
      </c>
      <c r="H107" s="12" t="str">
        <f t="shared" si="5"/>
        <v>5.26/km</v>
      </c>
      <c r="I107" s="13">
        <f t="shared" si="6"/>
        <v>0.0116666666654055</v>
      </c>
      <c r="J107" s="13">
        <f t="shared" si="7"/>
        <v>0</v>
      </c>
    </row>
    <row r="108" spans="1:10" ht="15" customHeight="1">
      <c r="A108" s="12">
        <v>104</v>
      </c>
      <c r="B108" s="26" t="s">
        <v>224</v>
      </c>
      <c r="C108" s="26" t="s">
        <v>225</v>
      </c>
      <c r="D108" s="32">
        <v>1967</v>
      </c>
      <c r="E108" s="26" t="s">
        <v>186</v>
      </c>
      <c r="F108" s="21">
        <v>0.03450231481838273</v>
      </c>
      <c r="G108" s="21">
        <v>0.03450231481838273</v>
      </c>
      <c r="H108" s="12" t="str">
        <f t="shared" si="5"/>
        <v>5.28/km</v>
      </c>
      <c r="I108" s="13">
        <f t="shared" si="6"/>
        <v>0.011863425927003846</v>
      </c>
      <c r="J108" s="13">
        <f t="shared" si="7"/>
        <v>0.011539351849933155</v>
      </c>
    </row>
    <row r="109" spans="1:10" ht="15" customHeight="1">
      <c r="A109" s="22">
        <v>105</v>
      </c>
      <c r="B109" s="30" t="s">
        <v>226</v>
      </c>
      <c r="C109" s="30" t="s">
        <v>227</v>
      </c>
      <c r="D109" s="33">
        <v>1972</v>
      </c>
      <c r="E109" s="30" t="s">
        <v>56</v>
      </c>
      <c r="F109" s="23">
        <v>0.03453703704144573</v>
      </c>
      <c r="G109" s="23">
        <v>0.03453703704144573</v>
      </c>
      <c r="H109" s="22" t="str">
        <f t="shared" si="5"/>
        <v>5.28/km</v>
      </c>
      <c r="I109" s="24">
        <f t="shared" si="6"/>
        <v>0.011898148150066845</v>
      </c>
      <c r="J109" s="24">
        <f t="shared" si="7"/>
        <v>0.004710648150648922</v>
      </c>
    </row>
    <row r="110" spans="1:10" ht="15" customHeight="1">
      <c r="A110" s="22">
        <v>106</v>
      </c>
      <c r="B110" s="30" t="s">
        <v>228</v>
      </c>
      <c r="C110" s="30" t="s">
        <v>229</v>
      </c>
      <c r="D110" s="33">
        <v>1960</v>
      </c>
      <c r="E110" s="30" t="s">
        <v>56</v>
      </c>
      <c r="F110" s="23">
        <v>0.03457175926450873</v>
      </c>
      <c r="G110" s="23">
        <v>0.03457175926450873</v>
      </c>
      <c r="H110" s="22" t="str">
        <f t="shared" si="5"/>
        <v>5.28/km</v>
      </c>
      <c r="I110" s="24">
        <f t="shared" si="6"/>
        <v>0.011932870373129845</v>
      </c>
      <c r="J110" s="24">
        <f t="shared" si="7"/>
        <v>0.0071527777836308815</v>
      </c>
    </row>
    <row r="111" spans="1:10" ht="15" customHeight="1">
      <c r="A111" s="22">
        <v>107</v>
      </c>
      <c r="B111" s="30" t="s">
        <v>230</v>
      </c>
      <c r="C111" s="30" t="s">
        <v>231</v>
      </c>
      <c r="D111" s="33">
        <v>1968</v>
      </c>
      <c r="E111" s="30" t="s">
        <v>56</v>
      </c>
      <c r="F111" s="23">
        <v>0.03464120370335877</v>
      </c>
      <c r="G111" s="23">
        <v>0.03464120370335877</v>
      </c>
      <c r="H111" s="22" t="str">
        <f t="shared" si="5"/>
        <v>5.29/km</v>
      </c>
      <c r="I111" s="24">
        <f t="shared" si="6"/>
        <v>0.012002314811979886</v>
      </c>
      <c r="J111" s="24">
        <f t="shared" si="7"/>
        <v>0.0028819444414693862</v>
      </c>
    </row>
    <row r="112" spans="1:10" ht="15" customHeight="1">
      <c r="A112" s="12">
        <v>108</v>
      </c>
      <c r="B112" s="26" t="s">
        <v>198</v>
      </c>
      <c r="C112" s="26" t="s">
        <v>35</v>
      </c>
      <c r="D112" s="32">
        <v>1975</v>
      </c>
      <c r="E112" s="26" t="s">
        <v>109</v>
      </c>
      <c r="F112" s="21">
        <v>0.03493055555736646</v>
      </c>
      <c r="G112" s="21">
        <v>0.03493055555736646</v>
      </c>
      <c r="H112" s="12" t="str">
        <f t="shared" si="5"/>
        <v>5.32/km</v>
      </c>
      <c r="I112" s="13">
        <f t="shared" si="6"/>
        <v>0.012291666665987577</v>
      </c>
      <c r="J112" s="13">
        <f t="shared" si="7"/>
        <v>0.010706018518249039</v>
      </c>
    </row>
    <row r="113" spans="1:10" ht="15" customHeight="1">
      <c r="A113" s="12">
        <v>109</v>
      </c>
      <c r="B113" s="26" t="s">
        <v>232</v>
      </c>
      <c r="C113" s="26" t="s">
        <v>233</v>
      </c>
      <c r="D113" s="32">
        <v>1965</v>
      </c>
      <c r="E113" s="26" t="s">
        <v>85</v>
      </c>
      <c r="F113" s="21">
        <v>0.03576388888905058</v>
      </c>
      <c r="G113" s="21">
        <v>0.03576388888905058</v>
      </c>
      <c r="H113" s="12" t="str">
        <f t="shared" si="5"/>
        <v>5.40/km</v>
      </c>
      <c r="I113" s="13">
        <f t="shared" si="6"/>
        <v>0.013124999997671694</v>
      </c>
      <c r="J113" s="13">
        <f t="shared" si="7"/>
        <v>0.01003472221782431</v>
      </c>
    </row>
    <row r="114" spans="1:10" ht="15" customHeight="1">
      <c r="A114" s="22">
        <v>110</v>
      </c>
      <c r="B114" s="30" t="s">
        <v>46</v>
      </c>
      <c r="C114" s="30" t="s">
        <v>55</v>
      </c>
      <c r="D114" s="33">
        <v>1964</v>
      </c>
      <c r="E114" s="30" t="s">
        <v>56</v>
      </c>
      <c r="F114" s="23">
        <v>0.03589120370452292</v>
      </c>
      <c r="G114" s="23">
        <v>0.03589120370452292</v>
      </c>
      <c r="H114" s="22" t="str">
        <f t="shared" si="5"/>
        <v>5.41/km</v>
      </c>
      <c r="I114" s="24">
        <f t="shared" si="6"/>
        <v>0.01325231481314404</v>
      </c>
      <c r="J114" s="24">
        <f t="shared" si="7"/>
        <v>0.0058796296289074235</v>
      </c>
    </row>
    <row r="115" spans="1:10" ht="15" customHeight="1">
      <c r="A115" s="22">
        <v>111</v>
      </c>
      <c r="B115" s="30" t="s">
        <v>234</v>
      </c>
      <c r="C115" s="30" t="s">
        <v>72</v>
      </c>
      <c r="D115" s="33">
        <v>1964</v>
      </c>
      <c r="E115" s="30" t="s">
        <v>56</v>
      </c>
      <c r="F115" s="23">
        <v>0.03594907407386927</v>
      </c>
      <c r="G115" s="23">
        <v>0.03594907407386927</v>
      </c>
      <c r="H115" s="22" t="str">
        <f t="shared" si="5"/>
        <v>5.41/km</v>
      </c>
      <c r="I115" s="24">
        <f t="shared" si="6"/>
        <v>0.013310185182490386</v>
      </c>
      <c r="J115" s="24">
        <f t="shared" si="7"/>
        <v>0.00593749999825377</v>
      </c>
    </row>
    <row r="116" spans="1:10" ht="15" customHeight="1">
      <c r="A116" s="12">
        <v>112</v>
      </c>
      <c r="B116" s="26" t="s">
        <v>235</v>
      </c>
      <c r="C116" s="26" t="s">
        <v>51</v>
      </c>
      <c r="D116" s="32">
        <v>1963</v>
      </c>
      <c r="E116" s="26" t="s">
        <v>85</v>
      </c>
      <c r="F116" s="21">
        <v>0.03620370370481396</v>
      </c>
      <c r="G116" s="21">
        <v>0.03620370370481396</v>
      </c>
      <c r="H116" s="12" t="str">
        <f t="shared" si="5"/>
        <v>5.44/km</v>
      </c>
      <c r="I116" s="13">
        <f t="shared" si="6"/>
        <v>0.013564814813435078</v>
      </c>
      <c r="J116" s="13">
        <f t="shared" si="7"/>
        <v>0.00891203703940846</v>
      </c>
    </row>
    <row r="117" spans="1:10" ht="15" customHeight="1">
      <c r="A117" s="12">
        <v>113</v>
      </c>
      <c r="B117" s="26" t="s">
        <v>236</v>
      </c>
      <c r="C117" s="26" t="s">
        <v>237</v>
      </c>
      <c r="D117" s="32">
        <v>1960</v>
      </c>
      <c r="E117" s="26" t="s">
        <v>163</v>
      </c>
      <c r="F117" s="21">
        <v>0.03623842592787696</v>
      </c>
      <c r="G117" s="21">
        <v>0.03623842592787696</v>
      </c>
      <c r="H117" s="12" t="str">
        <f t="shared" si="5"/>
        <v>5.44/km</v>
      </c>
      <c r="I117" s="13">
        <f t="shared" si="6"/>
        <v>0.013599537036498077</v>
      </c>
      <c r="J117" s="13">
        <f t="shared" si="7"/>
        <v>0.008819444446999114</v>
      </c>
    </row>
    <row r="118" spans="1:10" ht="15" customHeight="1">
      <c r="A118" s="12">
        <v>114</v>
      </c>
      <c r="B118" s="26" t="s">
        <v>238</v>
      </c>
      <c r="C118" s="26" t="s">
        <v>71</v>
      </c>
      <c r="D118" s="32">
        <v>1960</v>
      </c>
      <c r="E118" s="26" t="s">
        <v>109</v>
      </c>
      <c r="F118" s="21">
        <v>0.036365740743349306</v>
      </c>
      <c r="G118" s="21">
        <v>0.036365740743349306</v>
      </c>
      <c r="H118" s="12" t="str">
        <f t="shared" si="5"/>
        <v>5.45/km</v>
      </c>
      <c r="I118" s="13">
        <f t="shared" si="6"/>
        <v>0.013726851851970423</v>
      </c>
      <c r="J118" s="13">
        <f t="shared" si="7"/>
        <v>0.00894675926247146</v>
      </c>
    </row>
    <row r="119" spans="1:10" ht="15" customHeight="1">
      <c r="A119" s="12">
        <v>115</v>
      </c>
      <c r="B119" s="26" t="s">
        <v>239</v>
      </c>
      <c r="C119" s="26" t="s">
        <v>44</v>
      </c>
      <c r="D119" s="32">
        <v>1958</v>
      </c>
      <c r="E119" s="26" t="s">
        <v>240</v>
      </c>
      <c r="F119" s="21">
        <v>0.03645833333575865</v>
      </c>
      <c r="G119" s="21">
        <v>0.03645833333575865</v>
      </c>
      <c r="H119" s="12" t="str">
        <f t="shared" si="5"/>
        <v>5.46/km</v>
      </c>
      <c r="I119" s="13">
        <f t="shared" si="6"/>
        <v>0.01381944444437977</v>
      </c>
      <c r="J119" s="13">
        <f t="shared" si="7"/>
        <v>0.01233796296583023</v>
      </c>
    </row>
    <row r="120" spans="1:10" ht="15" customHeight="1">
      <c r="A120" s="22">
        <v>116</v>
      </c>
      <c r="B120" s="30" t="s">
        <v>241</v>
      </c>
      <c r="C120" s="30" t="s">
        <v>37</v>
      </c>
      <c r="D120" s="33">
        <v>1958</v>
      </c>
      <c r="E120" s="30" t="s">
        <v>56</v>
      </c>
      <c r="F120" s="23">
        <v>0.03679398148233304</v>
      </c>
      <c r="G120" s="23">
        <v>0.03679398148233304</v>
      </c>
      <c r="H120" s="22" t="str">
        <f t="shared" si="5"/>
        <v>5.49/km</v>
      </c>
      <c r="I120" s="24">
        <f t="shared" si="6"/>
        <v>0.014155092590954155</v>
      </c>
      <c r="J120" s="24">
        <f t="shared" si="7"/>
        <v>0.012673611112404615</v>
      </c>
    </row>
    <row r="121" spans="1:10" ht="15" customHeight="1">
      <c r="A121" s="12">
        <v>117</v>
      </c>
      <c r="B121" s="26" t="s">
        <v>242</v>
      </c>
      <c r="C121" s="26" t="s">
        <v>243</v>
      </c>
      <c r="D121" s="32">
        <v>1962</v>
      </c>
      <c r="E121" s="26" t="s">
        <v>153</v>
      </c>
      <c r="F121" s="21">
        <v>0.03699074074393138</v>
      </c>
      <c r="G121" s="21">
        <v>0.03699074074393138</v>
      </c>
      <c r="H121" s="12" t="str">
        <f t="shared" si="5"/>
        <v>5.51/km</v>
      </c>
      <c r="I121" s="13">
        <f t="shared" si="6"/>
        <v>0.0143518518525525</v>
      </c>
      <c r="J121" s="13">
        <f t="shared" si="7"/>
        <v>0.0090856481474475</v>
      </c>
    </row>
    <row r="122" spans="1:10" ht="15" customHeight="1">
      <c r="A122" s="12">
        <v>118</v>
      </c>
      <c r="B122" s="26" t="s">
        <v>244</v>
      </c>
      <c r="C122" s="26" t="s">
        <v>245</v>
      </c>
      <c r="D122" s="32">
        <v>1952</v>
      </c>
      <c r="E122" s="26" t="s">
        <v>85</v>
      </c>
      <c r="F122" s="21">
        <v>0.037314814813726116</v>
      </c>
      <c r="G122" s="21">
        <v>0.037314814813726116</v>
      </c>
      <c r="H122" s="12" t="str">
        <f t="shared" si="5"/>
        <v>5.54/km</v>
      </c>
      <c r="I122" s="13">
        <f t="shared" si="6"/>
        <v>0.014675925922347233</v>
      </c>
      <c r="J122" s="13">
        <f t="shared" si="7"/>
        <v>0.008703703701030463</v>
      </c>
    </row>
    <row r="123" spans="1:10" ht="15" customHeight="1">
      <c r="A123" s="12">
        <v>119</v>
      </c>
      <c r="B123" s="26" t="s">
        <v>246</v>
      </c>
      <c r="C123" s="26" t="s">
        <v>29</v>
      </c>
      <c r="D123" s="32">
        <v>1988</v>
      </c>
      <c r="E123" s="26" t="s">
        <v>81</v>
      </c>
      <c r="F123" s="21">
        <v>0.03740740740613546</v>
      </c>
      <c r="G123" s="21">
        <v>0.03740740740613546</v>
      </c>
      <c r="H123" s="12" t="str">
        <f t="shared" si="5"/>
        <v>5.55/km</v>
      </c>
      <c r="I123" s="13">
        <f t="shared" si="6"/>
        <v>0.014768518514756579</v>
      </c>
      <c r="J123" s="13">
        <f t="shared" si="7"/>
        <v>0.014270833329646848</v>
      </c>
    </row>
    <row r="124" spans="1:10" ht="15" customHeight="1">
      <c r="A124" s="12">
        <v>120</v>
      </c>
      <c r="B124" s="26" t="s">
        <v>110</v>
      </c>
      <c r="C124" s="26" t="s">
        <v>12</v>
      </c>
      <c r="D124" s="32">
        <v>1942</v>
      </c>
      <c r="E124" s="26" t="s">
        <v>111</v>
      </c>
      <c r="F124" s="21">
        <v>0.0379282407448045</v>
      </c>
      <c r="G124" s="21">
        <v>0.0379282407448045</v>
      </c>
      <c r="H124" s="12" t="str">
        <f t="shared" si="5"/>
        <v>6.00/km</v>
      </c>
      <c r="I124" s="13">
        <f t="shared" si="6"/>
        <v>0.015289351853425615</v>
      </c>
      <c r="J124" s="13">
        <f t="shared" si="7"/>
        <v>0.005787037036498077</v>
      </c>
    </row>
    <row r="125" spans="1:10" ht="15" customHeight="1">
      <c r="A125" s="12">
        <v>121</v>
      </c>
      <c r="B125" s="26" t="s">
        <v>247</v>
      </c>
      <c r="C125" s="26" t="s">
        <v>248</v>
      </c>
      <c r="D125" s="32">
        <v>1962</v>
      </c>
      <c r="E125" s="26" t="s">
        <v>109</v>
      </c>
      <c r="F125" s="21">
        <v>0.037986111114150845</v>
      </c>
      <c r="G125" s="21">
        <v>0.037986111114150845</v>
      </c>
      <c r="H125" s="12" t="str">
        <f t="shared" si="5"/>
        <v>6.01/km</v>
      </c>
      <c r="I125" s="13">
        <f t="shared" si="6"/>
        <v>0.015347222222771961</v>
      </c>
      <c r="J125" s="13">
        <f t="shared" si="7"/>
        <v>0.010081018517666962</v>
      </c>
    </row>
    <row r="126" spans="1:10" ht="15" customHeight="1">
      <c r="A126" s="12">
        <v>122</v>
      </c>
      <c r="B126" s="26" t="s">
        <v>249</v>
      </c>
      <c r="C126" s="26" t="s">
        <v>38</v>
      </c>
      <c r="D126" s="32">
        <v>1967</v>
      </c>
      <c r="E126" s="26" t="s">
        <v>85</v>
      </c>
      <c r="F126" s="21">
        <v>0.03809027778333984</v>
      </c>
      <c r="G126" s="21">
        <v>0.03809027778333984</v>
      </c>
      <c r="H126" s="12" t="str">
        <f t="shared" si="5"/>
        <v>6.02/km</v>
      </c>
      <c r="I126" s="13">
        <f t="shared" si="6"/>
        <v>0.01545138889196096</v>
      </c>
      <c r="J126" s="13">
        <f t="shared" si="7"/>
        <v>0.01512731481489027</v>
      </c>
    </row>
    <row r="127" spans="1:10" ht="15" customHeight="1">
      <c r="A127" s="12">
        <v>123</v>
      </c>
      <c r="B127" s="26" t="s">
        <v>250</v>
      </c>
      <c r="C127" s="26" t="s">
        <v>14</v>
      </c>
      <c r="D127" s="32">
        <v>1960</v>
      </c>
      <c r="E127" s="26" t="s">
        <v>251</v>
      </c>
      <c r="F127" s="21">
        <v>0.03821759259153623</v>
      </c>
      <c r="G127" s="21">
        <v>0.03821759259153623</v>
      </c>
      <c r="H127" s="12" t="str">
        <f t="shared" si="5"/>
        <v>6.03/km</v>
      </c>
      <c r="I127" s="13">
        <f t="shared" si="6"/>
        <v>0.015578703700157348</v>
      </c>
      <c r="J127" s="13">
        <f t="shared" si="7"/>
        <v>0.010798611110658385</v>
      </c>
    </row>
    <row r="128" spans="1:10" ht="15" customHeight="1">
      <c r="A128" s="22">
        <v>124</v>
      </c>
      <c r="B128" s="30" t="s">
        <v>50</v>
      </c>
      <c r="C128" s="30" t="s">
        <v>14</v>
      </c>
      <c r="D128" s="33">
        <v>1954</v>
      </c>
      <c r="E128" s="30" t="s">
        <v>56</v>
      </c>
      <c r="F128" s="23">
        <v>0.03840277778363088</v>
      </c>
      <c r="G128" s="23">
        <v>0.03840277778363088</v>
      </c>
      <c r="H128" s="22" t="str">
        <f t="shared" si="5"/>
        <v>6.05/km</v>
      </c>
      <c r="I128" s="24">
        <f t="shared" si="6"/>
        <v>0.015763888892251998</v>
      </c>
      <c r="J128" s="24">
        <f t="shared" si="7"/>
        <v>0.012071759265381843</v>
      </c>
    </row>
    <row r="129" spans="1:10" ht="15" customHeight="1">
      <c r="A129" s="12">
        <v>125</v>
      </c>
      <c r="B129" s="26" t="s">
        <v>252</v>
      </c>
      <c r="C129" s="26" t="s">
        <v>36</v>
      </c>
      <c r="D129" s="32">
        <v>1949</v>
      </c>
      <c r="E129" s="26" t="s">
        <v>132</v>
      </c>
      <c r="F129" s="21">
        <v>0.038622685184236616</v>
      </c>
      <c r="G129" s="21">
        <v>0.038622685184236616</v>
      </c>
      <c r="H129" s="12" t="str">
        <f t="shared" si="5"/>
        <v>6.07/km</v>
      </c>
      <c r="I129" s="13">
        <f t="shared" si="6"/>
        <v>0.015983796292857733</v>
      </c>
      <c r="J129" s="13">
        <f t="shared" si="7"/>
        <v>0.01258101851271931</v>
      </c>
    </row>
    <row r="130" spans="1:10" ht="15" customHeight="1">
      <c r="A130" s="12">
        <v>126</v>
      </c>
      <c r="B130" s="26" t="s">
        <v>253</v>
      </c>
      <c r="C130" s="26" t="s">
        <v>18</v>
      </c>
      <c r="D130" s="32">
        <v>1964</v>
      </c>
      <c r="E130" s="26" t="s">
        <v>57</v>
      </c>
      <c r="F130" s="21">
        <v>0.039085648153559305</v>
      </c>
      <c r="G130" s="21">
        <v>0.039085648153559305</v>
      </c>
      <c r="H130" s="12" t="str">
        <f t="shared" si="5"/>
        <v>6.11/km</v>
      </c>
      <c r="I130" s="13">
        <f t="shared" si="6"/>
        <v>0.01644675926218042</v>
      </c>
      <c r="J130" s="13">
        <f t="shared" si="7"/>
        <v>0.009074074077943806</v>
      </c>
    </row>
    <row r="131" spans="1:10" ht="15" customHeight="1">
      <c r="A131" s="12">
        <v>127</v>
      </c>
      <c r="B131" s="26" t="s">
        <v>254</v>
      </c>
      <c r="C131" s="26" t="s">
        <v>157</v>
      </c>
      <c r="D131" s="32">
        <v>1957</v>
      </c>
      <c r="E131" s="26" t="s">
        <v>132</v>
      </c>
      <c r="F131" s="21">
        <v>0.04172453704086365</v>
      </c>
      <c r="G131" s="21">
        <v>0.04172453704086365</v>
      </c>
      <c r="H131" s="12" t="str">
        <f t="shared" si="5"/>
        <v>6.36/km</v>
      </c>
      <c r="I131" s="13">
        <f t="shared" si="6"/>
        <v>0.01908564814948477</v>
      </c>
      <c r="J131" s="13">
        <f t="shared" si="7"/>
        <v>0.011828703703940846</v>
      </c>
    </row>
    <row r="132" spans="1:10" ht="15" customHeight="1">
      <c r="A132" s="12">
        <v>128</v>
      </c>
      <c r="B132" s="26" t="s">
        <v>255</v>
      </c>
      <c r="C132" s="26" t="s">
        <v>256</v>
      </c>
      <c r="D132" s="32">
        <v>1960</v>
      </c>
      <c r="E132" s="26" t="s">
        <v>257</v>
      </c>
      <c r="F132" s="21">
        <v>0.043784722227428574</v>
      </c>
      <c r="G132" s="21">
        <v>0.043784722227428574</v>
      </c>
      <c r="H132" s="12" t="str">
        <f t="shared" si="5"/>
        <v>6.56/km</v>
      </c>
      <c r="I132" s="13">
        <f t="shared" si="6"/>
        <v>0.02114583333604969</v>
      </c>
      <c r="J132" s="13">
        <f t="shared" si="7"/>
        <v>0.016365740746550728</v>
      </c>
    </row>
    <row r="133" spans="1:10" ht="15" customHeight="1">
      <c r="A133" s="12">
        <v>129</v>
      </c>
      <c r="B133" s="26" t="s">
        <v>258</v>
      </c>
      <c r="C133" s="26" t="s">
        <v>23</v>
      </c>
      <c r="D133" s="32">
        <v>1967</v>
      </c>
      <c r="E133" s="26" t="s">
        <v>111</v>
      </c>
      <c r="F133" s="21">
        <v>0.04487268519005738</v>
      </c>
      <c r="G133" s="21">
        <v>0.04487268519005738</v>
      </c>
      <c r="H133" s="12" t="str">
        <f t="shared" si="5"/>
        <v>7.06/km</v>
      </c>
      <c r="I133" s="13">
        <f t="shared" si="6"/>
        <v>0.0222337962986785</v>
      </c>
      <c r="J133" s="13">
        <f aca="true" t="shared" si="8" ref="J133:J138">G133-INDEX($G$5:$G$160,MATCH(D133,$D$5:$D$160,0))</f>
        <v>0.021909722221607808</v>
      </c>
    </row>
    <row r="134" spans="1:10" ht="15" customHeight="1">
      <c r="A134" s="22">
        <v>130</v>
      </c>
      <c r="B134" s="30" t="s">
        <v>259</v>
      </c>
      <c r="C134" s="30" t="s">
        <v>16</v>
      </c>
      <c r="D134" s="33">
        <v>1964</v>
      </c>
      <c r="E134" s="30" t="s">
        <v>56</v>
      </c>
      <c r="F134" s="23">
        <v>0.04535879629838746</v>
      </c>
      <c r="G134" s="23">
        <v>0.04535879629838746</v>
      </c>
      <c r="H134" s="22" t="str">
        <f>TEXT(INT((HOUR(G134)*3600+MINUTE(G134)*60+SECOND(G134))/$J$3/60),"0")&amp;"."&amp;TEXT(MOD((HOUR(G134)*3600+MINUTE(G134)*60+SECOND(G134))/$J$3,60),"00")&amp;"/km"</f>
        <v>7.11/km</v>
      </c>
      <c r="I134" s="24">
        <f>G134-$G$5</f>
        <v>0.022719907407008577</v>
      </c>
      <c r="J134" s="24">
        <f t="shared" si="8"/>
        <v>0.015347222222771961</v>
      </c>
    </row>
    <row r="135" spans="1:10" ht="15" customHeight="1">
      <c r="A135" s="12">
        <v>131</v>
      </c>
      <c r="B135" s="26" t="s">
        <v>260</v>
      </c>
      <c r="C135" s="26" t="s">
        <v>62</v>
      </c>
      <c r="D135" s="32">
        <v>1945</v>
      </c>
      <c r="E135" s="26" t="s">
        <v>261</v>
      </c>
      <c r="F135" s="21">
        <v>0.0458101851909305</v>
      </c>
      <c r="G135" s="21">
        <v>0.0458101851909305</v>
      </c>
      <c r="H135" s="12" t="str">
        <f>TEXT(INT((HOUR(G135)*3600+MINUTE(G135)*60+SECOND(G135))/$J$3/60),"0")&amp;"."&amp;TEXT(MOD((HOUR(G135)*3600+MINUTE(G135)*60+SECOND(G135))/$J$3,60),"00")&amp;"/km"</f>
        <v>7.15/km</v>
      </c>
      <c r="I135" s="13">
        <f>G135-$G$5</f>
        <v>0.023171296299551614</v>
      </c>
      <c r="J135" s="13">
        <f t="shared" si="8"/>
        <v>0</v>
      </c>
    </row>
    <row r="136" spans="1:10" ht="15" customHeight="1">
      <c r="A136" s="12">
        <v>132</v>
      </c>
      <c r="B136" s="26" t="s">
        <v>262</v>
      </c>
      <c r="C136" s="26" t="s">
        <v>14</v>
      </c>
      <c r="D136" s="32">
        <v>1978</v>
      </c>
      <c r="E136" s="26" t="s">
        <v>109</v>
      </c>
      <c r="F136" s="21">
        <v>0.05043981481867377</v>
      </c>
      <c r="G136" s="21">
        <v>0.05043981481867377</v>
      </c>
      <c r="H136" s="12" t="str">
        <f>TEXT(INT((HOUR(G136)*3600+MINUTE(G136)*60+SECOND(G136))/$J$3/60),"0")&amp;"."&amp;TEXT(MOD((HOUR(G136)*3600+MINUTE(G136)*60+SECOND(G136))/$J$3,60),"00")&amp;"/km"</f>
        <v>7.59/km</v>
      </c>
      <c r="I136" s="13">
        <f>G136-$G$5</f>
        <v>0.027800925927294884</v>
      </c>
      <c r="J136" s="13">
        <f t="shared" si="8"/>
        <v>0.017083333332266193</v>
      </c>
    </row>
    <row r="137" spans="1:10" ht="15" customHeight="1">
      <c r="A137" s="12">
        <v>133</v>
      </c>
      <c r="B137" s="26" t="s">
        <v>263</v>
      </c>
      <c r="C137" s="26" t="s">
        <v>41</v>
      </c>
      <c r="D137" s="32">
        <v>1937</v>
      </c>
      <c r="E137" s="26" t="s">
        <v>119</v>
      </c>
      <c r="F137" s="21">
        <v>0.05126157407357823</v>
      </c>
      <c r="G137" s="21">
        <v>0.05126157407357823</v>
      </c>
      <c r="H137" s="12" t="str">
        <f>TEXT(INT((HOUR(G137)*3600+MINUTE(G137)*60+SECOND(G137))/$J$3/60),"0")&amp;"."&amp;TEXT(MOD((HOUR(G137)*3600+MINUTE(G137)*60+SECOND(G137))/$J$3,60),"00")&amp;"/km"</f>
        <v>8.07/km</v>
      </c>
      <c r="I137" s="13">
        <f>G137-$G$5</f>
        <v>0.028622685182199348</v>
      </c>
      <c r="J137" s="13">
        <f t="shared" si="8"/>
        <v>0</v>
      </c>
    </row>
    <row r="138" spans="1:10" ht="15" customHeight="1">
      <c r="A138" s="34">
        <v>134</v>
      </c>
      <c r="B138" s="35" t="s">
        <v>264</v>
      </c>
      <c r="C138" s="35" t="s">
        <v>43</v>
      </c>
      <c r="D138" s="36">
        <v>1954</v>
      </c>
      <c r="E138" s="35" t="s">
        <v>56</v>
      </c>
      <c r="F138" s="37">
        <v>0.05151620370452292</v>
      </c>
      <c r="G138" s="37">
        <v>0.05151620370452292</v>
      </c>
      <c r="H138" s="34" t="str">
        <f>TEXT(INT((HOUR(G138)*3600+MINUTE(G138)*60+SECOND(G138))/$J$3/60),"0")&amp;"."&amp;TEXT(MOD((HOUR(G138)*3600+MINUTE(G138)*60+SECOND(G138))/$J$3,60),"00")&amp;"/km"</f>
        <v>8.09/km</v>
      </c>
      <c r="I138" s="38">
        <f>G138-$G$5</f>
        <v>0.02887731481314404</v>
      </c>
      <c r="J138" s="38">
        <f t="shared" si="8"/>
        <v>0.025185185186273884</v>
      </c>
    </row>
  </sheetData>
  <sheetProtection/>
  <autoFilter ref="A4:J13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5" t="str">
        <f>Individuale!A1</f>
        <v>Attraverso... Castel San Pietro Romano</v>
      </c>
      <c r="B1" s="46"/>
      <c r="C1" s="47"/>
    </row>
    <row r="2" spans="1:3" ht="24" customHeight="1">
      <c r="A2" s="43" t="str">
        <f>Individuale!A2</f>
        <v>7ª edizione</v>
      </c>
      <c r="B2" s="43"/>
      <c r="C2" s="43"/>
    </row>
    <row r="3" spans="1:3" ht="24" customHeight="1">
      <c r="A3" s="48" t="str">
        <f>Individuale!A3</f>
        <v>Castel San Pietro Romano (RM) Italia - Domenica 09/08/2015</v>
      </c>
      <c r="B3" s="48"/>
      <c r="C3" s="4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9">
        <v>1</v>
      </c>
      <c r="B5" s="40" t="s">
        <v>56</v>
      </c>
      <c r="C5" s="41">
        <v>27</v>
      </c>
    </row>
    <row r="6" spans="1:3" ht="15" customHeight="1">
      <c r="A6" s="12">
        <v>2</v>
      </c>
      <c r="B6" s="26" t="s">
        <v>109</v>
      </c>
      <c r="C6" s="28">
        <v>17</v>
      </c>
    </row>
    <row r="7" spans="1:3" ht="15" customHeight="1">
      <c r="A7" s="12">
        <v>3</v>
      </c>
      <c r="B7" s="26" t="s">
        <v>111</v>
      </c>
      <c r="C7" s="28">
        <v>11</v>
      </c>
    </row>
    <row r="8" spans="1:3" ht="15" customHeight="1">
      <c r="A8" s="12">
        <v>4</v>
      </c>
      <c r="B8" s="26" t="s">
        <v>85</v>
      </c>
      <c r="C8" s="28">
        <v>10</v>
      </c>
    </row>
    <row r="9" spans="1:3" ht="15" customHeight="1">
      <c r="A9" s="12">
        <v>5</v>
      </c>
      <c r="B9" s="26" t="s">
        <v>132</v>
      </c>
      <c r="C9" s="28">
        <v>7</v>
      </c>
    </row>
    <row r="10" spans="1:3" ht="15" customHeight="1">
      <c r="A10" s="12">
        <v>6</v>
      </c>
      <c r="B10" s="26" t="s">
        <v>119</v>
      </c>
      <c r="C10" s="28">
        <v>5</v>
      </c>
    </row>
    <row r="11" spans="1:3" ht="15" customHeight="1">
      <c r="A11" s="12">
        <v>7</v>
      </c>
      <c r="B11" s="26" t="s">
        <v>83</v>
      </c>
      <c r="C11" s="28">
        <v>4</v>
      </c>
    </row>
    <row r="12" spans="1:3" ht="15" customHeight="1">
      <c r="A12" s="12">
        <v>8</v>
      </c>
      <c r="B12" s="26" t="s">
        <v>146</v>
      </c>
      <c r="C12" s="28">
        <v>4</v>
      </c>
    </row>
    <row r="13" spans="1:3" ht="15" customHeight="1">
      <c r="A13" s="12">
        <v>9</v>
      </c>
      <c r="B13" s="26" t="s">
        <v>48</v>
      </c>
      <c r="C13" s="28">
        <v>4</v>
      </c>
    </row>
    <row r="14" spans="1:3" ht="15" customHeight="1">
      <c r="A14" s="12">
        <v>10</v>
      </c>
      <c r="B14" s="26" t="s">
        <v>113</v>
      </c>
      <c r="C14" s="28">
        <v>3</v>
      </c>
    </row>
    <row r="15" spans="1:3" ht="15" customHeight="1">
      <c r="A15" s="12">
        <v>11</v>
      </c>
      <c r="B15" s="26" t="s">
        <v>81</v>
      </c>
      <c r="C15" s="28">
        <v>3</v>
      </c>
    </row>
    <row r="16" spans="1:3" ht="15" customHeight="1">
      <c r="A16" s="12">
        <v>12</v>
      </c>
      <c r="B16" s="26" t="s">
        <v>153</v>
      </c>
      <c r="C16" s="28">
        <v>2</v>
      </c>
    </row>
    <row r="17" spans="1:3" ht="15" customHeight="1">
      <c r="A17" s="12">
        <v>13</v>
      </c>
      <c r="B17" s="26" t="s">
        <v>88</v>
      </c>
      <c r="C17" s="28">
        <v>2</v>
      </c>
    </row>
    <row r="18" spans="1:3" ht="15" customHeight="1">
      <c r="A18" s="12">
        <v>14</v>
      </c>
      <c r="B18" s="26" t="s">
        <v>163</v>
      </c>
      <c r="C18" s="28">
        <v>2</v>
      </c>
    </row>
    <row r="19" spans="1:3" ht="15" customHeight="1">
      <c r="A19" s="12">
        <v>15</v>
      </c>
      <c r="B19" s="26" t="s">
        <v>79</v>
      </c>
      <c r="C19" s="28">
        <v>2</v>
      </c>
    </row>
    <row r="20" spans="1:3" ht="15" customHeight="1">
      <c r="A20" s="12">
        <v>16</v>
      </c>
      <c r="B20" s="26" t="s">
        <v>115</v>
      </c>
      <c r="C20" s="28">
        <v>2</v>
      </c>
    </row>
    <row r="21" spans="1:3" ht="15" customHeight="1">
      <c r="A21" s="12">
        <v>17</v>
      </c>
      <c r="B21" s="26" t="s">
        <v>186</v>
      </c>
      <c r="C21" s="28">
        <v>2</v>
      </c>
    </row>
    <row r="22" spans="1:3" ht="15" customHeight="1">
      <c r="A22" s="12">
        <v>18</v>
      </c>
      <c r="B22" s="26" t="s">
        <v>122</v>
      </c>
      <c r="C22" s="28">
        <v>1</v>
      </c>
    </row>
    <row r="23" spans="1:3" ht="15" customHeight="1">
      <c r="A23" s="12">
        <v>19</v>
      </c>
      <c r="B23" s="26" t="s">
        <v>158</v>
      </c>
      <c r="C23" s="28">
        <v>1</v>
      </c>
    </row>
    <row r="24" spans="1:3" ht="15" customHeight="1">
      <c r="A24" s="12">
        <v>20</v>
      </c>
      <c r="B24" s="26" t="s">
        <v>107</v>
      </c>
      <c r="C24" s="28">
        <v>1</v>
      </c>
    </row>
    <row r="25" spans="1:3" ht="15" customHeight="1">
      <c r="A25" s="12">
        <v>21</v>
      </c>
      <c r="B25" s="26" t="s">
        <v>143</v>
      </c>
      <c r="C25" s="28">
        <v>1</v>
      </c>
    </row>
    <row r="26" spans="1:3" ht="15" customHeight="1">
      <c r="A26" s="12">
        <v>22</v>
      </c>
      <c r="B26" s="26" t="s">
        <v>160</v>
      </c>
      <c r="C26" s="28">
        <v>1</v>
      </c>
    </row>
    <row r="27" spans="1:3" ht="15" customHeight="1">
      <c r="A27" s="12">
        <v>23</v>
      </c>
      <c r="B27" s="26" t="s">
        <v>117</v>
      </c>
      <c r="C27" s="28">
        <v>1</v>
      </c>
    </row>
    <row r="28" spans="1:3" ht="15" customHeight="1">
      <c r="A28" s="12">
        <v>24</v>
      </c>
      <c r="B28" s="26" t="s">
        <v>95</v>
      </c>
      <c r="C28" s="28">
        <v>1</v>
      </c>
    </row>
    <row r="29" spans="1:3" ht="15" customHeight="1">
      <c r="A29" s="12">
        <v>25</v>
      </c>
      <c r="B29" s="26" t="s">
        <v>193</v>
      </c>
      <c r="C29" s="28">
        <v>1</v>
      </c>
    </row>
    <row r="30" spans="1:3" ht="15" customHeight="1">
      <c r="A30" s="12">
        <v>26</v>
      </c>
      <c r="B30" s="26" t="s">
        <v>97</v>
      </c>
      <c r="C30" s="28">
        <v>1</v>
      </c>
    </row>
    <row r="31" spans="1:3" ht="15" customHeight="1">
      <c r="A31" s="12">
        <v>27</v>
      </c>
      <c r="B31" s="26" t="s">
        <v>174</v>
      </c>
      <c r="C31" s="28">
        <v>1</v>
      </c>
    </row>
    <row r="32" spans="1:3" ht="15" customHeight="1">
      <c r="A32" s="12">
        <v>28</v>
      </c>
      <c r="B32" s="26" t="s">
        <v>57</v>
      </c>
      <c r="C32" s="28">
        <v>1</v>
      </c>
    </row>
    <row r="33" spans="1:3" ht="15" customHeight="1">
      <c r="A33" s="12">
        <v>29</v>
      </c>
      <c r="B33" s="26" t="s">
        <v>240</v>
      </c>
      <c r="C33" s="28">
        <v>1</v>
      </c>
    </row>
    <row r="34" spans="1:3" ht="15" customHeight="1">
      <c r="A34" s="12">
        <v>30</v>
      </c>
      <c r="B34" s="26" t="s">
        <v>90</v>
      </c>
      <c r="C34" s="28">
        <v>1</v>
      </c>
    </row>
    <row r="35" spans="1:3" ht="15" customHeight="1">
      <c r="A35" s="12">
        <v>31</v>
      </c>
      <c r="B35" s="26" t="s">
        <v>261</v>
      </c>
      <c r="C35" s="28">
        <v>1</v>
      </c>
    </row>
    <row r="36" spans="1:3" ht="15" customHeight="1">
      <c r="A36" s="12">
        <v>32</v>
      </c>
      <c r="B36" s="26" t="s">
        <v>257</v>
      </c>
      <c r="C36" s="28">
        <v>1</v>
      </c>
    </row>
    <row r="37" spans="1:3" ht="15" customHeight="1">
      <c r="A37" s="12">
        <v>33</v>
      </c>
      <c r="B37" s="26" t="s">
        <v>135</v>
      </c>
      <c r="C37" s="28">
        <v>1</v>
      </c>
    </row>
    <row r="38" spans="1:3" ht="15" customHeight="1">
      <c r="A38" s="12">
        <v>34</v>
      </c>
      <c r="B38" s="26" t="s">
        <v>188</v>
      </c>
      <c r="C38" s="28">
        <v>1</v>
      </c>
    </row>
    <row r="39" spans="1:3" ht="15" customHeight="1">
      <c r="A39" s="12">
        <v>35</v>
      </c>
      <c r="B39" s="26" t="s">
        <v>138</v>
      </c>
      <c r="C39" s="28">
        <v>1</v>
      </c>
    </row>
    <row r="40" spans="1:3" ht="15" customHeight="1">
      <c r="A40" s="12">
        <v>36</v>
      </c>
      <c r="B40" s="26" t="s">
        <v>196</v>
      </c>
      <c r="C40" s="28">
        <v>1</v>
      </c>
    </row>
    <row r="41" spans="1:3" ht="15" customHeight="1">
      <c r="A41" s="12">
        <v>37</v>
      </c>
      <c r="B41" s="26" t="s">
        <v>124</v>
      </c>
      <c r="C41" s="28">
        <v>1</v>
      </c>
    </row>
    <row r="42" spans="1:3" ht="15" customHeight="1">
      <c r="A42" s="12">
        <v>38</v>
      </c>
      <c r="B42" s="26" t="s">
        <v>155</v>
      </c>
      <c r="C42" s="28">
        <v>1</v>
      </c>
    </row>
    <row r="43" spans="1:3" ht="15" customHeight="1">
      <c r="A43" s="12">
        <v>39</v>
      </c>
      <c r="B43" s="26" t="s">
        <v>78</v>
      </c>
      <c r="C43" s="28">
        <v>1</v>
      </c>
    </row>
    <row r="44" spans="1:3" ht="15" customHeight="1">
      <c r="A44" s="12">
        <v>40</v>
      </c>
      <c r="B44" s="26" t="s">
        <v>167</v>
      </c>
      <c r="C44" s="28">
        <v>1</v>
      </c>
    </row>
    <row r="45" spans="1:3" ht="15" customHeight="1">
      <c r="A45" s="12">
        <v>41</v>
      </c>
      <c r="B45" s="26" t="s">
        <v>214</v>
      </c>
      <c r="C45" s="28">
        <v>1</v>
      </c>
    </row>
    <row r="46" spans="1:3" ht="15" customHeight="1">
      <c r="A46" s="12">
        <v>42</v>
      </c>
      <c r="B46" s="26" t="s">
        <v>251</v>
      </c>
      <c r="C46" s="28">
        <v>1</v>
      </c>
    </row>
    <row r="47" spans="1:3" ht="15" customHeight="1">
      <c r="A47" s="12">
        <v>43</v>
      </c>
      <c r="B47" s="26" t="s">
        <v>184</v>
      </c>
      <c r="C47" s="28">
        <v>1</v>
      </c>
    </row>
    <row r="48" spans="1:3" ht="15" customHeight="1">
      <c r="A48" s="15">
        <v>44</v>
      </c>
      <c r="B48" s="27" t="s">
        <v>207</v>
      </c>
      <c r="C48" s="29">
        <v>1</v>
      </c>
    </row>
    <row r="49" ht="12.75">
      <c r="C49" s="2">
        <f>SUM(C5:C48)</f>
        <v>134</v>
      </c>
    </row>
  </sheetData>
  <sheetProtection/>
  <autoFilter ref="A4:C5">
    <sortState ref="A5:C49">
      <sortCondition descending="1" sortBy="value" ref="C5:C4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podisticasolidarieta</cp:lastModifiedBy>
  <cp:lastPrinted>2014-03-12T13:53:08Z</cp:lastPrinted>
  <dcterms:created xsi:type="dcterms:W3CDTF">2013-03-26T14:24:19Z</dcterms:created>
  <dcterms:modified xsi:type="dcterms:W3CDTF">2015-09-10T16:58:39Z</dcterms:modified>
  <cp:category/>
  <cp:version/>
  <cp:contentType/>
  <cp:contentStatus/>
</cp:coreProperties>
</file>