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<sst xmlns="http://schemas.openxmlformats.org/spreadsheetml/2006/main" count="916" uniqueCount="441">
  <si>
    <t>PODISTICA FERRANDINA</t>
  </si>
  <si>
    <t>NOCERINO</t>
  </si>
  <si>
    <t>BONURA</t>
  </si>
  <si>
    <t>LIGGIO</t>
  </si>
  <si>
    <t>SPORTACTION - ACSI</t>
  </si>
  <si>
    <t>ADANTI</t>
  </si>
  <si>
    <t>CRISPIANO MARATHON CLUB ONLUS</t>
  </si>
  <si>
    <t>PETRONE</t>
  </si>
  <si>
    <t>ONEDA</t>
  </si>
  <si>
    <t>BOVIO</t>
  </si>
  <si>
    <t>ROGER</t>
  </si>
  <si>
    <t>COUREURS SANS FRONTIERE</t>
  </si>
  <si>
    <t>COLQUHOUN</t>
  </si>
  <si>
    <t>SHIRLEY</t>
  </si>
  <si>
    <t>PRETTERHOFER</t>
  </si>
  <si>
    <t>ERHARD</t>
  </si>
  <si>
    <t>DETUGNY</t>
  </si>
  <si>
    <t>ZIRILLI</t>
  </si>
  <si>
    <t>TRACK CLUB MASTER CALTANISSETTA</t>
  </si>
  <si>
    <t>AGABITI</t>
  </si>
  <si>
    <t>CAROLINA</t>
  </si>
  <si>
    <t>ARCADIPANE</t>
  </si>
  <si>
    <t>CALOGERO SALV.</t>
  </si>
  <si>
    <t>MANN</t>
  </si>
  <si>
    <t>HUBERT</t>
  </si>
  <si>
    <t>MILANTA</t>
  </si>
  <si>
    <t>RUNNERS DESIO</t>
  </si>
  <si>
    <t>AGAZZI</t>
  </si>
  <si>
    <t>P&amp;C PODISMO E CAZZEGGIO</t>
  </si>
  <si>
    <t>ANNIE</t>
  </si>
  <si>
    <t>PRIMERANO RIANO'</t>
  </si>
  <si>
    <t>CSI BELLUNO</t>
  </si>
  <si>
    <t>JAILLET</t>
  </si>
  <si>
    <t>CHRISTIANE</t>
  </si>
  <si>
    <t>SANTAGIULIANA</t>
  </si>
  <si>
    <t>TRINEL</t>
  </si>
  <si>
    <t>JACQUES</t>
  </si>
  <si>
    <t>AVIS SEREGNO</t>
  </si>
  <si>
    <t>DI FRANCO</t>
  </si>
  <si>
    <t>LUCIA ELENA MARIA</t>
  </si>
  <si>
    <t>CRUX SAMPAIO</t>
  </si>
  <si>
    <t>PAULO GUSTAVO</t>
  </si>
  <si>
    <t>ACORJA</t>
  </si>
  <si>
    <t>BOLDRIN</t>
  </si>
  <si>
    <t>GULLO</t>
  </si>
  <si>
    <t>FUGALE</t>
  </si>
  <si>
    <t xml:space="preserve"> Maratona di Palermo</t>
  </si>
  <si>
    <t>18ª edizione</t>
  </si>
  <si>
    <t>Palermo (PA) Italia - Domenica 18/11/2012</t>
  </si>
  <si>
    <t>CANALE</t>
  </si>
  <si>
    <t>CAVALIERI</t>
  </si>
  <si>
    <t>DAMIANI</t>
  </si>
  <si>
    <t>LUCIA</t>
  </si>
  <si>
    <t>VACCARO</t>
  </si>
  <si>
    <t>VALORE SALUTE, FORTI E VELOCI</t>
  </si>
  <si>
    <t>WALTER</t>
  </si>
  <si>
    <t>ANIELLO</t>
  </si>
  <si>
    <t>MF60</t>
  </si>
  <si>
    <t>D'IPPOLITO</t>
  </si>
  <si>
    <t>GIOVANBATTISTA</t>
  </si>
  <si>
    <t>NICOLO'</t>
  </si>
  <si>
    <t>CARNEVALI</t>
  </si>
  <si>
    <t>CARMELO</t>
  </si>
  <si>
    <t>MICHEL</t>
  </si>
  <si>
    <t>D'AMORE</t>
  </si>
  <si>
    <t>MAISANO</t>
  </si>
  <si>
    <t>ATLETICA LATINA</t>
  </si>
  <si>
    <t>PROIA</t>
  </si>
  <si>
    <t>COSIMO</t>
  </si>
  <si>
    <t>BIAGIO</t>
  </si>
  <si>
    <t>GOLFIERI</t>
  </si>
  <si>
    <t>FRANCA</t>
  </si>
  <si>
    <t>MAMO</t>
  </si>
  <si>
    <t>BATRI TAYE</t>
  </si>
  <si>
    <t>ETIOPIA</t>
  </si>
  <si>
    <t>BIWOTT</t>
  </si>
  <si>
    <t>NICODEMUS</t>
  </si>
  <si>
    <t>KENYA</t>
  </si>
  <si>
    <t>CHERENET</t>
  </si>
  <si>
    <t>TESHOME ADANE</t>
  </si>
  <si>
    <t>SACCONE</t>
  </si>
  <si>
    <t>UNIVERSITAS PA</t>
  </si>
  <si>
    <t>BUCCAFUSCA</t>
  </si>
  <si>
    <t>MARATHON MONREALE</t>
  </si>
  <si>
    <t>TOSI</t>
  </si>
  <si>
    <t>G.S. PASTA GRANAROLO</t>
  </si>
  <si>
    <t>AZZOLINI</t>
  </si>
  <si>
    <t>NO AL DOPING E DROGA</t>
  </si>
  <si>
    <t>TARANTO</t>
  </si>
  <si>
    <t>CIEPLAK</t>
  </si>
  <si>
    <t>MACIEJ</t>
  </si>
  <si>
    <t>LA PORTA</t>
  </si>
  <si>
    <t>AMATORI ARAGONA</t>
  </si>
  <si>
    <t>DI MAIO</t>
  </si>
  <si>
    <t>MICHELANGELO</t>
  </si>
  <si>
    <t>CHIOLO</t>
  </si>
  <si>
    <t>TOP SPORT</t>
  </si>
  <si>
    <t>CAMBIASO RISSO RUNNING TEAM GE</t>
  </si>
  <si>
    <t>GIARDINA</t>
  </si>
  <si>
    <t>PASSIONE CORSA RIBERA - CSEN</t>
  </si>
  <si>
    <t>DEL DEO</t>
  </si>
  <si>
    <t>PALERMO H. 13,30</t>
  </si>
  <si>
    <t>GASPARSKY</t>
  </si>
  <si>
    <t>BARTOLOMIEJ</t>
  </si>
  <si>
    <t>WARSZAWIAKY</t>
  </si>
  <si>
    <t>CAVATAIO</t>
  </si>
  <si>
    <t>ATLETICA MONDELLO</t>
  </si>
  <si>
    <t>DONZELLI</t>
  </si>
  <si>
    <t>ATLETICA CINISELLO</t>
  </si>
  <si>
    <t>PIAZZA</t>
  </si>
  <si>
    <t>BONARDI</t>
  </si>
  <si>
    <t>G.P. SANTI NUOVA OLONIO</t>
  </si>
  <si>
    <t>CALLUSO</t>
  </si>
  <si>
    <t>ONLUS S.GIORGIO EXSTRA</t>
  </si>
  <si>
    <t>SITIBONDO</t>
  </si>
  <si>
    <t>NONSOLOCORSA</t>
  </si>
  <si>
    <t>DOBROWOLSKI</t>
  </si>
  <si>
    <t>EMILIAN</t>
  </si>
  <si>
    <t>CERSANIT</t>
  </si>
  <si>
    <t>CUS CATANIA</t>
  </si>
  <si>
    <t>FALCO</t>
  </si>
  <si>
    <t>POLISPORTIVA MENFI 95</t>
  </si>
  <si>
    <t>TAFESSE</t>
  </si>
  <si>
    <t>WOLDEAMILAK ELFNESHE</t>
  </si>
  <si>
    <t>COLCIAGO</t>
  </si>
  <si>
    <t>G.S. AVIS SEREGNO</t>
  </si>
  <si>
    <t>COLBALCHINI</t>
  </si>
  <si>
    <t>SYLVAIN</t>
  </si>
  <si>
    <t>MARI</t>
  </si>
  <si>
    <t>SCHIFAUDO</t>
  </si>
  <si>
    <t>CLUB ATLETICA PARTINICO</t>
  </si>
  <si>
    <t>MANGIA</t>
  </si>
  <si>
    <t>G.S. VERGINE MARIA PA</t>
  </si>
  <si>
    <t>MARCELLINO</t>
  </si>
  <si>
    <t>POL. FIAMMA SAN GRAGORIO</t>
  </si>
  <si>
    <t>SCANDIUZZI</t>
  </si>
  <si>
    <t>MEZZOIUSO</t>
  </si>
  <si>
    <t>CALANDRA</t>
  </si>
  <si>
    <t>MORISCO</t>
  </si>
  <si>
    <t>AMATORI ATLETICA ACQUAVIVA</t>
  </si>
  <si>
    <t>SAVIN</t>
  </si>
  <si>
    <t>DREAM TEAM</t>
  </si>
  <si>
    <t>RICOTTA</t>
  </si>
  <si>
    <t>STEFANOPOLI</t>
  </si>
  <si>
    <t>PIER PAOLO</t>
  </si>
  <si>
    <t>CIRC. SPORTIVO AMATORI NUORO</t>
  </si>
  <si>
    <t>BRANCACCIO</t>
  </si>
  <si>
    <t>FRATTALEMI</t>
  </si>
  <si>
    <t>ATLETICA LEONIAS</t>
  </si>
  <si>
    <t>PARDU</t>
  </si>
  <si>
    <t>GSTALLING</t>
  </si>
  <si>
    <t>LAL BUF PINTAR</t>
  </si>
  <si>
    <t>FALCHETTI</t>
  </si>
  <si>
    <t>RUNNER BERGAMO</t>
  </si>
  <si>
    <t>RAVESI</t>
  </si>
  <si>
    <t>TRINACRIA PALERMO</t>
  </si>
  <si>
    <t>CONIGLIARO</t>
  </si>
  <si>
    <t>GIUTTARI</t>
  </si>
  <si>
    <t>POL. FORTE GONZAGA ME</t>
  </si>
  <si>
    <t>GASPARATO</t>
  </si>
  <si>
    <t>ATLETICA RIVIERA DEL BRENTA</t>
  </si>
  <si>
    <t>SCHIUMA</t>
  </si>
  <si>
    <t>ATHLOS MATERA</t>
  </si>
  <si>
    <t>MARATHON MISILMERI - UISP</t>
  </si>
  <si>
    <t>NICOSIA</t>
  </si>
  <si>
    <t>EDDA AURELIA</t>
  </si>
  <si>
    <t>NADIR</t>
  </si>
  <si>
    <t>CAFARELLI</t>
  </si>
  <si>
    <t>CICLOTYNDARIS - CSAIN</t>
  </si>
  <si>
    <t>SUIZZO</t>
  </si>
  <si>
    <t>ELEONORA</t>
  </si>
  <si>
    <t>ARCHIMEDE</t>
  </si>
  <si>
    <t>SCARITO</t>
  </si>
  <si>
    <t>TIRRITO</t>
  </si>
  <si>
    <t>TEMPO LIBERO ENNA</t>
  </si>
  <si>
    <t>CAMBIANO</t>
  </si>
  <si>
    <t>G.S. AMATORI PALERMO</t>
  </si>
  <si>
    <t>PODISTICA JONIA GIARRE</t>
  </si>
  <si>
    <t>MURATORE</t>
  </si>
  <si>
    <t>NICOLETTA</t>
  </si>
  <si>
    <t>US ACLI</t>
  </si>
  <si>
    <t>OLIVIER</t>
  </si>
  <si>
    <t>VINCENT</t>
  </si>
  <si>
    <t>LE GUEVEL</t>
  </si>
  <si>
    <t>LAUNEY</t>
  </si>
  <si>
    <t>PATRICK</t>
  </si>
  <si>
    <t>CAFOLLA</t>
  </si>
  <si>
    <t>EXTREMA -FITRI</t>
  </si>
  <si>
    <t>PALERMO</t>
  </si>
  <si>
    <t>SALVATORE FABIO</t>
  </si>
  <si>
    <t>TESSERAMENTO GIORNALIERO</t>
  </si>
  <si>
    <t>RICHTER</t>
  </si>
  <si>
    <t>UWE</t>
  </si>
  <si>
    <t>MEROUD</t>
  </si>
  <si>
    <t>NAILY</t>
  </si>
  <si>
    <t>WALLY</t>
  </si>
  <si>
    <t>GERHARD</t>
  </si>
  <si>
    <t>CLUB SUPER MARATHON ITALIA - UISP</t>
  </si>
  <si>
    <t>PARDO</t>
  </si>
  <si>
    <t>RESTIVO</t>
  </si>
  <si>
    <t>GIAMMANCO</t>
  </si>
  <si>
    <t>ATHLETIC TEAM PALAGIANO</t>
  </si>
  <si>
    <t>GIANCHINO</t>
  </si>
  <si>
    <t>VALLONS</t>
  </si>
  <si>
    <t>TOM</t>
  </si>
  <si>
    <t>GATTAFONI</t>
  </si>
  <si>
    <t>ASS. ATLETICA TRODICA</t>
  </si>
  <si>
    <t>DI MARTINO</t>
  </si>
  <si>
    <t>CORBELLA</t>
  </si>
  <si>
    <t>MARCIATORI MOZZATESI</t>
  </si>
  <si>
    <t>ANGELITA</t>
  </si>
  <si>
    <t>NAN</t>
  </si>
  <si>
    <t>FAILONI</t>
  </si>
  <si>
    <t>FIORINO</t>
  </si>
  <si>
    <t>MARILISA</t>
  </si>
  <si>
    <t>CRAL ACT TRIESTE</t>
  </si>
  <si>
    <t>SCARCELLA</t>
  </si>
  <si>
    <t>PETRUSO</t>
  </si>
  <si>
    <t>MOLLURA</t>
  </si>
  <si>
    <t>STILELIBERO</t>
  </si>
  <si>
    <t>TAMBURELLO</t>
  </si>
  <si>
    <t>GARUTI</t>
  </si>
  <si>
    <t>POL. CASTELNUOVO RANGONE-UISP</t>
  </si>
  <si>
    <t>LO RE</t>
  </si>
  <si>
    <t>TROVATO</t>
  </si>
  <si>
    <t>SCARDAVI</t>
  </si>
  <si>
    <t>GIAMMAURO</t>
  </si>
  <si>
    <t>NACCI</t>
  </si>
  <si>
    <t>PECUNIA</t>
  </si>
  <si>
    <t>G.S. ATLETICA MAZARA</t>
  </si>
  <si>
    <t>PROIETTO</t>
  </si>
  <si>
    <t>ROSARIO ANTONIO</t>
  </si>
  <si>
    <t>AIRONE CASTELTERMINI</t>
  </si>
  <si>
    <t>SCHWEIGER</t>
  </si>
  <si>
    <t>LAHU POWER BUAM</t>
  </si>
  <si>
    <t>PIERER</t>
  </si>
  <si>
    <t>ALFRED</t>
  </si>
  <si>
    <t>GRIMALDI</t>
  </si>
  <si>
    <t>SOLVAY SELEXIS</t>
  </si>
  <si>
    <t>BERTUCCIO</t>
  </si>
  <si>
    <t>FIDIPPIDE MESSINA</t>
  </si>
  <si>
    <t>CANTARELLA</t>
  </si>
  <si>
    <t>IPPOLITO</t>
  </si>
  <si>
    <t>MURAVYEV</t>
  </si>
  <si>
    <t>STANISLAV</t>
  </si>
  <si>
    <t>SCIARRATTA</t>
  </si>
  <si>
    <t>POLISPORTIVA ATHLON RIBERA</t>
  </si>
  <si>
    <t>TUZZOLINO</t>
  </si>
  <si>
    <t>GIACALONE</t>
  </si>
  <si>
    <t>KLETZENBAUER</t>
  </si>
  <si>
    <t>JOSEF</t>
  </si>
  <si>
    <t>GIUDITTA</t>
  </si>
  <si>
    <t>POD. MORETTI CORVA</t>
  </si>
  <si>
    <t>SPATARO</t>
  </si>
  <si>
    <t>A.POD.AVIS MOB.LATTANZI</t>
  </si>
  <si>
    <t>LO CICERO</t>
  </si>
  <si>
    <t>RACCUGLIA</t>
  </si>
  <si>
    <t>MONELLI</t>
  </si>
  <si>
    <t>OLIMPIA VIGNOLA</t>
  </si>
  <si>
    <t>PLONER</t>
  </si>
  <si>
    <t>PIETRO MICCA BIELLA</t>
  </si>
  <si>
    <t>MOISEI</t>
  </si>
  <si>
    <t>TALIN CLUB NICOSIA</t>
  </si>
  <si>
    <t>VERGES ROURA</t>
  </si>
  <si>
    <t>MARC</t>
  </si>
  <si>
    <t>MADTEAM</t>
  </si>
  <si>
    <t>HOANG THI THANH</t>
  </si>
  <si>
    <t>TU</t>
  </si>
  <si>
    <t>HSP MUNSTER IANY TEAM</t>
  </si>
  <si>
    <t>MONTALBANO</t>
  </si>
  <si>
    <t>RUMORE</t>
  </si>
  <si>
    <t>FIAT ATLETICA TERMINI IMERESE</t>
  </si>
  <si>
    <t>OCCHIPINTI</t>
  </si>
  <si>
    <t>CELSOMINO</t>
  </si>
  <si>
    <t>DAKAR - ENDAS</t>
  </si>
  <si>
    <t>STEELE</t>
  </si>
  <si>
    <t>JONATHAN EDWARD</t>
  </si>
  <si>
    <t>TADCASTER HARRIERS</t>
  </si>
  <si>
    <t>PICCIONE</t>
  </si>
  <si>
    <t>IERINO'</t>
  </si>
  <si>
    <t>IOZIA</t>
  </si>
  <si>
    <t>ELORO RUNNING ROSOLINI</t>
  </si>
  <si>
    <t>PANEPINTO</t>
  </si>
  <si>
    <t>OLIVIERI</t>
  </si>
  <si>
    <t>ATLETICA VICENTINA</t>
  </si>
  <si>
    <t>CRAPANZANO</t>
  </si>
  <si>
    <t>MELINARD</t>
  </si>
  <si>
    <t>AS ET SPECTACLES INTERNATIONAUX</t>
  </si>
  <si>
    <t>SAJA</t>
  </si>
  <si>
    <t>TOMBOREK</t>
  </si>
  <si>
    <t>LUKASZ MIROSLAW</t>
  </si>
  <si>
    <t>MANISCALCO</t>
  </si>
  <si>
    <t>GIOACCHINO</t>
  </si>
  <si>
    <t>CIRAOLO</t>
  </si>
  <si>
    <t>GABRIELLA</t>
  </si>
  <si>
    <t>BEREZOWSKI</t>
  </si>
  <si>
    <t>JAROSLAW ANDRZEJ</t>
  </si>
  <si>
    <t>PIETRO GUARINO ROSOLINI</t>
  </si>
  <si>
    <t>HORVATH</t>
  </si>
  <si>
    <t>FRANTISEK</t>
  </si>
  <si>
    <t>CONDITION CLUB</t>
  </si>
  <si>
    <t>CICERO</t>
  </si>
  <si>
    <t>SCRIMA</t>
  </si>
  <si>
    <t>POL. PLACEOLUM</t>
  </si>
  <si>
    <t>RANNO</t>
  </si>
  <si>
    <t>ATLETICA MISTERBIANCO</t>
  </si>
  <si>
    <t>DE DONNO</t>
  </si>
  <si>
    <t>GRUPPO MILLEPIEDI - UISP</t>
  </si>
  <si>
    <t>MORACE</t>
  </si>
  <si>
    <t>FALANGA PERI</t>
  </si>
  <si>
    <t>HEGGE</t>
  </si>
  <si>
    <t>ROCCASALVO</t>
  </si>
  <si>
    <t>DE CARO</t>
  </si>
  <si>
    <t>POMILIA</t>
  </si>
  <si>
    <t>MONASTEROLO</t>
  </si>
  <si>
    <t>MF65</t>
  </si>
  <si>
    <t>AVIS TORINO</t>
  </si>
  <si>
    <t>CASTIGLIONE</t>
  </si>
  <si>
    <t>SOLLAMI</t>
  </si>
  <si>
    <t>NUCCIO</t>
  </si>
  <si>
    <t>UISP CALTANISSETTA</t>
  </si>
  <si>
    <t>COURRIER</t>
  </si>
  <si>
    <t>MARIE</t>
  </si>
  <si>
    <t>FRANCIOSO</t>
  </si>
  <si>
    <t>MARATHON MASSAFRA</t>
  </si>
  <si>
    <t>SCHINNERL</t>
  </si>
  <si>
    <t>FLAGIELLO</t>
  </si>
  <si>
    <t>SOLDINO</t>
  </si>
  <si>
    <t>TARANTO SPORTIVA</t>
  </si>
  <si>
    <t>ACIERNO</t>
  </si>
  <si>
    <t>DELL'AIRA</t>
  </si>
  <si>
    <t>BERLIOZ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</si>
  <si>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</si>
  <si>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</si>
  <si>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</si>
  <si>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</si>
  <si>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</si>
  <si>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</si>
  <si>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</si>
  <si>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</si>
  <si>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</si>
  <si>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</si>
  <si>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</si>
  <si>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</si>
  <si>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</si>
  <si>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</si>
  <si>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ANDREA</t>
  </si>
  <si>
    <t>GIULIO</t>
  </si>
  <si>
    <t>ALESSANDRO</t>
  </si>
  <si>
    <t>MARCO</t>
  </si>
  <si>
    <t>GIACOMO</t>
  </si>
  <si>
    <t>ANGELO</t>
  </si>
  <si>
    <t>FRANCESCO</t>
  </si>
  <si>
    <t>EMANUELE</t>
  </si>
  <si>
    <t>ROBERTO</t>
  </si>
  <si>
    <t>NICOLA</t>
  </si>
  <si>
    <t>BRUNO</t>
  </si>
  <si>
    <t>MASSIMO</t>
  </si>
  <si>
    <t>MAURIZIO</t>
  </si>
  <si>
    <t>MARIO</t>
  </si>
  <si>
    <t>DANIELE</t>
  </si>
  <si>
    <t>PAOLO</t>
  </si>
  <si>
    <t>MICHELE</t>
  </si>
  <si>
    <t>GIOVANNI</t>
  </si>
  <si>
    <t>ANTONELLA</t>
  </si>
  <si>
    <t>ANTONIO</t>
  </si>
  <si>
    <t>INDIVIDUALE</t>
  </si>
  <si>
    <t>ENZO</t>
  </si>
  <si>
    <t>LEONARDO</t>
  </si>
  <si>
    <t>GIANFRANCO</t>
  </si>
  <si>
    <t>CLAUDIA</t>
  </si>
  <si>
    <t>DOMENICO</t>
  </si>
  <si>
    <t>ROSARIO</t>
  </si>
  <si>
    <t>ALBERTO</t>
  </si>
  <si>
    <t>RODOLFO</t>
  </si>
  <si>
    <t>PIETRO</t>
  </si>
  <si>
    <t>VINCENZO</t>
  </si>
  <si>
    <t>GIORGIO</t>
  </si>
  <si>
    <t>AMATORI PODISTICA TERNI</t>
  </si>
  <si>
    <t>ROBERT</t>
  </si>
  <si>
    <t>FERRUCCIO</t>
  </si>
  <si>
    <t>GRECO</t>
  </si>
  <si>
    <t>SALVATORE</t>
  </si>
  <si>
    <t>ROAD RUNNERS CLUB MILANO</t>
  </si>
  <si>
    <t>BONANNO</t>
  </si>
  <si>
    <t>MARINO</t>
  </si>
  <si>
    <t>IGNAZIO</t>
  </si>
  <si>
    <t>GIANPAOLO</t>
  </si>
  <si>
    <t>ERIC</t>
  </si>
  <si>
    <t>CESARE</t>
  </si>
  <si>
    <t>MARIANI</t>
  </si>
  <si>
    <t>TURIN MARATHON</t>
  </si>
  <si>
    <t>PETRUCCI</t>
  </si>
  <si>
    <t>PETER</t>
  </si>
  <si>
    <t>SM</t>
  </si>
  <si>
    <t>LUIGI</t>
  </si>
  <si>
    <t>DI STEFANO</t>
  </si>
  <si>
    <t>MICHAEL</t>
  </si>
  <si>
    <t>MM35</t>
  </si>
  <si>
    <t>TM</t>
  </si>
  <si>
    <t>MM40</t>
  </si>
  <si>
    <t>FRANCESCO PAOLO</t>
  </si>
  <si>
    <t>SF</t>
  </si>
  <si>
    <t>MM45</t>
  </si>
  <si>
    <t>MM50</t>
  </si>
  <si>
    <t>MM55</t>
  </si>
  <si>
    <t>MF35</t>
  </si>
  <si>
    <t>ANTONINO</t>
  </si>
  <si>
    <t>MANUEL</t>
  </si>
  <si>
    <t>GENNARO</t>
  </si>
  <si>
    <t>CORRADO</t>
  </si>
  <si>
    <t>MF40</t>
  </si>
  <si>
    <t>ADRIANO</t>
  </si>
  <si>
    <t>GAETANO</t>
  </si>
  <si>
    <t>SCOTTI</t>
  </si>
  <si>
    <t>CICCAZZO</t>
  </si>
  <si>
    <t>TF</t>
  </si>
  <si>
    <t>JM</t>
  </si>
  <si>
    <t>MM60</t>
  </si>
  <si>
    <t>SARA</t>
  </si>
  <si>
    <t>MF45</t>
  </si>
  <si>
    <t>SANDRO</t>
  </si>
  <si>
    <t>MM65</t>
  </si>
  <si>
    <t>LONGO</t>
  </si>
  <si>
    <t>IOAN</t>
  </si>
  <si>
    <t>GALLO</t>
  </si>
  <si>
    <t>PANEBIANCO</t>
  </si>
  <si>
    <t>CINZIA</t>
  </si>
  <si>
    <t>MF55</t>
  </si>
  <si>
    <t>UISP</t>
  </si>
  <si>
    <t>FAUSTO</t>
  </si>
  <si>
    <t>ZAPPALA'</t>
  </si>
  <si>
    <t>SANTORO</t>
  </si>
  <si>
    <t>MF50</t>
  </si>
  <si>
    <t>GIUSEPPINA</t>
  </si>
  <si>
    <t>VITO</t>
  </si>
  <si>
    <t>CARMELA</t>
  </si>
  <si>
    <t>BENEDETTO</t>
  </si>
  <si>
    <t>ALFONSO</t>
  </si>
  <si>
    <t>MARCELLO</t>
  </si>
  <si>
    <t>DI MARCO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</si>
</sst>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7" customWidth="1"/>
    <col min="7" max="9" width="10.7109375" style="1" customWidth="1"/>
  </cols>
  <sheetData>
    <row r="1" spans="1:9" ht="4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48</v>
      </c>
      <c r="B3" s="30"/>
      <c r="C3" s="30"/>
      <c r="D3" s="30"/>
      <c r="E3" s="30"/>
      <c r="F3" s="30"/>
      <c r="G3" s="30"/>
      <c r="H3" s="3" t="s">
        <v>333</v>
      </c>
      <c r="I3" s="4">
        <v>42.195</v>
      </c>
    </row>
    <row r="4" spans="1:9" ht="37.5" customHeight="1">
      <c r="A4" s="5" t="s">
        <v>334</v>
      </c>
      <c r="B4" s="6" t="s">
        <v>335</v>
      </c>
      <c r="C4" s="7" t="s">
        <v>336</v>
      </c>
      <c r="D4" s="7" t="s">
        <v>337</v>
      </c>
      <c r="E4" s="8" t="s">
        <v>338</v>
      </c>
      <c r="F4" s="26" t="s">
        <v>339</v>
      </c>
      <c r="G4" s="7" t="s">
        <v>340</v>
      </c>
      <c r="H4" s="9" t="s">
        <v>341</v>
      </c>
      <c r="I4" s="9" t="s">
        <v>342</v>
      </c>
    </row>
    <row r="5" spans="1:9" s="13" customFormat="1" ht="15" customHeight="1">
      <c r="A5" s="10">
        <v>1</v>
      </c>
      <c r="B5" s="11" t="s">
        <v>72</v>
      </c>
      <c r="C5" s="11" t="s">
        <v>73</v>
      </c>
      <c r="D5" s="11" t="s">
        <v>394</v>
      </c>
      <c r="E5" s="11" t="s">
        <v>74</v>
      </c>
      <c r="F5" s="33">
        <v>0.09806712962962964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>F5-INDEX($F$5:$F$205,MATCH(D5,$D$5:$D$205,0))</f>
        <v>0</v>
      </c>
    </row>
    <row r="6" spans="1:9" s="13" customFormat="1" ht="15" customHeight="1">
      <c r="A6" s="14">
        <v>2</v>
      </c>
      <c r="B6" s="15" t="s">
        <v>75</v>
      </c>
      <c r="C6" s="15" t="s">
        <v>76</v>
      </c>
      <c r="D6" s="15" t="s">
        <v>394</v>
      </c>
      <c r="E6" s="15" t="s">
        <v>77</v>
      </c>
      <c r="F6" s="34">
        <v>0.1029050925925926</v>
      </c>
      <c r="G6" s="14" t="str">
        <f t="shared" si="0"/>
        <v>3.31/km</v>
      </c>
      <c r="H6" s="16">
        <f t="shared" si="1"/>
        <v>0.004837962962962961</v>
      </c>
      <c r="I6" s="16">
        <f>F6-INDEX($F$5:$F$205,MATCH(D6,$D$5:$D$205,0))</f>
        <v>0.004837962962962961</v>
      </c>
    </row>
    <row r="7" spans="1:9" s="13" customFormat="1" ht="15" customHeight="1">
      <c r="A7" s="14">
        <v>3</v>
      </c>
      <c r="B7" s="15" t="s">
        <v>78</v>
      </c>
      <c r="C7" s="15" t="s">
        <v>79</v>
      </c>
      <c r="D7" s="15" t="s">
        <v>394</v>
      </c>
      <c r="E7" s="15" t="s">
        <v>74</v>
      </c>
      <c r="F7" s="34">
        <v>0.11052083333333333</v>
      </c>
      <c r="G7" s="14" t="str">
        <f t="shared" si="0"/>
        <v>3.46/km</v>
      </c>
      <c r="H7" s="16">
        <f t="shared" si="1"/>
        <v>0.012453703703703689</v>
      </c>
      <c r="I7" s="16">
        <f>F7-INDEX($F$5:$F$205,MATCH(D7,$D$5:$D$205,0))</f>
        <v>0.012453703703703689</v>
      </c>
    </row>
    <row r="8" spans="1:9" s="13" customFormat="1" ht="15" customHeight="1">
      <c r="A8" s="14">
        <v>4</v>
      </c>
      <c r="B8" s="15" t="s">
        <v>80</v>
      </c>
      <c r="C8" s="15" t="s">
        <v>348</v>
      </c>
      <c r="D8" s="15" t="s">
        <v>398</v>
      </c>
      <c r="E8" s="15" t="s">
        <v>81</v>
      </c>
      <c r="F8" s="34">
        <v>0.1166087962962963</v>
      </c>
      <c r="G8" s="14" t="str">
        <f t="shared" si="0"/>
        <v>3.59/km</v>
      </c>
      <c r="H8" s="16">
        <f t="shared" si="1"/>
        <v>0.01854166666666665</v>
      </c>
      <c r="I8" s="16">
        <f>F8-INDEX($F$5:$F$205,MATCH(D8,$D$5:$D$205,0))</f>
        <v>0</v>
      </c>
    </row>
    <row r="9" spans="1:9" s="13" customFormat="1" ht="15" customHeight="1">
      <c r="A9" s="14">
        <v>5</v>
      </c>
      <c r="B9" s="15" t="s">
        <v>82</v>
      </c>
      <c r="C9" s="15" t="s">
        <v>357</v>
      </c>
      <c r="D9" s="15" t="s">
        <v>399</v>
      </c>
      <c r="E9" s="15" t="s">
        <v>83</v>
      </c>
      <c r="F9" s="34">
        <v>0.11771990740740741</v>
      </c>
      <c r="G9" s="14" t="str">
        <f t="shared" si="0"/>
        <v>4.01/km</v>
      </c>
      <c r="H9" s="16">
        <f t="shared" si="1"/>
        <v>0.01965277777777777</v>
      </c>
      <c r="I9" s="16">
        <f>F9-INDEX($F$5:$F$205,MATCH(D9,$D$5:$D$205,0))</f>
        <v>0</v>
      </c>
    </row>
    <row r="10" spans="1:9" s="13" customFormat="1" ht="15" customHeight="1">
      <c r="A10" s="14">
        <v>6</v>
      </c>
      <c r="B10" s="15" t="s">
        <v>84</v>
      </c>
      <c r="C10" s="15" t="s">
        <v>421</v>
      </c>
      <c r="D10" s="15" t="s">
        <v>403</v>
      </c>
      <c r="E10" s="15" t="s">
        <v>85</v>
      </c>
      <c r="F10" s="34">
        <v>0.11895833333333333</v>
      </c>
      <c r="G10" s="14" t="str">
        <f t="shared" si="0"/>
        <v>4.04/km</v>
      </c>
      <c r="H10" s="16">
        <f t="shared" si="1"/>
        <v>0.02089120370370369</v>
      </c>
      <c r="I10" s="16">
        <f>F10-INDEX($F$5:$F$205,MATCH(D10,$D$5:$D$205,0))</f>
        <v>0</v>
      </c>
    </row>
    <row r="11" spans="1:9" s="13" customFormat="1" ht="15" customHeight="1">
      <c r="A11" s="14">
        <v>7</v>
      </c>
      <c r="B11" s="15" t="s">
        <v>86</v>
      </c>
      <c r="C11" s="15" t="s">
        <v>68</v>
      </c>
      <c r="D11" s="15" t="s">
        <v>400</v>
      </c>
      <c r="E11" s="15" t="s">
        <v>87</v>
      </c>
      <c r="F11" s="34">
        <v>0.12100694444444444</v>
      </c>
      <c r="G11" s="14" t="str">
        <f t="shared" si="0"/>
        <v>4.08/km</v>
      </c>
      <c r="H11" s="16">
        <f t="shared" si="1"/>
        <v>0.022939814814814802</v>
      </c>
      <c r="I11" s="16">
        <f>F11-INDEX($F$5:$F$205,MATCH(D11,$D$5:$D$205,0))</f>
        <v>0</v>
      </c>
    </row>
    <row r="12" spans="1:9" s="13" customFormat="1" ht="15" customHeight="1">
      <c r="A12" s="14">
        <v>8</v>
      </c>
      <c r="B12" s="15" t="s">
        <v>88</v>
      </c>
      <c r="C12" s="15" t="s">
        <v>376</v>
      </c>
      <c r="D12" s="15" t="s">
        <v>400</v>
      </c>
      <c r="E12" s="15" t="s">
        <v>87</v>
      </c>
      <c r="F12" s="34">
        <v>0.12136574074074075</v>
      </c>
      <c r="G12" s="14" t="str">
        <f t="shared" si="0"/>
        <v>4.09/km</v>
      </c>
      <c r="H12" s="16">
        <f t="shared" si="1"/>
        <v>0.023298611111111103</v>
      </c>
      <c r="I12" s="16">
        <f>F12-INDEX($F$5:$F$205,MATCH(D12,$D$5:$D$205,0))</f>
        <v>0.0003587962962963015</v>
      </c>
    </row>
    <row r="13" spans="1:9" s="13" customFormat="1" ht="15" customHeight="1">
      <c r="A13" s="14">
        <v>9</v>
      </c>
      <c r="B13" s="15" t="s">
        <v>89</v>
      </c>
      <c r="C13" s="15" t="s">
        <v>90</v>
      </c>
      <c r="D13" s="15" t="s">
        <v>404</v>
      </c>
      <c r="E13" s="15" t="s">
        <v>366</v>
      </c>
      <c r="F13" s="34">
        <v>0.12396990740740742</v>
      </c>
      <c r="G13" s="14" t="str">
        <f t="shared" si="0"/>
        <v>4.14/km</v>
      </c>
      <c r="H13" s="16">
        <f t="shared" si="1"/>
        <v>0.025902777777777775</v>
      </c>
      <c r="I13" s="16">
        <f>F13-INDEX($F$5:$F$205,MATCH(D13,$D$5:$D$205,0))</f>
        <v>0</v>
      </c>
    </row>
    <row r="14" spans="1:9" s="13" customFormat="1" ht="15" customHeight="1">
      <c r="A14" s="14">
        <v>10</v>
      </c>
      <c r="B14" s="15" t="s">
        <v>91</v>
      </c>
      <c r="C14" s="15" t="s">
        <v>352</v>
      </c>
      <c r="D14" s="15" t="s">
        <v>400</v>
      </c>
      <c r="E14" s="15" t="s">
        <v>92</v>
      </c>
      <c r="F14" s="34">
        <v>0.12428240740740741</v>
      </c>
      <c r="G14" s="14" t="str">
        <f t="shared" si="0"/>
        <v>4.14/km</v>
      </c>
      <c r="H14" s="16">
        <f t="shared" si="1"/>
        <v>0.026215277777777768</v>
      </c>
      <c r="I14" s="16">
        <f>F14-INDEX($F$5:$F$205,MATCH(D14,$D$5:$D$205,0))</f>
        <v>0.003275462962962966</v>
      </c>
    </row>
    <row r="15" spans="1:9" s="13" customFormat="1" ht="15" customHeight="1">
      <c r="A15" s="14">
        <v>11</v>
      </c>
      <c r="B15" s="15" t="s">
        <v>93</v>
      </c>
      <c r="C15" s="15" t="s">
        <v>94</v>
      </c>
      <c r="D15" s="15" t="s">
        <v>400</v>
      </c>
      <c r="E15" s="15" t="s">
        <v>54</v>
      </c>
      <c r="F15" s="34">
        <v>0.12472222222222222</v>
      </c>
      <c r="G15" s="14" t="str">
        <f t="shared" si="0"/>
        <v>4.15/km</v>
      </c>
      <c r="H15" s="16">
        <f t="shared" si="1"/>
        <v>0.026655092592592577</v>
      </c>
      <c r="I15" s="16">
        <f>F15-INDEX($F$5:$F$205,MATCH(D15,$D$5:$D$205,0))</f>
        <v>0.0037152777777777757</v>
      </c>
    </row>
    <row r="16" spans="1:9" s="13" customFormat="1" ht="15" customHeight="1">
      <c r="A16" s="14">
        <v>12</v>
      </c>
      <c r="B16" s="15" t="s">
        <v>95</v>
      </c>
      <c r="C16" s="15" t="s">
        <v>434</v>
      </c>
      <c r="D16" s="15" t="s">
        <v>402</v>
      </c>
      <c r="E16" s="15" t="s">
        <v>96</v>
      </c>
      <c r="F16" s="34">
        <v>0.12497685185185185</v>
      </c>
      <c r="G16" s="14" t="str">
        <f t="shared" si="0"/>
        <v>4.16/km</v>
      </c>
      <c r="H16" s="16">
        <f t="shared" si="1"/>
        <v>0.02690972222222221</v>
      </c>
      <c r="I16" s="16">
        <f>F16-INDEX($F$5:$F$205,MATCH(D16,$D$5:$D$205,0))</f>
        <v>0</v>
      </c>
    </row>
    <row r="17" spans="1:9" s="13" customFormat="1" ht="15" customHeight="1">
      <c r="A17" s="14">
        <v>13</v>
      </c>
      <c r="B17" s="15" t="s">
        <v>49</v>
      </c>
      <c r="C17" s="15" t="s">
        <v>350</v>
      </c>
      <c r="D17" s="15" t="s">
        <v>394</v>
      </c>
      <c r="E17" s="15" t="s">
        <v>97</v>
      </c>
      <c r="F17" s="34">
        <v>0.12599537037037037</v>
      </c>
      <c r="G17" s="14" t="str">
        <f t="shared" si="0"/>
        <v>4.18/km</v>
      </c>
      <c r="H17" s="16">
        <f t="shared" si="1"/>
        <v>0.027928240740740726</v>
      </c>
      <c r="I17" s="16">
        <f>F17-INDEX($F$5:$F$205,MATCH(D17,$D$5:$D$205,0))</f>
        <v>0.027928240740740726</v>
      </c>
    </row>
    <row r="18" spans="1:9" s="13" customFormat="1" ht="15" customHeight="1">
      <c r="A18" s="14">
        <v>14</v>
      </c>
      <c r="B18" s="15" t="s">
        <v>98</v>
      </c>
      <c r="C18" s="15" t="s">
        <v>375</v>
      </c>
      <c r="D18" s="15" t="s">
        <v>398</v>
      </c>
      <c r="E18" s="15" t="s">
        <v>99</v>
      </c>
      <c r="F18" s="34">
        <v>0.12711805555555555</v>
      </c>
      <c r="G18" s="14" t="str">
        <f t="shared" si="0"/>
        <v>4.20/km</v>
      </c>
      <c r="H18" s="16">
        <f t="shared" si="1"/>
        <v>0.02905092592592591</v>
      </c>
      <c r="I18" s="16">
        <f>F18-INDEX($F$5:$F$205,MATCH(D18,$D$5:$D$205,0))</f>
        <v>0.01050925925925926</v>
      </c>
    </row>
    <row r="19" spans="1:9" s="13" customFormat="1" ht="15" customHeight="1">
      <c r="A19" s="14">
        <v>15</v>
      </c>
      <c r="B19" s="15" t="s">
        <v>100</v>
      </c>
      <c r="C19" s="15" t="s">
        <v>56</v>
      </c>
      <c r="D19" s="15" t="s">
        <v>404</v>
      </c>
      <c r="E19" s="15" t="s">
        <v>54</v>
      </c>
      <c r="F19" s="34">
        <v>0.12756944444444443</v>
      </c>
      <c r="G19" s="14" t="str">
        <f t="shared" si="0"/>
        <v>4.21/km</v>
      </c>
      <c r="H19" s="16">
        <f t="shared" si="1"/>
        <v>0.029502314814814787</v>
      </c>
      <c r="I19" s="16">
        <f>F19-INDEX($F$5:$F$205,MATCH(D19,$D$5:$D$205,0))</f>
        <v>0.0035995370370370122</v>
      </c>
    </row>
    <row r="20" spans="1:9" s="13" customFormat="1" ht="15" customHeight="1">
      <c r="A20" s="14">
        <v>16</v>
      </c>
      <c r="B20" s="15" t="s">
        <v>409</v>
      </c>
      <c r="C20" s="15" t="s">
        <v>352</v>
      </c>
      <c r="D20" s="15" t="s">
        <v>403</v>
      </c>
      <c r="E20" s="15" t="s">
        <v>101</v>
      </c>
      <c r="F20" s="34">
        <v>0.12792824074074075</v>
      </c>
      <c r="G20" s="14" t="str">
        <f t="shared" si="0"/>
        <v>4.22/km</v>
      </c>
      <c r="H20" s="16">
        <f t="shared" si="1"/>
        <v>0.029861111111111102</v>
      </c>
      <c r="I20" s="16">
        <f>F20-INDEX($F$5:$F$205,MATCH(D20,$D$5:$D$205,0))</f>
        <v>0.008969907407407413</v>
      </c>
    </row>
    <row r="21" spans="1:9" s="13" customFormat="1" ht="15" customHeight="1">
      <c r="A21" s="14">
        <v>17</v>
      </c>
      <c r="B21" s="15" t="s">
        <v>102</v>
      </c>
      <c r="C21" s="15" t="s">
        <v>103</v>
      </c>
      <c r="D21" s="15" t="s">
        <v>398</v>
      </c>
      <c r="E21" s="15" t="s">
        <v>104</v>
      </c>
      <c r="F21" s="34">
        <v>0.1283564814814815</v>
      </c>
      <c r="G21" s="14" t="str">
        <f t="shared" si="0"/>
        <v>4.23/km</v>
      </c>
      <c r="H21" s="16">
        <f t="shared" si="1"/>
        <v>0.030289351851851845</v>
      </c>
      <c r="I21" s="16">
        <f>F21-INDEX($F$5:$F$205,MATCH(D21,$D$5:$D$205,0))</f>
        <v>0.011747685185185194</v>
      </c>
    </row>
    <row r="22" spans="1:9" s="13" customFormat="1" ht="15" customHeight="1">
      <c r="A22" s="14">
        <v>18</v>
      </c>
      <c r="B22" s="15" t="s">
        <v>105</v>
      </c>
      <c r="C22" s="15" t="s">
        <v>359</v>
      </c>
      <c r="D22" s="15" t="s">
        <v>403</v>
      </c>
      <c r="E22" s="15" t="s">
        <v>106</v>
      </c>
      <c r="F22" s="34">
        <v>0.12964120370370372</v>
      </c>
      <c r="G22" s="14" t="str">
        <f t="shared" si="0"/>
        <v>4.25/km</v>
      </c>
      <c r="H22" s="16">
        <f t="shared" si="1"/>
        <v>0.031574074074074074</v>
      </c>
      <c r="I22" s="16">
        <f>F22-INDEX($F$5:$F$205,MATCH(D22,$D$5:$D$205,0))</f>
        <v>0.010682870370370384</v>
      </c>
    </row>
    <row r="23" spans="1:9" s="13" customFormat="1" ht="15" customHeight="1">
      <c r="A23" s="14">
        <v>19</v>
      </c>
      <c r="B23" s="15" t="s">
        <v>107</v>
      </c>
      <c r="C23" s="15" t="s">
        <v>395</v>
      </c>
      <c r="D23" s="15" t="s">
        <v>400</v>
      </c>
      <c r="E23" s="15" t="s">
        <v>108</v>
      </c>
      <c r="F23" s="34">
        <v>0.13046296296296298</v>
      </c>
      <c r="G23" s="14" t="str">
        <f t="shared" si="0"/>
        <v>4.27/km</v>
      </c>
      <c r="H23" s="16">
        <f t="shared" si="1"/>
        <v>0.03239583333333333</v>
      </c>
      <c r="I23" s="16">
        <f>F23-INDEX($F$5:$F$205,MATCH(D23,$D$5:$D$205,0))</f>
        <v>0.00945601851851853</v>
      </c>
    </row>
    <row r="24" spans="1:9" s="13" customFormat="1" ht="15" customHeight="1">
      <c r="A24" s="14">
        <v>20</v>
      </c>
      <c r="B24" s="15" t="s">
        <v>109</v>
      </c>
      <c r="C24" s="15" t="s">
        <v>361</v>
      </c>
      <c r="D24" s="15" t="s">
        <v>400</v>
      </c>
      <c r="E24" s="15" t="s">
        <v>81</v>
      </c>
      <c r="F24" s="34">
        <v>0.13119212962962964</v>
      </c>
      <c r="G24" s="14" t="str">
        <f t="shared" si="0"/>
        <v>4.29/km</v>
      </c>
      <c r="H24" s="16">
        <f t="shared" si="1"/>
        <v>0.033125</v>
      </c>
      <c r="I24" s="16">
        <f>F24-INDEX($F$5:$F$205,MATCH(D24,$D$5:$D$205,0))</f>
        <v>0.0101851851851852</v>
      </c>
    </row>
    <row r="25" spans="1:9" s="13" customFormat="1" ht="15" customHeight="1">
      <c r="A25" s="14">
        <v>21</v>
      </c>
      <c r="B25" s="15" t="s">
        <v>110</v>
      </c>
      <c r="C25" s="15" t="s">
        <v>408</v>
      </c>
      <c r="D25" s="15" t="s">
        <v>394</v>
      </c>
      <c r="E25" s="15" t="s">
        <v>111</v>
      </c>
      <c r="F25" s="34">
        <v>0.13157407407407407</v>
      </c>
      <c r="G25" s="14" t="str">
        <f t="shared" si="0"/>
        <v>4.29/km</v>
      </c>
      <c r="H25" s="16">
        <f t="shared" si="1"/>
        <v>0.03350694444444442</v>
      </c>
      <c r="I25" s="16">
        <f>F25-INDEX($F$5:$F$205,MATCH(D25,$D$5:$D$205,0))</f>
        <v>0.03350694444444442</v>
      </c>
    </row>
    <row r="26" spans="1:9" s="13" customFormat="1" ht="15" customHeight="1">
      <c r="A26" s="14">
        <v>22</v>
      </c>
      <c r="B26" s="15" t="s">
        <v>112</v>
      </c>
      <c r="C26" s="15" t="s">
        <v>352</v>
      </c>
      <c r="D26" s="15" t="s">
        <v>404</v>
      </c>
      <c r="E26" s="15" t="s">
        <v>113</v>
      </c>
      <c r="F26" s="34">
        <v>0.1329050925925926</v>
      </c>
      <c r="G26" s="14" t="str">
        <f t="shared" si="0"/>
        <v>4.32/km</v>
      </c>
      <c r="H26" s="16">
        <f t="shared" si="1"/>
        <v>0.034837962962962946</v>
      </c>
      <c r="I26" s="16">
        <f>F26-INDEX($F$5:$F$205,MATCH(D26,$D$5:$D$205,0))</f>
        <v>0.008935185185185171</v>
      </c>
    </row>
    <row r="27" spans="1:9" s="13" customFormat="1" ht="15" customHeight="1">
      <c r="A27" s="14">
        <v>23</v>
      </c>
      <c r="B27" s="15" t="s">
        <v>64</v>
      </c>
      <c r="C27" s="15" t="s">
        <v>343</v>
      </c>
      <c r="D27" s="15" t="s">
        <v>403</v>
      </c>
      <c r="E27" s="15" t="s">
        <v>101</v>
      </c>
      <c r="F27" s="34">
        <v>0.1330902777777778</v>
      </c>
      <c r="G27" s="14" t="str">
        <f t="shared" si="0"/>
        <v>4.33/km</v>
      </c>
      <c r="H27" s="16">
        <f t="shared" si="1"/>
        <v>0.03502314814814815</v>
      </c>
      <c r="I27" s="16">
        <f>F27-INDEX($F$5:$F$205,MATCH(D27,$D$5:$D$205,0))</f>
        <v>0.01413194444444446</v>
      </c>
    </row>
    <row r="28" spans="1:9" s="17" customFormat="1" ht="15" customHeight="1">
      <c r="A28" s="14">
        <v>24</v>
      </c>
      <c r="B28" s="15" t="s">
        <v>114</v>
      </c>
      <c r="C28" s="15" t="s">
        <v>439</v>
      </c>
      <c r="D28" s="15" t="s">
        <v>398</v>
      </c>
      <c r="E28" s="15" t="s">
        <v>115</v>
      </c>
      <c r="F28" s="34">
        <v>0.13365740740740742</v>
      </c>
      <c r="G28" s="14" t="str">
        <f t="shared" si="0"/>
        <v>4.34/km</v>
      </c>
      <c r="H28" s="16">
        <f t="shared" si="1"/>
        <v>0.035590277777777776</v>
      </c>
      <c r="I28" s="16">
        <f>F28-INDEX($F$5:$F$205,MATCH(D28,$D$5:$D$205,0))</f>
        <v>0.017048611111111125</v>
      </c>
    </row>
    <row r="29" spans="1:9" ht="15" customHeight="1">
      <c r="A29" s="14">
        <v>25</v>
      </c>
      <c r="B29" s="15" t="s">
        <v>116</v>
      </c>
      <c r="C29" s="15" t="s">
        <v>117</v>
      </c>
      <c r="D29" s="15" t="s">
        <v>398</v>
      </c>
      <c r="E29" s="15" t="s">
        <v>118</v>
      </c>
      <c r="F29" s="34">
        <v>0.1338310185185185</v>
      </c>
      <c r="G29" s="14" t="str">
        <f t="shared" si="0"/>
        <v>4.34/km</v>
      </c>
      <c r="H29" s="16">
        <f t="shared" si="1"/>
        <v>0.03576388888888886</v>
      </c>
      <c r="I29" s="16">
        <f>F29-INDEX($F$5:$F$205,MATCH(D29,$D$5:$D$205,0))</f>
        <v>0.017222222222222208</v>
      </c>
    </row>
    <row r="30" spans="1:9" ht="15" customHeight="1">
      <c r="A30" s="14">
        <v>26</v>
      </c>
      <c r="B30" s="15" t="s">
        <v>431</v>
      </c>
      <c r="C30" s="15" t="s">
        <v>351</v>
      </c>
      <c r="D30" s="15" t="s">
        <v>399</v>
      </c>
      <c r="E30" s="15" t="s">
        <v>119</v>
      </c>
      <c r="F30" s="34">
        <v>0.13391203703703705</v>
      </c>
      <c r="G30" s="14" t="str">
        <f t="shared" si="0"/>
        <v>4.34/km</v>
      </c>
      <c r="H30" s="16">
        <f t="shared" si="1"/>
        <v>0.03584490740740741</v>
      </c>
      <c r="I30" s="16">
        <f>F30-INDEX($F$5:$F$205,MATCH(D30,$D$5:$D$205,0))</f>
        <v>0.01619212962962964</v>
      </c>
    </row>
    <row r="31" spans="1:9" ht="15" customHeight="1">
      <c r="A31" s="14">
        <v>27</v>
      </c>
      <c r="B31" s="15" t="s">
        <v>120</v>
      </c>
      <c r="C31" s="15" t="s">
        <v>435</v>
      </c>
      <c r="D31" s="15" t="s">
        <v>404</v>
      </c>
      <c r="E31" s="15" t="s">
        <v>121</v>
      </c>
      <c r="F31" s="34">
        <v>0.1343287037037037</v>
      </c>
      <c r="G31" s="14" t="str">
        <f t="shared" si="0"/>
        <v>4.35/km</v>
      </c>
      <c r="H31" s="16">
        <f t="shared" si="1"/>
        <v>0.03626157407407406</v>
      </c>
      <c r="I31" s="16">
        <f>F31-INDEX($F$5:$F$205,MATCH(D31,$D$5:$D$205,0))</f>
        <v>0.010358796296296283</v>
      </c>
    </row>
    <row r="32" spans="1:9" ht="15" customHeight="1">
      <c r="A32" s="14">
        <v>28</v>
      </c>
      <c r="B32" s="15" t="s">
        <v>122</v>
      </c>
      <c r="C32" s="15" t="s">
        <v>123</v>
      </c>
      <c r="D32" s="15" t="s">
        <v>402</v>
      </c>
      <c r="E32" s="15" t="s">
        <v>74</v>
      </c>
      <c r="F32" s="34">
        <v>0.13434027777777777</v>
      </c>
      <c r="G32" s="14" t="str">
        <f t="shared" si="0"/>
        <v>4.35/km</v>
      </c>
      <c r="H32" s="16">
        <f t="shared" si="1"/>
        <v>0.036273148148148124</v>
      </c>
      <c r="I32" s="16">
        <f>F32-INDEX($F$5:$F$205,MATCH(D32,$D$5:$D$205,0))</f>
        <v>0.009363425925925914</v>
      </c>
    </row>
    <row r="33" spans="1:9" ht="15" customHeight="1">
      <c r="A33" s="14">
        <v>29</v>
      </c>
      <c r="B33" s="15" t="s">
        <v>124</v>
      </c>
      <c r="C33" s="15" t="s">
        <v>52</v>
      </c>
      <c r="D33" s="15" t="s">
        <v>411</v>
      </c>
      <c r="E33" s="15" t="s">
        <v>125</v>
      </c>
      <c r="F33" s="34">
        <v>0.13445601851851852</v>
      </c>
      <c r="G33" s="14" t="str">
        <f t="shared" si="0"/>
        <v>4.35/km</v>
      </c>
      <c r="H33" s="16">
        <f t="shared" si="1"/>
        <v>0.03638888888888887</v>
      </c>
      <c r="I33" s="16">
        <f>F33-INDEX($F$5:$F$205,MATCH(D33,$D$5:$D$205,0))</f>
        <v>0</v>
      </c>
    </row>
    <row r="34" spans="1:9" ht="15" customHeight="1">
      <c r="A34" s="14">
        <v>30</v>
      </c>
      <c r="B34" s="15" t="s">
        <v>126</v>
      </c>
      <c r="C34" s="15" t="s">
        <v>127</v>
      </c>
      <c r="D34" s="15" t="s">
        <v>399</v>
      </c>
      <c r="E34" s="15" t="s">
        <v>366</v>
      </c>
      <c r="F34" s="34">
        <v>0.13480324074074074</v>
      </c>
      <c r="G34" s="14" t="str">
        <f t="shared" si="0"/>
        <v>4.36/km</v>
      </c>
      <c r="H34" s="16">
        <f t="shared" si="1"/>
        <v>0.036736111111111094</v>
      </c>
      <c r="I34" s="16">
        <f>F34-INDEX($F$5:$F$205,MATCH(D34,$D$5:$D$205,0))</f>
        <v>0.017083333333333325</v>
      </c>
    </row>
    <row r="35" spans="1:9" ht="15" customHeight="1">
      <c r="A35" s="14">
        <v>31</v>
      </c>
      <c r="B35" s="15" t="s">
        <v>128</v>
      </c>
      <c r="C35" s="15" t="s">
        <v>358</v>
      </c>
      <c r="D35" s="15" t="s">
        <v>399</v>
      </c>
      <c r="E35" s="15" t="s">
        <v>81</v>
      </c>
      <c r="F35" s="34">
        <v>0.13486111111111113</v>
      </c>
      <c r="G35" s="14" t="str">
        <f t="shared" si="0"/>
        <v>4.36/km</v>
      </c>
      <c r="H35" s="16">
        <f t="shared" si="1"/>
        <v>0.03679398148148148</v>
      </c>
      <c r="I35" s="16">
        <f>F35-INDEX($F$5:$F$205,MATCH(D35,$D$5:$D$205,0))</f>
        <v>0.017141203703703714</v>
      </c>
    </row>
    <row r="36" spans="1:9" ht="15" customHeight="1">
      <c r="A36" s="14">
        <v>32</v>
      </c>
      <c r="B36" s="15" t="s">
        <v>129</v>
      </c>
      <c r="C36" s="15" t="s">
        <v>376</v>
      </c>
      <c r="D36" s="15" t="s">
        <v>398</v>
      </c>
      <c r="E36" s="15" t="s">
        <v>130</v>
      </c>
      <c r="F36" s="34">
        <v>0.13537037037037036</v>
      </c>
      <c r="G36" s="14" t="str">
        <f t="shared" si="0"/>
        <v>4.37/km</v>
      </c>
      <c r="H36" s="16">
        <f t="shared" si="1"/>
        <v>0.03730324074074072</v>
      </c>
      <c r="I36" s="16">
        <f>F36-INDEX($F$5:$F$205,MATCH(D36,$D$5:$D$205,0))</f>
        <v>0.01876157407407407</v>
      </c>
    </row>
    <row r="37" spans="1:9" ht="15" customHeight="1">
      <c r="A37" s="14">
        <v>33</v>
      </c>
      <c r="B37" s="15" t="s">
        <v>131</v>
      </c>
      <c r="C37" s="15" t="s">
        <v>439</v>
      </c>
      <c r="D37" s="15" t="s">
        <v>403</v>
      </c>
      <c r="E37" s="15" t="s">
        <v>132</v>
      </c>
      <c r="F37" s="34">
        <v>0.13560185185185183</v>
      </c>
      <c r="G37" s="14" t="str">
        <f t="shared" si="0"/>
        <v>4.38/km</v>
      </c>
      <c r="H37" s="16">
        <f t="shared" si="1"/>
        <v>0.03753472222222219</v>
      </c>
      <c r="I37" s="16">
        <f>F37-INDEX($F$5:$F$205,MATCH(D37,$D$5:$D$205,0))</f>
        <v>0.016643518518518502</v>
      </c>
    </row>
    <row r="38" spans="1:9" ht="15" customHeight="1">
      <c r="A38" s="14">
        <v>34</v>
      </c>
      <c r="B38" s="15" t="s">
        <v>133</v>
      </c>
      <c r="C38" s="15" t="s">
        <v>372</v>
      </c>
      <c r="D38" s="15" t="s">
        <v>403</v>
      </c>
      <c r="E38" s="15" t="s">
        <v>134</v>
      </c>
      <c r="F38" s="34">
        <v>0.13608796296296297</v>
      </c>
      <c r="G38" s="14" t="str">
        <f t="shared" si="0"/>
        <v>4.39/km</v>
      </c>
      <c r="H38" s="16">
        <f t="shared" si="1"/>
        <v>0.03802083333333332</v>
      </c>
      <c r="I38" s="16">
        <f>F38-INDEX($F$5:$F$205,MATCH(D38,$D$5:$D$205,0))</f>
        <v>0.017129629629629634</v>
      </c>
    </row>
    <row r="39" spans="1:9" ht="15" customHeight="1">
      <c r="A39" s="14">
        <v>35</v>
      </c>
      <c r="B39" s="15" t="s">
        <v>135</v>
      </c>
      <c r="C39" s="15" t="s">
        <v>356</v>
      </c>
      <c r="D39" s="15" t="s">
        <v>403</v>
      </c>
      <c r="E39" s="15" t="s">
        <v>54</v>
      </c>
      <c r="F39" s="34">
        <v>0.1366666666666667</v>
      </c>
      <c r="G39" s="14" t="str">
        <f t="shared" si="0"/>
        <v>4.40/km</v>
      </c>
      <c r="H39" s="16">
        <f t="shared" si="1"/>
        <v>0.03859953703703704</v>
      </c>
      <c r="I39" s="16">
        <f>F39-INDEX($F$5:$F$205,MATCH(D39,$D$5:$D$205,0))</f>
        <v>0.017708333333333354</v>
      </c>
    </row>
    <row r="40" spans="1:9" ht="15" customHeight="1">
      <c r="A40" s="14">
        <v>36</v>
      </c>
      <c r="B40" s="15" t="s">
        <v>414</v>
      </c>
      <c r="C40" s="15" t="s">
        <v>355</v>
      </c>
      <c r="D40" s="15" t="s">
        <v>403</v>
      </c>
      <c r="E40" s="15" t="s">
        <v>54</v>
      </c>
      <c r="F40" s="34">
        <v>0.1366666666666667</v>
      </c>
      <c r="G40" s="14" t="str">
        <f t="shared" si="0"/>
        <v>4.40/km</v>
      </c>
      <c r="H40" s="16">
        <f t="shared" si="1"/>
        <v>0.03859953703703704</v>
      </c>
      <c r="I40" s="16">
        <f>F40-INDEX($F$5:$F$205,MATCH(D40,$D$5:$D$205,0))</f>
        <v>0.017708333333333354</v>
      </c>
    </row>
    <row r="41" spans="1:9" ht="15" customHeight="1">
      <c r="A41" s="14">
        <v>37</v>
      </c>
      <c r="B41" s="15" t="s">
        <v>136</v>
      </c>
      <c r="C41" s="15" t="s">
        <v>368</v>
      </c>
      <c r="D41" s="15" t="s">
        <v>404</v>
      </c>
      <c r="E41" s="15" t="s">
        <v>130</v>
      </c>
      <c r="F41" s="34">
        <v>0.1367013888888889</v>
      </c>
      <c r="G41" s="14" t="str">
        <f t="shared" si="0"/>
        <v>4.40/km</v>
      </c>
      <c r="H41" s="16">
        <f t="shared" si="1"/>
        <v>0.03863425925925924</v>
      </c>
      <c r="I41" s="16">
        <f>F41-INDEX($F$5:$F$205,MATCH(D41,$D$5:$D$205,0))</f>
        <v>0.012731481481481469</v>
      </c>
    </row>
    <row r="42" spans="1:9" ht="15" customHeight="1">
      <c r="A42" s="14">
        <v>38</v>
      </c>
      <c r="B42" s="15" t="s">
        <v>137</v>
      </c>
      <c r="C42" s="15" t="s">
        <v>365</v>
      </c>
      <c r="D42" s="15" t="s">
        <v>405</v>
      </c>
      <c r="E42" s="15" t="s">
        <v>101</v>
      </c>
      <c r="F42" s="34">
        <v>0.13690972222222222</v>
      </c>
      <c r="G42" s="14" t="str">
        <f t="shared" si="0"/>
        <v>4.40/km</v>
      </c>
      <c r="H42" s="16">
        <f t="shared" si="1"/>
        <v>0.03884259259259258</v>
      </c>
      <c r="I42" s="16">
        <f>F42-INDEX($F$5:$F$205,MATCH(D42,$D$5:$D$205,0))</f>
        <v>0</v>
      </c>
    </row>
    <row r="43" spans="1:9" ht="15" customHeight="1">
      <c r="A43" s="14">
        <v>39</v>
      </c>
      <c r="B43" s="15" t="s">
        <v>138</v>
      </c>
      <c r="C43" s="15" t="s">
        <v>413</v>
      </c>
      <c r="D43" s="15" t="s">
        <v>404</v>
      </c>
      <c r="E43" s="15" t="s">
        <v>139</v>
      </c>
      <c r="F43" s="34">
        <v>0.13778935185185184</v>
      </c>
      <c r="G43" s="14" t="str">
        <f t="shared" si="0"/>
        <v>4.42/km</v>
      </c>
      <c r="H43" s="16">
        <f t="shared" si="1"/>
        <v>0.0397222222222222</v>
      </c>
      <c r="I43" s="16">
        <f>F43-INDEX($F$5:$F$205,MATCH(D43,$D$5:$D$205,0))</f>
        <v>0.013819444444444426</v>
      </c>
    </row>
    <row r="44" spans="1:9" ht="15" customHeight="1">
      <c r="A44" s="14">
        <v>40</v>
      </c>
      <c r="B44" s="15" t="s">
        <v>70</v>
      </c>
      <c r="C44" s="15" t="s">
        <v>365</v>
      </c>
      <c r="D44" s="15" t="s">
        <v>418</v>
      </c>
      <c r="E44" s="15" t="s">
        <v>66</v>
      </c>
      <c r="F44" s="34">
        <v>0.138125</v>
      </c>
      <c r="G44" s="14" t="str">
        <f t="shared" si="0"/>
        <v>4.43/km</v>
      </c>
      <c r="H44" s="16">
        <f t="shared" si="1"/>
        <v>0.040057870370370355</v>
      </c>
      <c r="I44" s="16">
        <f>F44-INDEX($F$5:$F$205,MATCH(D44,$D$5:$D$205,0))</f>
        <v>0</v>
      </c>
    </row>
    <row r="45" spans="1:9" ht="15" customHeight="1">
      <c r="A45" s="14">
        <v>41</v>
      </c>
      <c r="B45" s="15" t="s">
        <v>140</v>
      </c>
      <c r="C45" s="15" t="s">
        <v>63</v>
      </c>
      <c r="D45" s="15" t="s">
        <v>418</v>
      </c>
      <c r="E45" s="15" t="s">
        <v>141</v>
      </c>
      <c r="F45" s="34">
        <v>0.1381828703703704</v>
      </c>
      <c r="G45" s="14" t="str">
        <f t="shared" si="0"/>
        <v>4.43/km</v>
      </c>
      <c r="H45" s="16">
        <f t="shared" si="1"/>
        <v>0.040115740740740743</v>
      </c>
      <c r="I45" s="16">
        <f>F45-INDEX($F$5:$F$205,MATCH(D45,$D$5:$D$205,0))</f>
        <v>5.787037037038867E-05</v>
      </c>
    </row>
    <row r="46" spans="1:9" ht="15" customHeight="1">
      <c r="A46" s="14">
        <v>42</v>
      </c>
      <c r="B46" s="15" t="s">
        <v>142</v>
      </c>
      <c r="C46" s="15" t="s">
        <v>382</v>
      </c>
      <c r="D46" s="15" t="s">
        <v>400</v>
      </c>
      <c r="E46" s="15" t="s">
        <v>106</v>
      </c>
      <c r="F46" s="34">
        <v>0.1386226851851852</v>
      </c>
      <c r="G46" s="14" t="str">
        <f t="shared" si="0"/>
        <v>4.44/km</v>
      </c>
      <c r="H46" s="16">
        <f t="shared" si="1"/>
        <v>0.04055555555555555</v>
      </c>
      <c r="I46" s="16">
        <f>F46-INDEX($F$5:$F$205,MATCH(D46,$D$5:$D$205,0))</f>
        <v>0.01761574074074075</v>
      </c>
    </row>
    <row r="47" spans="1:9" ht="15" customHeight="1">
      <c r="A47" s="14">
        <v>43</v>
      </c>
      <c r="B47" s="15" t="s">
        <v>143</v>
      </c>
      <c r="C47" s="15" t="s">
        <v>144</v>
      </c>
      <c r="D47" s="15" t="s">
        <v>403</v>
      </c>
      <c r="E47" s="15" t="s">
        <v>145</v>
      </c>
      <c r="F47" s="34">
        <v>0.13865740740740742</v>
      </c>
      <c r="G47" s="14" t="str">
        <f t="shared" si="0"/>
        <v>4.44/km</v>
      </c>
      <c r="H47" s="16">
        <f t="shared" si="1"/>
        <v>0.04059027777777778</v>
      </c>
      <c r="I47" s="16">
        <f>F47-INDEX($F$5:$F$205,MATCH(D47,$D$5:$D$205,0))</f>
        <v>0.01969907407407409</v>
      </c>
    </row>
    <row r="48" spans="1:9" ht="15" customHeight="1">
      <c r="A48" s="14">
        <v>44</v>
      </c>
      <c r="B48" s="15" t="s">
        <v>146</v>
      </c>
      <c r="C48" s="15" t="s">
        <v>430</v>
      </c>
      <c r="D48" s="15" t="s">
        <v>398</v>
      </c>
      <c r="E48" s="15" t="s">
        <v>130</v>
      </c>
      <c r="F48" s="34">
        <v>0.13900462962962964</v>
      </c>
      <c r="G48" s="14" t="str">
        <f t="shared" si="0"/>
        <v>4.45/km</v>
      </c>
      <c r="H48" s="16">
        <f t="shared" si="1"/>
        <v>0.0409375</v>
      </c>
      <c r="I48" s="16">
        <f>F48-INDEX($F$5:$F$205,MATCH(D48,$D$5:$D$205,0))</f>
        <v>0.02239583333333335</v>
      </c>
    </row>
    <row r="49" spans="1:9" ht="15" customHeight="1">
      <c r="A49" s="14">
        <v>45</v>
      </c>
      <c r="B49" s="15" t="s">
        <v>147</v>
      </c>
      <c r="C49" s="15" t="s">
        <v>382</v>
      </c>
      <c r="D49" s="15" t="s">
        <v>400</v>
      </c>
      <c r="E49" s="15" t="s">
        <v>148</v>
      </c>
      <c r="F49" s="34">
        <v>0.13903935185185184</v>
      </c>
      <c r="G49" s="14" t="str">
        <f t="shared" si="0"/>
        <v>4.45/km</v>
      </c>
      <c r="H49" s="16">
        <f t="shared" si="1"/>
        <v>0.0409722222222222</v>
      </c>
      <c r="I49" s="16">
        <f>F49-INDEX($F$5:$F$205,MATCH(D49,$D$5:$D$205,0))</f>
        <v>0.0180324074074074</v>
      </c>
    </row>
    <row r="50" spans="1:9" ht="15" customHeight="1">
      <c r="A50" s="14">
        <v>46</v>
      </c>
      <c r="B50" s="15" t="s">
        <v>149</v>
      </c>
      <c r="C50" s="15" t="s">
        <v>62</v>
      </c>
      <c r="D50" s="15" t="s">
        <v>403</v>
      </c>
      <c r="E50" s="15" t="s">
        <v>134</v>
      </c>
      <c r="F50" s="34">
        <v>0.14039351851851853</v>
      </c>
      <c r="G50" s="14" t="str">
        <f t="shared" si="0"/>
        <v>4.47/km</v>
      </c>
      <c r="H50" s="16">
        <f t="shared" si="1"/>
        <v>0.042326388888888886</v>
      </c>
      <c r="I50" s="16">
        <f>F50-INDEX($F$5:$F$205,MATCH(D50,$D$5:$D$205,0))</f>
        <v>0.021435185185185196</v>
      </c>
    </row>
    <row r="51" spans="1:9" ht="15" customHeight="1">
      <c r="A51" s="14">
        <v>47</v>
      </c>
      <c r="B51" s="15" t="s">
        <v>150</v>
      </c>
      <c r="C51" s="15" t="s">
        <v>55</v>
      </c>
      <c r="D51" s="15" t="s">
        <v>405</v>
      </c>
      <c r="E51" s="15" t="s">
        <v>151</v>
      </c>
      <c r="F51" s="34">
        <v>0.14046296296296296</v>
      </c>
      <c r="G51" s="14" t="str">
        <f t="shared" si="0"/>
        <v>4.48/km</v>
      </c>
      <c r="H51" s="16">
        <f t="shared" si="1"/>
        <v>0.04239583333333331</v>
      </c>
      <c r="I51" s="16">
        <f>F51-INDEX($F$5:$F$205,MATCH(D51,$D$5:$D$205,0))</f>
        <v>0.003553240740740732</v>
      </c>
    </row>
    <row r="52" spans="1:9" ht="15" customHeight="1">
      <c r="A52" s="14">
        <v>48</v>
      </c>
      <c r="B52" s="15" t="s">
        <v>152</v>
      </c>
      <c r="C52" s="15" t="s">
        <v>353</v>
      </c>
      <c r="D52" s="15" t="s">
        <v>400</v>
      </c>
      <c r="E52" s="15" t="s">
        <v>153</v>
      </c>
      <c r="F52" s="34">
        <v>0.1413310185185185</v>
      </c>
      <c r="G52" s="14" t="str">
        <f t="shared" si="0"/>
        <v>4.49/km</v>
      </c>
      <c r="H52" s="16">
        <f t="shared" si="1"/>
        <v>0.043263888888888866</v>
      </c>
      <c r="I52" s="16">
        <f>F52-INDEX($F$5:$F$205,MATCH(D52,$D$5:$D$205,0))</f>
        <v>0.020324074074074064</v>
      </c>
    </row>
    <row r="53" spans="1:9" ht="15" customHeight="1">
      <c r="A53" s="14">
        <v>49</v>
      </c>
      <c r="B53" s="15" t="s">
        <v>154</v>
      </c>
      <c r="C53" s="15" t="s">
        <v>59</v>
      </c>
      <c r="D53" s="15" t="s">
        <v>400</v>
      </c>
      <c r="E53" s="15" t="s">
        <v>155</v>
      </c>
      <c r="F53" s="34">
        <v>0.14159722222222224</v>
      </c>
      <c r="G53" s="14" t="str">
        <f t="shared" si="0"/>
        <v>4.50/km</v>
      </c>
      <c r="H53" s="16">
        <f t="shared" si="1"/>
        <v>0.04353009259259259</v>
      </c>
      <c r="I53" s="16">
        <f>F53-INDEX($F$5:$F$205,MATCH(D53,$D$5:$D$205,0))</f>
        <v>0.02059027777777779</v>
      </c>
    </row>
    <row r="54" spans="1:9" ht="15" customHeight="1">
      <c r="A54" s="14">
        <v>50</v>
      </c>
      <c r="B54" s="15" t="s">
        <v>156</v>
      </c>
      <c r="C54" s="15" t="s">
        <v>371</v>
      </c>
      <c r="D54" s="15" t="s">
        <v>403</v>
      </c>
      <c r="E54" s="15" t="s">
        <v>106</v>
      </c>
      <c r="F54" s="34">
        <v>0.14248842592592592</v>
      </c>
      <c r="G54" s="14" t="str">
        <f t="shared" si="0"/>
        <v>4.52/km</v>
      </c>
      <c r="H54" s="16">
        <f t="shared" si="1"/>
        <v>0.04442129629629628</v>
      </c>
      <c r="I54" s="16">
        <f>F54-INDEX($F$5:$F$205,MATCH(D54,$D$5:$D$205,0))</f>
        <v>0.02353009259259259</v>
      </c>
    </row>
    <row r="55" spans="1:9" ht="15" customHeight="1">
      <c r="A55" s="14">
        <v>51</v>
      </c>
      <c r="B55" s="15" t="s">
        <v>157</v>
      </c>
      <c r="C55" s="15" t="s">
        <v>343</v>
      </c>
      <c r="D55" s="15" t="s">
        <v>403</v>
      </c>
      <c r="E55" s="15" t="s">
        <v>158</v>
      </c>
      <c r="F55" s="34">
        <v>0.14388888888888887</v>
      </c>
      <c r="G55" s="14" t="str">
        <f t="shared" si="0"/>
        <v>4.55/km</v>
      </c>
      <c r="H55" s="16">
        <f t="shared" si="1"/>
        <v>0.04582175925925923</v>
      </c>
      <c r="I55" s="16">
        <f>F55-INDEX($F$5:$F$205,MATCH(D55,$D$5:$D$205,0))</f>
        <v>0.02493055555555554</v>
      </c>
    </row>
    <row r="56" spans="1:9" ht="15" customHeight="1">
      <c r="A56" s="14">
        <v>52</v>
      </c>
      <c r="B56" s="15" t="s">
        <v>159</v>
      </c>
      <c r="C56" s="15" t="s">
        <v>344</v>
      </c>
      <c r="D56" s="15" t="s">
        <v>398</v>
      </c>
      <c r="E56" s="15" t="s">
        <v>160</v>
      </c>
      <c r="F56" s="34">
        <v>0.14390046296296297</v>
      </c>
      <c r="G56" s="14" t="str">
        <f t="shared" si="0"/>
        <v>4.55/km</v>
      </c>
      <c r="H56" s="16">
        <f t="shared" si="1"/>
        <v>0.04583333333333332</v>
      </c>
      <c r="I56" s="16">
        <f>F56-INDEX($F$5:$F$205,MATCH(D56,$D$5:$D$205,0))</f>
        <v>0.027291666666666672</v>
      </c>
    </row>
    <row r="57" spans="1:9" ht="15" customHeight="1">
      <c r="A57" s="14">
        <v>53</v>
      </c>
      <c r="B57" s="15" t="s">
        <v>161</v>
      </c>
      <c r="C57" s="15" t="s">
        <v>437</v>
      </c>
      <c r="D57" s="15" t="s">
        <v>400</v>
      </c>
      <c r="E57" s="15" t="s">
        <v>162</v>
      </c>
      <c r="F57" s="34">
        <v>0.1439351851851852</v>
      </c>
      <c r="G57" s="14" t="str">
        <f t="shared" si="0"/>
        <v>4.55/km</v>
      </c>
      <c r="H57" s="16">
        <f t="shared" si="1"/>
        <v>0.04586805555555555</v>
      </c>
      <c r="I57" s="16">
        <f>F57-INDEX($F$5:$F$205,MATCH(D57,$D$5:$D$205,0))</f>
        <v>0.02292824074074075</v>
      </c>
    </row>
    <row r="58" spans="1:9" ht="15" customHeight="1">
      <c r="A58" s="14">
        <v>54</v>
      </c>
      <c r="B58" s="15" t="s">
        <v>58</v>
      </c>
      <c r="C58" s="15" t="s">
        <v>363</v>
      </c>
      <c r="D58" s="15" t="s">
        <v>405</v>
      </c>
      <c r="E58" s="15" t="s">
        <v>163</v>
      </c>
      <c r="F58" s="34">
        <v>0.1445833333333333</v>
      </c>
      <c r="G58" s="14" t="str">
        <f t="shared" si="0"/>
        <v>4.56/km</v>
      </c>
      <c r="H58" s="16">
        <f t="shared" si="1"/>
        <v>0.04651620370370367</v>
      </c>
      <c r="I58" s="16">
        <f>F58-INDEX($F$5:$F$205,MATCH(D58,$D$5:$D$205,0))</f>
        <v>0.007673611111111089</v>
      </c>
    </row>
    <row r="59" spans="1:9" ht="15" customHeight="1">
      <c r="A59" s="14">
        <v>55</v>
      </c>
      <c r="B59" s="15" t="s">
        <v>164</v>
      </c>
      <c r="C59" s="15" t="s">
        <v>165</v>
      </c>
      <c r="D59" s="15" t="s">
        <v>420</v>
      </c>
      <c r="E59" s="15" t="s">
        <v>166</v>
      </c>
      <c r="F59" s="34">
        <v>0.14554398148148148</v>
      </c>
      <c r="G59" s="14" t="str">
        <f t="shared" si="0"/>
        <v>4.58/km</v>
      </c>
      <c r="H59" s="16">
        <f t="shared" si="1"/>
        <v>0.04747685185185184</v>
      </c>
      <c r="I59" s="16">
        <f>F59-INDEX($F$5:$F$205,MATCH(D59,$D$5:$D$205,0))</f>
        <v>0</v>
      </c>
    </row>
    <row r="60" spans="1:9" ht="15" customHeight="1">
      <c r="A60" s="14">
        <v>56</v>
      </c>
      <c r="B60" s="15" t="s">
        <v>167</v>
      </c>
      <c r="C60" s="15" t="s">
        <v>407</v>
      </c>
      <c r="D60" s="15" t="s">
        <v>400</v>
      </c>
      <c r="E60" s="15" t="s">
        <v>168</v>
      </c>
      <c r="F60" s="34">
        <v>0.14605324074074075</v>
      </c>
      <c r="G60" s="14" t="str">
        <f t="shared" si="0"/>
        <v>4.59/km</v>
      </c>
      <c r="H60" s="16">
        <f t="shared" si="1"/>
        <v>0.047986111111111104</v>
      </c>
      <c r="I60" s="16">
        <f>F60-INDEX($F$5:$F$205,MATCH(D60,$D$5:$D$205,0))</f>
        <v>0.025046296296296303</v>
      </c>
    </row>
    <row r="61" spans="1:9" ht="15" customHeight="1">
      <c r="A61" s="14">
        <v>57</v>
      </c>
      <c r="B61" s="15" t="s">
        <v>169</v>
      </c>
      <c r="C61" s="15" t="s">
        <v>170</v>
      </c>
      <c r="D61" s="15" t="s">
        <v>406</v>
      </c>
      <c r="E61" s="15" t="s">
        <v>171</v>
      </c>
      <c r="F61" s="34">
        <v>0.14607638888888888</v>
      </c>
      <c r="G61" s="14" t="str">
        <f t="shared" si="0"/>
        <v>4.59/km</v>
      </c>
      <c r="H61" s="16">
        <f t="shared" si="1"/>
        <v>0.04800925925925924</v>
      </c>
      <c r="I61" s="16">
        <f>F61-INDEX($F$5:$F$205,MATCH(D61,$D$5:$D$205,0))</f>
        <v>0</v>
      </c>
    </row>
    <row r="62" spans="1:9" ht="15" customHeight="1">
      <c r="A62" s="14">
        <v>58</v>
      </c>
      <c r="B62" s="15" t="s">
        <v>172</v>
      </c>
      <c r="C62" s="15" t="s">
        <v>401</v>
      </c>
      <c r="D62" s="15" t="s">
        <v>400</v>
      </c>
      <c r="E62" s="15" t="s">
        <v>155</v>
      </c>
      <c r="F62" s="34">
        <v>0.14635416666666667</v>
      </c>
      <c r="G62" s="14" t="str">
        <f t="shared" si="0"/>
        <v>4.60/km</v>
      </c>
      <c r="H62" s="16">
        <f t="shared" si="1"/>
        <v>0.04828703703703703</v>
      </c>
      <c r="I62" s="16">
        <f>F62-INDEX($F$5:$F$205,MATCH(D62,$D$5:$D$205,0))</f>
        <v>0.02534722222222223</v>
      </c>
    </row>
    <row r="63" spans="1:9" ht="15" customHeight="1">
      <c r="A63" s="14">
        <v>59</v>
      </c>
      <c r="B63" s="15" t="s">
        <v>173</v>
      </c>
      <c r="C63" s="15" t="s">
        <v>382</v>
      </c>
      <c r="D63" s="15" t="s">
        <v>403</v>
      </c>
      <c r="E63" s="15" t="s">
        <v>174</v>
      </c>
      <c r="F63" s="34">
        <v>0.14672453703703703</v>
      </c>
      <c r="G63" s="14" t="str">
        <f t="shared" si="0"/>
        <v>5.00/km</v>
      </c>
      <c r="H63" s="16">
        <f t="shared" si="1"/>
        <v>0.048657407407407385</v>
      </c>
      <c r="I63" s="16">
        <f>F63-INDEX($F$5:$F$205,MATCH(D63,$D$5:$D$205,0))</f>
        <v>0.027766203703703696</v>
      </c>
    </row>
    <row r="64" spans="1:9" ht="15" customHeight="1">
      <c r="A64" s="14">
        <v>60</v>
      </c>
      <c r="B64" s="15" t="s">
        <v>175</v>
      </c>
      <c r="C64" s="15" t="s">
        <v>377</v>
      </c>
      <c r="D64" s="15" t="s">
        <v>403</v>
      </c>
      <c r="E64" s="15" t="s">
        <v>176</v>
      </c>
      <c r="F64" s="34">
        <v>0.14684027777777778</v>
      </c>
      <c r="G64" s="14" t="str">
        <f t="shared" si="0"/>
        <v>5.01/km</v>
      </c>
      <c r="H64" s="16">
        <f t="shared" si="1"/>
        <v>0.048773148148148135</v>
      </c>
      <c r="I64" s="16">
        <f>F64-INDEX($F$5:$F$205,MATCH(D64,$D$5:$D$205,0))</f>
        <v>0.027881944444444445</v>
      </c>
    </row>
    <row r="65" spans="1:9" ht="15" customHeight="1">
      <c r="A65" s="14">
        <v>61</v>
      </c>
      <c r="B65" s="15" t="s">
        <v>426</v>
      </c>
      <c r="C65" s="15" t="s">
        <v>382</v>
      </c>
      <c r="D65" s="15" t="s">
        <v>405</v>
      </c>
      <c r="E65" s="15" t="s">
        <v>177</v>
      </c>
      <c r="F65" s="34">
        <v>0.14699074074074073</v>
      </c>
      <c r="G65" s="14" t="str">
        <f t="shared" si="0"/>
        <v>5.01/km</v>
      </c>
      <c r="H65" s="16">
        <f t="shared" si="1"/>
        <v>0.048923611111111084</v>
      </c>
      <c r="I65" s="16">
        <f>F65-INDEX($F$5:$F$205,MATCH(D65,$D$5:$D$205,0))</f>
        <v>0.010081018518518503</v>
      </c>
    </row>
    <row r="66" spans="1:9" ht="15" customHeight="1">
      <c r="A66" s="14">
        <v>62</v>
      </c>
      <c r="B66" s="15" t="s">
        <v>178</v>
      </c>
      <c r="C66" s="15" t="s">
        <v>352</v>
      </c>
      <c r="D66" s="15" t="s">
        <v>398</v>
      </c>
      <c r="E66" s="15" t="s">
        <v>148</v>
      </c>
      <c r="F66" s="34">
        <v>0.14814814814814814</v>
      </c>
      <c r="G66" s="14" t="str">
        <f t="shared" si="0"/>
        <v>5.03/km</v>
      </c>
      <c r="H66" s="16">
        <f t="shared" si="1"/>
        <v>0.0500810185185185</v>
      </c>
      <c r="I66" s="16">
        <f>F66-INDEX($F$5:$F$205,MATCH(D66,$D$5:$D$205,0))</f>
        <v>0.031539351851851846</v>
      </c>
    </row>
    <row r="67" spans="1:9" ht="15" customHeight="1">
      <c r="A67" s="14">
        <v>63</v>
      </c>
      <c r="B67" s="15" t="s">
        <v>179</v>
      </c>
      <c r="C67" s="15" t="s">
        <v>358</v>
      </c>
      <c r="D67" s="15" t="s">
        <v>403</v>
      </c>
      <c r="E67" s="15" t="s">
        <v>92</v>
      </c>
      <c r="F67" s="34">
        <v>0.14819444444444443</v>
      </c>
      <c r="G67" s="14" t="str">
        <f t="shared" si="0"/>
        <v>5.03/km</v>
      </c>
      <c r="H67" s="16">
        <f t="shared" si="1"/>
        <v>0.05012731481481479</v>
      </c>
      <c r="I67" s="16">
        <f>F67-INDEX($F$5:$F$205,MATCH(D67,$D$5:$D$205,0))</f>
        <v>0.0292361111111111</v>
      </c>
    </row>
    <row r="68" spans="1:9" ht="15" customHeight="1">
      <c r="A68" s="14">
        <v>64</v>
      </c>
      <c r="B68" s="15" t="s">
        <v>440</v>
      </c>
      <c r="C68" s="15" t="s">
        <v>389</v>
      </c>
      <c r="D68" s="15" t="s">
        <v>403</v>
      </c>
      <c r="E68" s="15" t="s">
        <v>101</v>
      </c>
      <c r="F68" s="34">
        <v>0.14850694444444446</v>
      </c>
      <c r="G68" s="14" t="str">
        <f t="shared" si="0"/>
        <v>5.04/km</v>
      </c>
      <c r="H68" s="16">
        <f t="shared" si="1"/>
        <v>0.05043981481481481</v>
      </c>
      <c r="I68" s="16">
        <f>F68-INDEX($F$5:$F$205,MATCH(D68,$D$5:$D$205,0))</f>
        <v>0.029548611111111123</v>
      </c>
    </row>
    <row r="69" spans="1:9" ht="15" customHeight="1">
      <c r="A69" s="14">
        <v>65</v>
      </c>
      <c r="B69" s="15" t="s">
        <v>65</v>
      </c>
      <c r="C69" s="15" t="s">
        <v>60</v>
      </c>
      <c r="D69" s="15" t="s">
        <v>400</v>
      </c>
      <c r="E69" s="15" t="s">
        <v>180</v>
      </c>
      <c r="F69" s="34">
        <v>0.14888888888888888</v>
      </c>
      <c r="G69" s="14" t="str">
        <f aca="true" t="shared" si="2" ref="G69:G132">TEXT(INT((HOUR(F69)*3600+MINUTE(F69)*60+SECOND(F69))/$I$3/60),"0")&amp;"."&amp;TEXT(MOD((HOUR(F69)*3600+MINUTE(F69)*60+SECOND(F69))/$I$3,60),"00")&amp;"/km"</f>
        <v>5.05/km</v>
      </c>
      <c r="H69" s="16">
        <f aca="true" t="shared" si="3" ref="H69:H132">F69-$F$5</f>
        <v>0.05082175925925923</v>
      </c>
      <c r="I69" s="16">
        <f>F69-INDEX($F$5:$F$205,MATCH(D69,$D$5:$D$205,0))</f>
        <v>0.02788194444444443</v>
      </c>
    </row>
    <row r="70" spans="1:9" ht="15" customHeight="1">
      <c r="A70" s="14">
        <v>66</v>
      </c>
      <c r="B70" s="15" t="s">
        <v>181</v>
      </c>
      <c r="C70" s="15" t="s">
        <v>182</v>
      </c>
      <c r="D70" s="15" t="s">
        <v>398</v>
      </c>
      <c r="E70" s="15" t="s">
        <v>141</v>
      </c>
      <c r="F70" s="34">
        <v>0.14896990740740743</v>
      </c>
      <c r="G70" s="14" t="str">
        <f t="shared" si="2"/>
        <v>5.05/km</v>
      </c>
      <c r="H70" s="16">
        <f t="shared" si="3"/>
        <v>0.05090277777777778</v>
      </c>
      <c r="I70" s="16">
        <f>F70-INDEX($F$5:$F$205,MATCH(D70,$D$5:$D$205,0))</f>
        <v>0.03236111111111113</v>
      </c>
    </row>
    <row r="71" spans="1:9" ht="15" customHeight="1">
      <c r="A71" s="14">
        <v>67</v>
      </c>
      <c r="B71" s="15" t="s">
        <v>183</v>
      </c>
      <c r="C71" s="15" t="s">
        <v>356</v>
      </c>
      <c r="D71" s="15" t="s">
        <v>404</v>
      </c>
      <c r="E71" s="15" t="s">
        <v>141</v>
      </c>
      <c r="F71" s="34">
        <v>0.14898148148148146</v>
      </c>
      <c r="G71" s="14" t="str">
        <f t="shared" si="2"/>
        <v>5.05/km</v>
      </c>
      <c r="H71" s="16">
        <f t="shared" si="3"/>
        <v>0.05091435185185182</v>
      </c>
      <c r="I71" s="16">
        <f>F71-INDEX($F$5:$F$205,MATCH(D71,$D$5:$D$205,0))</f>
        <v>0.025011574074074047</v>
      </c>
    </row>
    <row r="72" spans="1:9" ht="15" customHeight="1">
      <c r="A72" s="14">
        <v>68</v>
      </c>
      <c r="B72" s="15" t="s">
        <v>381</v>
      </c>
      <c r="C72" s="15" t="s">
        <v>413</v>
      </c>
      <c r="D72" s="15" t="s">
        <v>403</v>
      </c>
      <c r="E72" s="15" t="s">
        <v>163</v>
      </c>
      <c r="F72" s="34">
        <v>0.14921296296296296</v>
      </c>
      <c r="G72" s="14" t="str">
        <f t="shared" si="2"/>
        <v>5.06/km</v>
      </c>
      <c r="H72" s="16">
        <f t="shared" si="3"/>
        <v>0.05114583333333332</v>
      </c>
      <c r="I72" s="16">
        <f>F72-INDEX($F$5:$F$205,MATCH(D72,$D$5:$D$205,0))</f>
        <v>0.03025462962962963</v>
      </c>
    </row>
    <row r="73" spans="1:9" ht="15" customHeight="1">
      <c r="A73" s="14">
        <v>69</v>
      </c>
      <c r="B73" s="15" t="s">
        <v>50</v>
      </c>
      <c r="C73" s="15" t="s">
        <v>352</v>
      </c>
      <c r="D73" s="15" t="s">
        <v>398</v>
      </c>
      <c r="E73" s="15" t="s">
        <v>383</v>
      </c>
      <c r="F73" s="34">
        <v>0.14950231481481482</v>
      </c>
      <c r="G73" s="14" t="str">
        <f t="shared" si="2"/>
        <v>5.06/km</v>
      </c>
      <c r="H73" s="16">
        <f t="shared" si="3"/>
        <v>0.05143518518518518</v>
      </c>
      <c r="I73" s="16">
        <f>F73-INDEX($F$5:$F$205,MATCH(D73,$D$5:$D$205,0))</f>
        <v>0.03289351851851853</v>
      </c>
    </row>
    <row r="74" spans="1:9" ht="15" customHeight="1">
      <c r="A74" s="14">
        <v>70</v>
      </c>
      <c r="B74" s="15" t="s">
        <v>184</v>
      </c>
      <c r="C74" s="15" t="s">
        <v>185</v>
      </c>
      <c r="D74" s="15" t="s">
        <v>404</v>
      </c>
      <c r="E74" s="15" t="s">
        <v>141</v>
      </c>
      <c r="F74" s="34">
        <v>0.14954861111111112</v>
      </c>
      <c r="G74" s="14" t="str">
        <f t="shared" si="2"/>
        <v>5.06/km</v>
      </c>
      <c r="H74" s="16">
        <f t="shared" si="3"/>
        <v>0.051481481481481475</v>
      </c>
      <c r="I74" s="16">
        <f>F74-INDEX($F$5:$F$205,MATCH(D74,$D$5:$D$205,0))</f>
        <v>0.0255787037037037</v>
      </c>
    </row>
    <row r="75" spans="1:9" ht="15" customHeight="1">
      <c r="A75" s="14">
        <v>71</v>
      </c>
      <c r="B75" s="15" t="s">
        <v>186</v>
      </c>
      <c r="C75" s="15" t="s">
        <v>371</v>
      </c>
      <c r="D75" s="15" t="s">
        <v>400</v>
      </c>
      <c r="E75" s="15" t="s">
        <v>187</v>
      </c>
      <c r="F75" s="34">
        <v>0.15005787037037036</v>
      </c>
      <c r="G75" s="14" t="str">
        <f t="shared" si="2"/>
        <v>5.07/km</v>
      </c>
      <c r="H75" s="16">
        <f t="shared" si="3"/>
        <v>0.05199074074074071</v>
      </c>
      <c r="I75" s="16">
        <f>F75-INDEX($F$5:$F$205,MATCH(D75,$D$5:$D$205,0))</f>
        <v>0.02905092592592591</v>
      </c>
    </row>
    <row r="76" spans="1:9" ht="15" customHeight="1">
      <c r="A76" s="14">
        <v>72</v>
      </c>
      <c r="B76" s="15" t="s">
        <v>188</v>
      </c>
      <c r="C76" s="15" t="s">
        <v>189</v>
      </c>
      <c r="D76" s="15" t="s">
        <v>403</v>
      </c>
      <c r="E76" s="15" t="s">
        <v>115</v>
      </c>
      <c r="F76" s="34">
        <v>0.15092592592592594</v>
      </c>
      <c r="G76" s="14" t="str">
        <f t="shared" si="2"/>
        <v>5.09/km</v>
      </c>
      <c r="H76" s="16">
        <f t="shared" si="3"/>
        <v>0.05285879629629629</v>
      </c>
      <c r="I76" s="16">
        <f>F76-INDEX($F$5:$F$205,MATCH(D76,$D$5:$D$205,0))</f>
        <v>0.0319675925925926</v>
      </c>
    </row>
    <row r="77" spans="1:9" ht="15" customHeight="1">
      <c r="A77" s="14">
        <v>73</v>
      </c>
      <c r="B77" s="15" t="s">
        <v>61</v>
      </c>
      <c r="C77" s="15" t="s">
        <v>343</v>
      </c>
      <c r="D77" s="15" t="s">
        <v>405</v>
      </c>
      <c r="E77" s="15" t="s">
        <v>190</v>
      </c>
      <c r="F77" s="34">
        <v>0.15172453703703703</v>
      </c>
      <c r="G77" s="14" t="str">
        <f t="shared" si="2"/>
        <v>5.11/km</v>
      </c>
      <c r="H77" s="16">
        <f t="shared" si="3"/>
        <v>0.05365740740740739</v>
      </c>
      <c r="I77" s="16">
        <f>F77-INDEX($F$5:$F$205,MATCH(D77,$D$5:$D$205,0))</f>
        <v>0.014814814814814808</v>
      </c>
    </row>
    <row r="78" spans="1:9" ht="15" customHeight="1">
      <c r="A78" s="14">
        <v>74</v>
      </c>
      <c r="B78" s="15" t="s">
        <v>191</v>
      </c>
      <c r="C78" s="15" t="s">
        <v>192</v>
      </c>
      <c r="D78" s="15" t="s">
        <v>405</v>
      </c>
      <c r="E78" s="15" t="s">
        <v>366</v>
      </c>
      <c r="F78" s="34">
        <v>0.1519560185185185</v>
      </c>
      <c r="G78" s="14" t="str">
        <f t="shared" si="2"/>
        <v>5.11/km</v>
      </c>
      <c r="H78" s="16">
        <f t="shared" si="3"/>
        <v>0.05388888888888886</v>
      </c>
      <c r="I78" s="16">
        <f>F78-INDEX($F$5:$F$205,MATCH(D78,$D$5:$D$205,0))</f>
        <v>0.01504629629629628</v>
      </c>
    </row>
    <row r="79" spans="1:9" ht="15" customHeight="1">
      <c r="A79" s="14">
        <v>75</v>
      </c>
      <c r="B79" s="15" t="s">
        <v>193</v>
      </c>
      <c r="C79" s="15" t="s">
        <v>194</v>
      </c>
      <c r="D79" s="15" t="s">
        <v>398</v>
      </c>
      <c r="E79" s="15" t="s">
        <v>141</v>
      </c>
      <c r="F79" s="34">
        <v>0.1523263888888889</v>
      </c>
      <c r="G79" s="14" t="str">
        <f t="shared" si="2"/>
        <v>5.12/km</v>
      </c>
      <c r="H79" s="16">
        <f t="shared" si="3"/>
        <v>0.05425925925925924</v>
      </c>
      <c r="I79" s="16">
        <f>F79-INDEX($F$5:$F$205,MATCH(D79,$D$5:$D$205,0))</f>
        <v>0.03571759259259259</v>
      </c>
    </row>
    <row r="80" spans="1:9" ht="15" customHeight="1">
      <c r="A80" s="14">
        <v>76</v>
      </c>
      <c r="B80" s="15" t="s">
        <v>195</v>
      </c>
      <c r="C80" s="15" t="s">
        <v>196</v>
      </c>
      <c r="D80" s="15" t="s">
        <v>404</v>
      </c>
      <c r="E80" s="15" t="s">
        <v>197</v>
      </c>
      <c r="F80" s="34">
        <v>0.15241898148148147</v>
      </c>
      <c r="G80" s="14" t="str">
        <f t="shared" si="2"/>
        <v>5.12/km</v>
      </c>
      <c r="H80" s="16">
        <f t="shared" si="3"/>
        <v>0.05435185185185183</v>
      </c>
      <c r="I80" s="16">
        <f>F80-INDEX($F$5:$F$205,MATCH(D80,$D$5:$D$205,0))</f>
        <v>0.028449074074074057</v>
      </c>
    </row>
    <row r="81" spans="1:9" ht="15" customHeight="1">
      <c r="A81" s="14">
        <v>77</v>
      </c>
      <c r="B81" s="15" t="s">
        <v>198</v>
      </c>
      <c r="C81" s="15" t="s">
        <v>395</v>
      </c>
      <c r="D81" s="15" t="s">
        <v>399</v>
      </c>
      <c r="E81" s="15" t="s">
        <v>190</v>
      </c>
      <c r="F81" s="34">
        <v>0.15244212962962964</v>
      </c>
      <c r="G81" s="14" t="str">
        <f t="shared" si="2"/>
        <v>5.12/km</v>
      </c>
      <c r="H81" s="16">
        <f t="shared" si="3"/>
        <v>0.05437499999999999</v>
      </c>
      <c r="I81" s="16">
        <f>F81-INDEX($F$5:$F$205,MATCH(D81,$D$5:$D$205,0))</f>
        <v>0.034722222222222224</v>
      </c>
    </row>
    <row r="82" spans="1:9" ht="15" customHeight="1">
      <c r="A82" s="14">
        <v>78</v>
      </c>
      <c r="B82" s="15" t="s">
        <v>199</v>
      </c>
      <c r="C82" s="15" t="s">
        <v>343</v>
      </c>
      <c r="D82" s="15" t="s">
        <v>400</v>
      </c>
      <c r="E82" s="15" t="s">
        <v>429</v>
      </c>
      <c r="F82" s="34">
        <v>0.15247685185185186</v>
      </c>
      <c r="G82" s="14" t="str">
        <f t="shared" si="2"/>
        <v>5.12/km</v>
      </c>
      <c r="H82" s="16">
        <f t="shared" si="3"/>
        <v>0.05440972222222222</v>
      </c>
      <c r="I82" s="16">
        <f>F82-INDEX($F$5:$F$205,MATCH(D82,$D$5:$D$205,0))</f>
        <v>0.03146990740740742</v>
      </c>
    </row>
    <row r="83" spans="1:9" ht="15" customHeight="1">
      <c r="A83" s="14">
        <v>79</v>
      </c>
      <c r="B83" s="15" t="s">
        <v>200</v>
      </c>
      <c r="C83" s="15" t="s">
        <v>362</v>
      </c>
      <c r="D83" s="15" t="s">
        <v>418</v>
      </c>
      <c r="E83" s="15" t="s">
        <v>201</v>
      </c>
      <c r="F83" s="34">
        <v>0.15274305555555556</v>
      </c>
      <c r="G83" s="14" t="str">
        <f t="shared" si="2"/>
        <v>5.13/km</v>
      </c>
      <c r="H83" s="16">
        <f t="shared" si="3"/>
        <v>0.05467592592592592</v>
      </c>
      <c r="I83" s="16">
        <f>F83-INDEX($F$5:$F$205,MATCH(D83,$D$5:$D$205,0))</f>
        <v>0.014618055555555565</v>
      </c>
    </row>
    <row r="84" spans="1:9" ht="15" customHeight="1">
      <c r="A84" s="14">
        <v>80</v>
      </c>
      <c r="B84" s="15" t="s">
        <v>202</v>
      </c>
      <c r="C84" s="15" t="s">
        <v>382</v>
      </c>
      <c r="D84" s="15" t="s">
        <v>400</v>
      </c>
      <c r="E84" s="15" t="s">
        <v>87</v>
      </c>
      <c r="F84" s="34">
        <v>0.15282407407407408</v>
      </c>
      <c r="G84" s="14" t="str">
        <f t="shared" si="2"/>
        <v>5.13/km</v>
      </c>
      <c r="H84" s="16">
        <f t="shared" si="3"/>
        <v>0.05475694444444444</v>
      </c>
      <c r="I84" s="16">
        <f>F84-INDEX($F$5:$F$205,MATCH(D84,$D$5:$D$205,0))</f>
        <v>0.03181712962962964</v>
      </c>
    </row>
    <row r="85" spans="1:9" ht="15" customHeight="1">
      <c r="A85" s="14">
        <v>81</v>
      </c>
      <c r="B85" s="15" t="s">
        <v>203</v>
      </c>
      <c r="C85" s="15" t="s">
        <v>204</v>
      </c>
      <c r="D85" s="15" t="s">
        <v>398</v>
      </c>
      <c r="E85" s="15" t="s">
        <v>190</v>
      </c>
      <c r="F85" s="34">
        <v>0.1531597222222222</v>
      </c>
      <c r="G85" s="14" t="str">
        <f t="shared" si="2"/>
        <v>5.14/km</v>
      </c>
      <c r="H85" s="16">
        <f t="shared" si="3"/>
        <v>0.05509259259259257</v>
      </c>
      <c r="I85" s="16">
        <f>F85-INDEX($F$5:$F$205,MATCH(D85,$D$5:$D$205,0))</f>
        <v>0.03655092592592592</v>
      </c>
    </row>
    <row r="86" spans="1:9" ht="15" customHeight="1">
      <c r="A86" s="14">
        <v>82</v>
      </c>
      <c r="B86" s="15" t="s">
        <v>205</v>
      </c>
      <c r="C86" s="15" t="s">
        <v>349</v>
      </c>
      <c r="D86" s="15" t="s">
        <v>400</v>
      </c>
      <c r="E86" s="15" t="s">
        <v>206</v>
      </c>
      <c r="F86" s="34">
        <v>0.15324074074074073</v>
      </c>
      <c r="G86" s="14" t="str">
        <f t="shared" si="2"/>
        <v>5.14/km</v>
      </c>
      <c r="H86" s="16">
        <f t="shared" si="3"/>
        <v>0.05517361111111109</v>
      </c>
      <c r="I86" s="16">
        <f>F86-INDEX($F$5:$F$205,MATCH(D86,$D$5:$D$205,0))</f>
        <v>0.03223379629629629</v>
      </c>
    </row>
    <row r="87" spans="1:9" ht="15" customHeight="1">
      <c r="A87" s="14">
        <v>83</v>
      </c>
      <c r="B87" s="15" t="s">
        <v>207</v>
      </c>
      <c r="C87" s="15" t="s">
        <v>363</v>
      </c>
      <c r="D87" s="15" t="s">
        <v>400</v>
      </c>
      <c r="E87" s="15" t="s">
        <v>163</v>
      </c>
      <c r="F87" s="34">
        <v>0.15344907407407407</v>
      </c>
      <c r="G87" s="14" t="str">
        <f t="shared" si="2"/>
        <v>5.14/km</v>
      </c>
      <c r="H87" s="16">
        <f t="shared" si="3"/>
        <v>0.05538194444444443</v>
      </c>
      <c r="I87" s="16">
        <f>F87-INDEX($F$5:$F$205,MATCH(D87,$D$5:$D$205,0))</f>
        <v>0.032442129629629626</v>
      </c>
    </row>
    <row r="88" spans="1:9" ht="15" customHeight="1">
      <c r="A88" s="14">
        <v>84</v>
      </c>
      <c r="B88" s="15" t="s">
        <v>208</v>
      </c>
      <c r="C88" s="15" t="s">
        <v>365</v>
      </c>
      <c r="D88" s="15" t="s">
        <v>400</v>
      </c>
      <c r="E88" s="15" t="s">
        <v>209</v>
      </c>
      <c r="F88" s="34">
        <v>0.15356481481481482</v>
      </c>
      <c r="G88" s="14" t="str">
        <f t="shared" si="2"/>
        <v>5.14/km</v>
      </c>
      <c r="H88" s="16">
        <f t="shared" si="3"/>
        <v>0.05549768518518518</v>
      </c>
      <c r="I88" s="16">
        <f>F88-INDEX($F$5:$F$205,MATCH(D88,$D$5:$D$205,0))</f>
        <v>0.032557870370370376</v>
      </c>
    </row>
    <row r="89" spans="1:9" ht="15" customHeight="1">
      <c r="A89" s="14">
        <v>85</v>
      </c>
      <c r="B89" s="15" t="s">
        <v>384</v>
      </c>
      <c r="C89" s="15" t="s">
        <v>210</v>
      </c>
      <c r="D89" s="15" t="s">
        <v>416</v>
      </c>
      <c r="E89" s="15" t="s">
        <v>163</v>
      </c>
      <c r="F89" s="34">
        <v>0.15362268518518518</v>
      </c>
      <c r="G89" s="14" t="str">
        <f t="shared" si="2"/>
        <v>5.15/km</v>
      </c>
      <c r="H89" s="16">
        <f t="shared" si="3"/>
        <v>0.05555555555555554</v>
      </c>
      <c r="I89" s="16">
        <f>F89-INDEX($F$5:$F$205,MATCH(D89,$D$5:$D$205,0))</f>
        <v>0</v>
      </c>
    </row>
    <row r="90" spans="1:9" ht="15" customHeight="1">
      <c r="A90" s="14">
        <v>86</v>
      </c>
      <c r="B90" s="15" t="s">
        <v>211</v>
      </c>
      <c r="C90" s="15" t="s">
        <v>349</v>
      </c>
      <c r="D90" s="15" t="s">
        <v>398</v>
      </c>
      <c r="E90" s="15" t="s">
        <v>180</v>
      </c>
      <c r="F90" s="34">
        <v>0.15362268518518518</v>
      </c>
      <c r="G90" s="14" t="str">
        <f t="shared" si="2"/>
        <v>5.15/km</v>
      </c>
      <c r="H90" s="16">
        <f t="shared" si="3"/>
        <v>0.05555555555555554</v>
      </c>
      <c r="I90" s="16">
        <f>F90-INDEX($F$5:$F$205,MATCH(D90,$D$5:$D$205,0))</f>
        <v>0.03701388888888889</v>
      </c>
    </row>
    <row r="91" spans="1:9" ht="15" customHeight="1">
      <c r="A91" s="14">
        <v>87</v>
      </c>
      <c r="B91" s="15" t="s">
        <v>212</v>
      </c>
      <c r="C91" s="15" t="s">
        <v>343</v>
      </c>
      <c r="D91" s="15" t="s">
        <v>405</v>
      </c>
      <c r="E91" s="15" t="s">
        <v>429</v>
      </c>
      <c r="F91" s="34">
        <v>0.1537037037037037</v>
      </c>
      <c r="G91" s="14" t="str">
        <f t="shared" si="2"/>
        <v>5.15/km</v>
      </c>
      <c r="H91" s="16">
        <f t="shared" si="3"/>
        <v>0.05563657407407406</v>
      </c>
      <c r="I91" s="16">
        <f>F91-INDEX($F$5:$F$205,MATCH(D91,$D$5:$D$205,0))</f>
        <v>0.01679398148148148</v>
      </c>
    </row>
    <row r="92" spans="1:9" ht="15" customHeight="1">
      <c r="A92" s="14">
        <v>88</v>
      </c>
      <c r="B92" s="15" t="s">
        <v>213</v>
      </c>
      <c r="C92" s="15" t="s">
        <v>214</v>
      </c>
      <c r="D92" s="15" t="s">
        <v>411</v>
      </c>
      <c r="E92" s="15" t="s">
        <v>215</v>
      </c>
      <c r="F92" s="34">
        <v>0.15420138888888887</v>
      </c>
      <c r="G92" s="14" t="str">
        <f t="shared" si="2"/>
        <v>5.16/km</v>
      </c>
      <c r="H92" s="16">
        <f t="shared" si="3"/>
        <v>0.05613425925925923</v>
      </c>
      <c r="I92" s="16">
        <f>F92-INDEX($F$5:$F$205,MATCH(D92,$D$5:$D$205,0))</f>
        <v>0.019745370370370358</v>
      </c>
    </row>
    <row r="93" spans="1:9" ht="15" customHeight="1">
      <c r="A93" s="14">
        <v>89</v>
      </c>
      <c r="B93" s="15" t="s">
        <v>216</v>
      </c>
      <c r="C93" s="15" t="s">
        <v>375</v>
      </c>
      <c r="D93" s="15" t="s">
        <v>398</v>
      </c>
      <c r="E93" s="15" t="s">
        <v>155</v>
      </c>
      <c r="F93" s="34">
        <v>0.1543287037037037</v>
      </c>
      <c r="G93" s="14" t="str">
        <f t="shared" si="2"/>
        <v>5.16/km</v>
      </c>
      <c r="H93" s="16">
        <f t="shared" si="3"/>
        <v>0.05626157407407405</v>
      </c>
      <c r="I93" s="16">
        <f>F93-INDEX($F$5:$F$205,MATCH(D93,$D$5:$D$205,0))</f>
        <v>0.037719907407407396</v>
      </c>
    </row>
    <row r="94" spans="1:9" ht="15" customHeight="1">
      <c r="A94" s="14">
        <v>90</v>
      </c>
      <c r="B94" s="15" t="s">
        <v>217</v>
      </c>
      <c r="C94" s="15" t="s">
        <v>376</v>
      </c>
      <c r="D94" s="15" t="s">
        <v>403</v>
      </c>
      <c r="E94" s="15" t="s">
        <v>180</v>
      </c>
      <c r="F94" s="34">
        <v>0.1544675925925926</v>
      </c>
      <c r="G94" s="14" t="str">
        <f t="shared" si="2"/>
        <v>5.16/km</v>
      </c>
      <c r="H94" s="16">
        <f t="shared" si="3"/>
        <v>0.05640046296296296</v>
      </c>
      <c r="I94" s="16">
        <f>F94-INDEX($F$5:$F$205,MATCH(D94,$D$5:$D$205,0))</f>
        <v>0.03550925925925927</v>
      </c>
    </row>
    <row r="95" spans="1:9" ht="15" customHeight="1">
      <c r="A95" s="14">
        <v>91</v>
      </c>
      <c r="B95" s="15" t="s">
        <v>218</v>
      </c>
      <c r="C95" s="15" t="s">
        <v>407</v>
      </c>
      <c r="D95" s="15" t="s">
        <v>404</v>
      </c>
      <c r="E95" s="15" t="s">
        <v>219</v>
      </c>
      <c r="F95" s="34">
        <v>0.15491898148148148</v>
      </c>
      <c r="G95" s="14" t="str">
        <f t="shared" si="2"/>
        <v>5.17/km</v>
      </c>
      <c r="H95" s="16">
        <f t="shared" si="3"/>
        <v>0.056851851851851834</v>
      </c>
      <c r="I95" s="16">
        <f>F95-INDEX($F$5:$F$205,MATCH(D95,$D$5:$D$205,0))</f>
        <v>0.03094907407407406</v>
      </c>
    </row>
    <row r="96" spans="1:9" ht="15" customHeight="1">
      <c r="A96" s="14">
        <v>92</v>
      </c>
      <c r="B96" s="15" t="s">
        <v>220</v>
      </c>
      <c r="C96" s="15" t="s">
        <v>382</v>
      </c>
      <c r="D96" s="15" t="s">
        <v>398</v>
      </c>
      <c r="E96" s="15" t="s">
        <v>130</v>
      </c>
      <c r="F96" s="34">
        <v>0.1550462962962963</v>
      </c>
      <c r="G96" s="14" t="str">
        <f t="shared" si="2"/>
        <v>5.17/km</v>
      </c>
      <c r="H96" s="16">
        <f t="shared" si="3"/>
        <v>0.05697916666666665</v>
      </c>
      <c r="I96" s="16">
        <f>F96-INDEX($F$5:$F$205,MATCH(D96,$D$5:$D$205,0))</f>
        <v>0.0384375</v>
      </c>
    </row>
    <row r="97" spans="1:9" ht="15" customHeight="1">
      <c r="A97" s="14">
        <v>93</v>
      </c>
      <c r="B97" s="15" t="s">
        <v>221</v>
      </c>
      <c r="C97" s="15" t="s">
        <v>361</v>
      </c>
      <c r="D97" s="15" t="s">
        <v>404</v>
      </c>
      <c r="E97" s="15" t="s">
        <v>222</v>
      </c>
      <c r="F97" s="34">
        <v>0.15506944444444445</v>
      </c>
      <c r="G97" s="14" t="str">
        <f t="shared" si="2"/>
        <v>5.18/km</v>
      </c>
      <c r="H97" s="16">
        <f t="shared" si="3"/>
        <v>0.05700231481481481</v>
      </c>
      <c r="I97" s="16">
        <f>F97-INDEX($F$5:$F$205,MATCH(D97,$D$5:$D$205,0))</f>
        <v>0.031099537037037037</v>
      </c>
    </row>
    <row r="98" spans="1:9" ht="15" customHeight="1">
      <c r="A98" s="14">
        <v>94</v>
      </c>
      <c r="B98" s="15" t="s">
        <v>53</v>
      </c>
      <c r="C98" s="15" t="s">
        <v>348</v>
      </c>
      <c r="D98" s="15" t="s">
        <v>403</v>
      </c>
      <c r="E98" s="15" t="s">
        <v>155</v>
      </c>
      <c r="F98" s="34">
        <v>0.15547453703703704</v>
      </c>
      <c r="G98" s="14" t="str">
        <f t="shared" si="2"/>
        <v>5.18/km</v>
      </c>
      <c r="H98" s="16">
        <f t="shared" si="3"/>
        <v>0.05740740740740739</v>
      </c>
      <c r="I98" s="16">
        <f>F98-INDEX($F$5:$F$205,MATCH(D98,$D$5:$D$205,0))</f>
        <v>0.036516203703703703</v>
      </c>
    </row>
    <row r="99" spans="1:9" ht="15" customHeight="1">
      <c r="A99" s="14">
        <v>95</v>
      </c>
      <c r="B99" s="15" t="s">
        <v>223</v>
      </c>
      <c r="C99" s="15" t="s">
        <v>365</v>
      </c>
      <c r="D99" s="15" t="s">
        <v>400</v>
      </c>
      <c r="E99" s="15" t="s">
        <v>219</v>
      </c>
      <c r="F99" s="34">
        <v>0.15549768518518517</v>
      </c>
      <c r="G99" s="14" t="str">
        <f t="shared" si="2"/>
        <v>5.18/km</v>
      </c>
      <c r="H99" s="16">
        <f t="shared" si="3"/>
        <v>0.057430555555555526</v>
      </c>
      <c r="I99" s="16">
        <f>F99-INDEX($F$5:$F$205,MATCH(D99,$D$5:$D$205,0))</f>
        <v>0.034490740740740725</v>
      </c>
    </row>
    <row r="100" spans="1:9" ht="15" customHeight="1">
      <c r="A100" s="14">
        <v>96</v>
      </c>
      <c r="B100" s="15" t="s">
        <v>224</v>
      </c>
      <c r="C100" s="15" t="s">
        <v>363</v>
      </c>
      <c r="D100" s="15" t="s">
        <v>404</v>
      </c>
      <c r="E100" s="15" t="s">
        <v>99</v>
      </c>
      <c r="F100" s="34">
        <v>0.15563657407407408</v>
      </c>
      <c r="G100" s="14" t="str">
        <f t="shared" si="2"/>
        <v>5.19/km</v>
      </c>
      <c r="H100" s="16">
        <f t="shared" si="3"/>
        <v>0.05756944444444444</v>
      </c>
      <c r="I100" s="16">
        <f>F100-INDEX($F$5:$F$205,MATCH(D100,$D$5:$D$205,0))</f>
        <v>0.03166666666666666</v>
      </c>
    </row>
    <row r="101" spans="1:9" ht="15" customHeight="1">
      <c r="A101" s="14">
        <v>97</v>
      </c>
      <c r="B101" s="15" t="s">
        <v>225</v>
      </c>
      <c r="C101" s="15" t="s">
        <v>226</v>
      </c>
      <c r="D101" s="15" t="s">
        <v>404</v>
      </c>
      <c r="E101" s="15" t="s">
        <v>101</v>
      </c>
      <c r="F101" s="34">
        <v>0.1557638888888889</v>
      </c>
      <c r="G101" s="14" t="str">
        <f t="shared" si="2"/>
        <v>5.19/km</v>
      </c>
      <c r="H101" s="16">
        <f t="shared" si="3"/>
        <v>0.05769675925925925</v>
      </c>
      <c r="I101" s="16">
        <f>F101-INDEX($F$5:$F$205,MATCH(D101,$D$5:$D$205,0))</f>
        <v>0.03179398148148148</v>
      </c>
    </row>
    <row r="102" spans="1:9" ht="15" customHeight="1">
      <c r="A102" s="14">
        <v>98</v>
      </c>
      <c r="B102" s="15" t="s">
        <v>227</v>
      </c>
      <c r="C102" s="15" t="s">
        <v>374</v>
      </c>
      <c r="D102" s="15" t="s">
        <v>398</v>
      </c>
      <c r="E102" s="15" t="s">
        <v>130</v>
      </c>
      <c r="F102" s="34">
        <v>0.15583333333333335</v>
      </c>
      <c r="G102" s="14" t="str">
        <f t="shared" si="2"/>
        <v>5.19/km</v>
      </c>
      <c r="H102" s="16">
        <f t="shared" si="3"/>
        <v>0.05776620370370371</v>
      </c>
      <c r="I102" s="16">
        <f>F102-INDEX($F$5:$F$205,MATCH(D102,$D$5:$D$205,0))</f>
        <v>0.03922453703703706</v>
      </c>
    </row>
    <row r="103" spans="1:9" ht="15" customHeight="1">
      <c r="A103" s="14">
        <v>99</v>
      </c>
      <c r="B103" s="15" t="s">
        <v>228</v>
      </c>
      <c r="C103" s="15" t="s">
        <v>376</v>
      </c>
      <c r="D103" s="15" t="s">
        <v>405</v>
      </c>
      <c r="E103" s="15" t="s">
        <v>229</v>
      </c>
      <c r="F103" s="34">
        <v>0.1562962962962963</v>
      </c>
      <c r="G103" s="14" t="str">
        <f t="shared" si="2"/>
        <v>5.20/km</v>
      </c>
      <c r="H103" s="16">
        <f t="shared" si="3"/>
        <v>0.05822916666666665</v>
      </c>
      <c r="I103" s="16">
        <f>F103-INDEX($F$5:$F$205,MATCH(D103,$D$5:$D$205,0))</f>
        <v>0.01938657407407407</v>
      </c>
    </row>
    <row r="104" spans="1:9" ht="15" customHeight="1">
      <c r="A104" s="14">
        <v>100</v>
      </c>
      <c r="B104" s="15" t="s">
        <v>230</v>
      </c>
      <c r="C104" s="15" t="s">
        <v>231</v>
      </c>
      <c r="D104" s="15" t="s">
        <v>400</v>
      </c>
      <c r="E104" s="15" t="s">
        <v>232</v>
      </c>
      <c r="F104" s="34">
        <v>0.1563425925925926</v>
      </c>
      <c r="G104" s="14" t="str">
        <f t="shared" si="2"/>
        <v>5.20/km</v>
      </c>
      <c r="H104" s="16">
        <f t="shared" si="3"/>
        <v>0.058275462962962946</v>
      </c>
      <c r="I104" s="16">
        <f>F104-INDEX($F$5:$F$205,MATCH(D104,$D$5:$D$205,0))</f>
        <v>0.035335648148148144</v>
      </c>
    </row>
    <row r="105" spans="1:9" ht="15" customHeight="1">
      <c r="A105" s="14">
        <v>101</v>
      </c>
      <c r="B105" s="15" t="s">
        <v>233</v>
      </c>
      <c r="C105" s="15" t="s">
        <v>55</v>
      </c>
      <c r="D105" s="15" t="s">
        <v>400</v>
      </c>
      <c r="E105" s="15" t="s">
        <v>234</v>
      </c>
      <c r="F105" s="34">
        <v>0.15659722222222222</v>
      </c>
      <c r="G105" s="14" t="str">
        <f t="shared" si="2"/>
        <v>5.21/km</v>
      </c>
      <c r="H105" s="16">
        <f t="shared" si="3"/>
        <v>0.05853009259259258</v>
      </c>
      <c r="I105" s="16">
        <f>F105-INDEX($F$5:$F$205,MATCH(D105,$D$5:$D$205,0))</f>
        <v>0.035590277777777776</v>
      </c>
    </row>
    <row r="106" spans="1:9" ht="15" customHeight="1">
      <c r="A106" s="14">
        <v>102</v>
      </c>
      <c r="B106" s="15" t="s">
        <v>235</v>
      </c>
      <c r="C106" s="15" t="s">
        <v>236</v>
      </c>
      <c r="D106" s="15" t="s">
        <v>400</v>
      </c>
      <c r="E106" s="15" t="s">
        <v>234</v>
      </c>
      <c r="F106" s="34">
        <v>0.15662037037037038</v>
      </c>
      <c r="G106" s="14" t="str">
        <f t="shared" si="2"/>
        <v>5.21/km</v>
      </c>
      <c r="H106" s="16">
        <f t="shared" si="3"/>
        <v>0.05855324074074074</v>
      </c>
      <c r="I106" s="16">
        <f>F106-INDEX($F$5:$F$205,MATCH(D106,$D$5:$D$205,0))</f>
        <v>0.03561342592592594</v>
      </c>
    </row>
    <row r="107" spans="1:9" ht="15" customHeight="1">
      <c r="A107" s="14">
        <v>103</v>
      </c>
      <c r="B107" s="15" t="s">
        <v>237</v>
      </c>
      <c r="C107" s="15" t="s">
        <v>365</v>
      </c>
      <c r="D107" s="15" t="s">
        <v>405</v>
      </c>
      <c r="E107" s="15" t="s">
        <v>238</v>
      </c>
      <c r="F107" s="34">
        <v>0.15814814814814815</v>
      </c>
      <c r="G107" s="14" t="str">
        <f t="shared" si="2"/>
        <v>5.24/km</v>
      </c>
      <c r="H107" s="16">
        <f t="shared" si="3"/>
        <v>0.060081018518518506</v>
      </c>
      <c r="I107" s="16">
        <f>F107-INDEX($F$5:$F$205,MATCH(D107,$D$5:$D$205,0))</f>
        <v>0.021238425925925924</v>
      </c>
    </row>
    <row r="108" spans="1:9" ht="15" customHeight="1">
      <c r="A108" s="14">
        <v>104</v>
      </c>
      <c r="B108" s="15" t="s">
        <v>239</v>
      </c>
      <c r="C108" s="15" t="s">
        <v>373</v>
      </c>
      <c r="D108" s="15" t="s">
        <v>403</v>
      </c>
      <c r="E108" s="15" t="s">
        <v>240</v>
      </c>
      <c r="F108" s="34">
        <v>0.1584375</v>
      </c>
      <c r="G108" s="14" t="str">
        <f t="shared" si="2"/>
        <v>5.24/km</v>
      </c>
      <c r="H108" s="16">
        <f t="shared" si="3"/>
        <v>0.060370370370370366</v>
      </c>
      <c r="I108" s="16">
        <f>F108-INDEX($F$5:$F$205,MATCH(D108,$D$5:$D$205,0))</f>
        <v>0.039479166666666676</v>
      </c>
    </row>
    <row r="109" spans="1:9" ht="15" customHeight="1">
      <c r="A109" s="14">
        <v>105</v>
      </c>
      <c r="B109" s="15" t="s">
        <v>241</v>
      </c>
      <c r="C109" s="15" t="s">
        <v>369</v>
      </c>
      <c r="D109" s="15" t="s">
        <v>400</v>
      </c>
      <c r="E109" s="15" t="s">
        <v>54</v>
      </c>
      <c r="F109" s="34">
        <v>0.15876157407407407</v>
      </c>
      <c r="G109" s="14" t="str">
        <f t="shared" si="2"/>
        <v>5.25/km</v>
      </c>
      <c r="H109" s="16">
        <f t="shared" si="3"/>
        <v>0.060694444444444426</v>
      </c>
      <c r="I109" s="16">
        <f>F109-INDEX($F$5:$F$205,MATCH(D109,$D$5:$D$205,0))</f>
        <v>0.037754629629629624</v>
      </c>
    </row>
    <row r="110" spans="1:9" ht="15" customHeight="1">
      <c r="A110" s="14">
        <v>106</v>
      </c>
      <c r="B110" s="15" t="s">
        <v>381</v>
      </c>
      <c r="C110" s="15" t="s">
        <v>375</v>
      </c>
      <c r="D110" s="15" t="s">
        <v>403</v>
      </c>
      <c r="E110" s="15" t="s">
        <v>101</v>
      </c>
      <c r="F110" s="34">
        <v>0.15880787037037036</v>
      </c>
      <c r="G110" s="14" t="str">
        <f t="shared" si="2"/>
        <v>5.25/km</v>
      </c>
      <c r="H110" s="16">
        <f t="shared" si="3"/>
        <v>0.06074074074074072</v>
      </c>
      <c r="I110" s="16">
        <f>F110-INDEX($F$5:$F$205,MATCH(D110,$D$5:$D$205,0))</f>
        <v>0.03984953703703703</v>
      </c>
    </row>
    <row r="111" spans="1:9" ht="15" customHeight="1">
      <c r="A111" s="14">
        <v>107</v>
      </c>
      <c r="B111" s="15" t="s">
        <v>385</v>
      </c>
      <c r="C111" s="15" t="s">
        <v>364</v>
      </c>
      <c r="D111" s="15" t="s">
        <v>411</v>
      </c>
      <c r="E111" s="15" t="s">
        <v>101</v>
      </c>
      <c r="F111" s="34">
        <v>0.15880787037037036</v>
      </c>
      <c r="G111" s="14" t="str">
        <f t="shared" si="2"/>
        <v>5.25/km</v>
      </c>
      <c r="H111" s="16">
        <f t="shared" si="3"/>
        <v>0.06074074074074072</v>
      </c>
      <c r="I111" s="16">
        <f>F111-INDEX($F$5:$F$205,MATCH(D111,$D$5:$D$205,0))</f>
        <v>0.024351851851851847</v>
      </c>
    </row>
    <row r="112" spans="1:9" ht="15" customHeight="1">
      <c r="A112" s="14">
        <v>108</v>
      </c>
      <c r="B112" s="15" t="s">
        <v>242</v>
      </c>
      <c r="C112" s="15" t="s">
        <v>375</v>
      </c>
      <c r="D112" s="15" t="s">
        <v>398</v>
      </c>
      <c r="E112" s="15" t="s">
        <v>163</v>
      </c>
      <c r="F112" s="34">
        <v>0.15936342592592592</v>
      </c>
      <c r="G112" s="14" t="str">
        <f t="shared" si="2"/>
        <v>5.26/km</v>
      </c>
      <c r="H112" s="16">
        <f t="shared" si="3"/>
        <v>0.06129629629629628</v>
      </c>
      <c r="I112" s="16">
        <f>F112-INDEX($F$5:$F$205,MATCH(D112,$D$5:$D$205,0))</f>
        <v>0.04275462962962963</v>
      </c>
    </row>
    <row r="113" spans="1:9" ht="15" customHeight="1">
      <c r="A113" s="14">
        <v>109</v>
      </c>
      <c r="B113" s="15" t="s">
        <v>243</v>
      </c>
      <c r="C113" s="15" t="s">
        <v>244</v>
      </c>
      <c r="D113" s="15" t="s">
        <v>405</v>
      </c>
      <c r="E113" s="15" t="s">
        <v>366</v>
      </c>
      <c r="F113" s="34">
        <v>0.15943287037037038</v>
      </c>
      <c r="G113" s="14" t="str">
        <f t="shared" si="2"/>
        <v>5.26/km</v>
      </c>
      <c r="H113" s="16">
        <f t="shared" si="3"/>
        <v>0.061365740740740735</v>
      </c>
      <c r="I113" s="16">
        <f>F113-INDEX($F$5:$F$205,MATCH(D113,$D$5:$D$205,0))</f>
        <v>0.022523148148148153</v>
      </c>
    </row>
    <row r="114" spans="1:9" ht="15" customHeight="1">
      <c r="A114" s="14">
        <v>110</v>
      </c>
      <c r="B114" s="15" t="s">
        <v>245</v>
      </c>
      <c r="C114" s="15" t="s">
        <v>438</v>
      </c>
      <c r="D114" s="15" t="s">
        <v>405</v>
      </c>
      <c r="E114" s="15" t="s">
        <v>246</v>
      </c>
      <c r="F114" s="34">
        <v>0.15949074074074074</v>
      </c>
      <c r="G114" s="14" t="str">
        <f t="shared" si="2"/>
        <v>5.27/km</v>
      </c>
      <c r="H114" s="16">
        <f t="shared" si="3"/>
        <v>0.061423611111111096</v>
      </c>
      <c r="I114" s="16">
        <f>F114-INDEX($F$5:$F$205,MATCH(D114,$D$5:$D$205,0))</f>
        <v>0.022581018518518514</v>
      </c>
    </row>
    <row r="115" spans="1:9" ht="15" customHeight="1">
      <c r="A115" s="14">
        <v>111</v>
      </c>
      <c r="B115" s="15" t="s">
        <v>392</v>
      </c>
      <c r="C115" s="15" t="s">
        <v>395</v>
      </c>
      <c r="D115" s="15" t="s">
        <v>400</v>
      </c>
      <c r="E115" s="15" t="s">
        <v>180</v>
      </c>
      <c r="F115" s="34">
        <v>0.1602199074074074</v>
      </c>
      <c r="G115" s="14" t="str">
        <f t="shared" si="2"/>
        <v>5.28/km</v>
      </c>
      <c r="H115" s="16">
        <f t="shared" si="3"/>
        <v>0.062152777777777765</v>
      </c>
      <c r="I115" s="16">
        <f>F115-INDEX($F$5:$F$205,MATCH(D115,$D$5:$D$205,0))</f>
        <v>0.03921296296296296</v>
      </c>
    </row>
    <row r="116" spans="1:9" ht="15" customHeight="1">
      <c r="A116" s="14">
        <v>112</v>
      </c>
      <c r="B116" s="15" t="s">
        <v>247</v>
      </c>
      <c r="C116" s="15" t="s">
        <v>407</v>
      </c>
      <c r="D116" s="15" t="s">
        <v>398</v>
      </c>
      <c r="E116" s="15" t="s">
        <v>163</v>
      </c>
      <c r="F116" s="34">
        <v>0.16041666666666668</v>
      </c>
      <c r="G116" s="14" t="str">
        <f t="shared" si="2"/>
        <v>5.28/km</v>
      </c>
      <c r="H116" s="16">
        <f t="shared" si="3"/>
        <v>0.06234953703703704</v>
      </c>
      <c r="I116" s="16">
        <f>F116-INDEX($F$5:$F$205,MATCH(D116,$D$5:$D$205,0))</f>
        <v>0.043807870370370386</v>
      </c>
    </row>
    <row r="117" spans="1:9" ht="15" customHeight="1">
      <c r="A117" s="14">
        <v>113</v>
      </c>
      <c r="B117" s="15" t="s">
        <v>248</v>
      </c>
      <c r="C117" s="15" t="s">
        <v>355</v>
      </c>
      <c r="D117" s="15" t="s">
        <v>404</v>
      </c>
      <c r="E117" s="15" t="s">
        <v>115</v>
      </c>
      <c r="F117" s="34">
        <v>0.16047453703703704</v>
      </c>
      <c r="G117" s="14" t="str">
        <f t="shared" si="2"/>
        <v>5.29/km</v>
      </c>
      <c r="H117" s="16">
        <f t="shared" si="3"/>
        <v>0.0624074074074074</v>
      </c>
      <c r="I117" s="16">
        <f>F117-INDEX($F$5:$F$205,MATCH(D117,$D$5:$D$205,0))</f>
        <v>0.03650462962962962</v>
      </c>
    </row>
    <row r="118" spans="1:9" ht="15" customHeight="1">
      <c r="A118" s="14">
        <v>114</v>
      </c>
      <c r="B118" s="15" t="s">
        <v>249</v>
      </c>
      <c r="C118" s="15" t="s">
        <v>250</v>
      </c>
      <c r="D118" s="15" t="s">
        <v>403</v>
      </c>
      <c r="E118" s="15" t="s">
        <v>234</v>
      </c>
      <c r="F118" s="34">
        <v>0.16064814814814815</v>
      </c>
      <c r="G118" s="14" t="str">
        <f t="shared" si="2"/>
        <v>5.29/km</v>
      </c>
      <c r="H118" s="16">
        <f t="shared" si="3"/>
        <v>0.06258101851851851</v>
      </c>
      <c r="I118" s="16">
        <f>F118-INDEX($F$5:$F$205,MATCH(D118,$D$5:$D$205,0))</f>
        <v>0.04168981481481482</v>
      </c>
    </row>
    <row r="119" spans="1:9" ht="15" customHeight="1">
      <c r="A119" s="14">
        <v>115</v>
      </c>
      <c r="B119" s="15" t="s">
        <v>51</v>
      </c>
      <c r="C119" s="15" t="s">
        <v>251</v>
      </c>
      <c r="D119" s="15" t="s">
        <v>57</v>
      </c>
      <c r="E119" s="15" t="s">
        <v>252</v>
      </c>
      <c r="F119" s="34">
        <v>0.1607638888888889</v>
      </c>
      <c r="G119" s="14" t="str">
        <f t="shared" si="2"/>
        <v>5.29/km</v>
      </c>
      <c r="H119" s="16">
        <f t="shared" si="3"/>
        <v>0.06269675925925926</v>
      </c>
      <c r="I119" s="16">
        <f>F119-INDEX($F$5:$F$205,MATCH(D119,$D$5:$D$205,0))</f>
        <v>0</v>
      </c>
    </row>
    <row r="120" spans="1:9" ht="15" customHeight="1">
      <c r="A120" s="14">
        <v>116</v>
      </c>
      <c r="B120" s="15" t="s">
        <v>253</v>
      </c>
      <c r="C120" s="15" t="s">
        <v>349</v>
      </c>
      <c r="D120" s="15" t="s">
        <v>398</v>
      </c>
      <c r="E120" s="15" t="s">
        <v>190</v>
      </c>
      <c r="F120" s="34">
        <v>0.16083333333333333</v>
      </c>
      <c r="G120" s="14" t="str">
        <f t="shared" si="2"/>
        <v>5.29/km</v>
      </c>
      <c r="H120" s="16">
        <f t="shared" si="3"/>
        <v>0.06276620370370369</v>
      </c>
      <c r="I120" s="16">
        <f>F120-INDEX($F$5:$F$205,MATCH(D120,$D$5:$D$205,0))</f>
        <v>0.044224537037037034</v>
      </c>
    </row>
    <row r="121" spans="1:9" ht="15" customHeight="1">
      <c r="A121" s="14">
        <v>117</v>
      </c>
      <c r="B121" s="15" t="s">
        <v>253</v>
      </c>
      <c r="C121" s="15" t="s">
        <v>427</v>
      </c>
      <c r="D121" s="15" t="s">
        <v>433</v>
      </c>
      <c r="E121" s="15" t="s">
        <v>254</v>
      </c>
      <c r="F121" s="34">
        <v>0.1608564814814815</v>
      </c>
      <c r="G121" s="14" t="str">
        <f t="shared" si="2"/>
        <v>5.29/km</v>
      </c>
      <c r="H121" s="16">
        <f t="shared" si="3"/>
        <v>0.06278935185185185</v>
      </c>
      <c r="I121" s="16">
        <f>F121-INDEX($F$5:$F$205,MATCH(D121,$D$5:$D$205,0))</f>
        <v>0</v>
      </c>
    </row>
    <row r="122" spans="1:9" ht="15" customHeight="1">
      <c r="A122" s="14">
        <v>118</v>
      </c>
      <c r="B122" s="15" t="s">
        <v>384</v>
      </c>
      <c r="C122" s="15" t="s">
        <v>407</v>
      </c>
      <c r="D122" s="15" t="s">
        <v>403</v>
      </c>
      <c r="E122" s="15" t="s">
        <v>132</v>
      </c>
      <c r="F122" s="34">
        <v>0.16127314814814817</v>
      </c>
      <c r="G122" s="14" t="str">
        <f t="shared" si="2"/>
        <v>5.30/km</v>
      </c>
      <c r="H122" s="16">
        <f t="shared" si="3"/>
        <v>0.06320601851851852</v>
      </c>
      <c r="I122" s="16">
        <f>F122-INDEX($F$5:$F$205,MATCH(D122,$D$5:$D$205,0))</f>
        <v>0.04231481481481483</v>
      </c>
    </row>
    <row r="123" spans="1:9" ht="15" customHeight="1">
      <c r="A123" s="14">
        <v>119</v>
      </c>
      <c r="B123" s="15" t="s">
        <v>255</v>
      </c>
      <c r="C123" s="15" t="s">
        <v>359</v>
      </c>
      <c r="D123" s="15" t="s">
        <v>422</v>
      </c>
      <c r="E123" s="15" t="s">
        <v>132</v>
      </c>
      <c r="F123" s="34">
        <v>0.16128472222222223</v>
      </c>
      <c r="G123" s="14" t="str">
        <f t="shared" si="2"/>
        <v>5.30/km</v>
      </c>
      <c r="H123" s="16">
        <f t="shared" si="3"/>
        <v>0.06321759259259259</v>
      </c>
      <c r="I123" s="16">
        <f>F123-INDEX($F$5:$F$205,MATCH(D123,$D$5:$D$205,0))</f>
        <v>0</v>
      </c>
    </row>
    <row r="124" spans="1:9" ht="15" customHeight="1">
      <c r="A124" s="14">
        <v>120</v>
      </c>
      <c r="B124" s="15" t="s">
        <v>256</v>
      </c>
      <c r="C124" s="15" t="s">
        <v>359</v>
      </c>
      <c r="D124" s="15" t="s">
        <v>403</v>
      </c>
      <c r="E124" s="15" t="s">
        <v>163</v>
      </c>
      <c r="F124" s="34">
        <v>0.16216435185185185</v>
      </c>
      <c r="G124" s="14" t="str">
        <f t="shared" si="2"/>
        <v>5.32/km</v>
      </c>
      <c r="H124" s="16">
        <f t="shared" si="3"/>
        <v>0.06409722222222221</v>
      </c>
      <c r="I124" s="16">
        <f>F124-INDEX($F$5:$F$205,MATCH(D124,$D$5:$D$205,0))</f>
        <v>0.04320601851851852</v>
      </c>
    </row>
    <row r="125" spans="1:9" ht="15" customHeight="1">
      <c r="A125" s="14">
        <v>121</v>
      </c>
      <c r="B125" s="15" t="s">
        <v>257</v>
      </c>
      <c r="C125" s="15" t="s">
        <v>356</v>
      </c>
      <c r="D125" s="15" t="s">
        <v>422</v>
      </c>
      <c r="E125" s="15" t="s">
        <v>258</v>
      </c>
      <c r="F125" s="34">
        <v>0.16252314814814814</v>
      </c>
      <c r="G125" s="14" t="str">
        <f t="shared" si="2"/>
        <v>5.33/km</v>
      </c>
      <c r="H125" s="16">
        <f t="shared" si="3"/>
        <v>0.0644560185185185</v>
      </c>
      <c r="I125" s="16">
        <f>F125-INDEX($F$5:$F$205,MATCH(D125,$D$5:$D$205,0))</f>
        <v>0.0012384259259259067</v>
      </c>
    </row>
    <row r="126" spans="1:9" ht="15" customHeight="1">
      <c r="A126" s="14">
        <v>122</v>
      </c>
      <c r="B126" s="15" t="s">
        <v>67</v>
      </c>
      <c r="C126" s="15" t="s">
        <v>55</v>
      </c>
      <c r="D126" s="15" t="s">
        <v>403</v>
      </c>
      <c r="E126" s="15" t="s">
        <v>145</v>
      </c>
      <c r="F126" s="34">
        <v>0.16253472222222223</v>
      </c>
      <c r="G126" s="14" t="str">
        <f t="shared" si="2"/>
        <v>5.33/km</v>
      </c>
      <c r="H126" s="16">
        <f t="shared" si="3"/>
        <v>0.06446759259259259</v>
      </c>
      <c r="I126" s="16">
        <f>F126-INDEX($F$5:$F$205,MATCH(D126,$D$5:$D$205,0))</f>
        <v>0.0435763888888889</v>
      </c>
    </row>
    <row r="127" spans="1:9" ht="15" customHeight="1">
      <c r="A127" s="14">
        <v>123</v>
      </c>
      <c r="B127" s="15" t="s">
        <v>259</v>
      </c>
      <c r="C127" s="15" t="s">
        <v>395</v>
      </c>
      <c r="D127" s="15" t="s">
        <v>418</v>
      </c>
      <c r="E127" s="15" t="s">
        <v>260</v>
      </c>
      <c r="F127" s="34">
        <v>0.1628125</v>
      </c>
      <c r="G127" s="14" t="str">
        <f t="shared" si="2"/>
        <v>5.33/km</v>
      </c>
      <c r="H127" s="16">
        <f t="shared" si="3"/>
        <v>0.06474537037037036</v>
      </c>
      <c r="I127" s="16">
        <f>F127-INDEX($F$5:$F$205,MATCH(D127,$D$5:$D$205,0))</f>
        <v>0.0246875</v>
      </c>
    </row>
    <row r="128" spans="1:9" ht="15" customHeight="1">
      <c r="A128" s="14">
        <v>124</v>
      </c>
      <c r="B128" s="15" t="s">
        <v>261</v>
      </c>
      <c r="C128" s="15" t="s">
        <v>424</v>
      </c>
      <c r="D128" s="15" t="s">
        <v>403</v>
      </c>
      <c r="E128" s="15" t="s">
        <v>262</v>
      </c>
      <c r="F128" s="34">
        <v>0.16319444444444445</v>
      </c>
      <c r="G128" s="14" t="str">
        <f t="shared" si="2"/>
        <v>5.34/km</v>
      </c>
      <c r="H128" s="16">
        <f t="shared" si="3"/>
        <v>0.0651273148148148</v>
      </c>
      <c r="I128" s="16">
        <f>F128-INDEX($F$5:$F$205,MATCH(D128,$D$5:$D$205,0))</f>
        <v>0.044236111111111115</v>
      </c>
    </row>
    <row r="129" spans="1:9" ht="15" customHeight="1">
      <c r="A129" s="14">
        <v>125</v>
      </c>
      <c r="B129" s="15" t="s">
        <v>263</v>
      </c>
      <c r="C129" s="15" t="s">
        <v>264</v>
      </c>
      <c r="D129" s="15" t="s">
        <v>400</v>
      </c>
      <c r="E129" s="15" t="s">
        <v>265</v>
      </c>
      <c r="F129" s="34">
        <v>0.16361111111111112</v>
      </c>
      <c r="G129" s="14" t="str">
        <f t="shared" si="2"/>
        <v>5.35/km</v>
      </c>
      <c r="H129" s="16">
        <f t="shared" si="3"/>
        <v>0.06554398148148148</v>
      </c>
      <c r="I129" s="16">
        <f>F129-INDEX($F$5:$F$205,MATCH(D129,$D$5:$D$205,0))</f>
        <v>0.04260416666666668</v>
      </c>
    </row>
    <row r="130" spans="1:9" ht="15" customHeight="1">
      <c r="A130" s="14">
        <v>126</v>
      </c>
      <c r="B130" s="15" t="s">
        <v>266</v>
      </c>
      <c r="C130" s="15" t="s">
        <v>267</v>
      </c>
      <c r="D130" s="15" t="s">
        <v>416</v>
      </c>
      <c r="E130" s="15" t="s">
        <v>268</v>
      </c>
      <c r="F130" s="34">
        <v>0.16385416666666666</v>
      </c>
      <c r="G130" s="14" t="str">
        <f t="shared" si="2"/>
        <v>5.36/km</v>
      </c>
      <c r="H130" s="16">
        <f t="shared" si="3"/>
        <v>0.06578703703703702</v>
      </c>
      <c r="I130" s="16">
        <f>F130-INDEX($F$5:$F$205,MATCH(D130,$D$5:$D$205,0))</f>
        <v>0.01023148148148148</v>
      </c>
    </row>
    <row r="131" spans="1:9" ht="15" customHeight="1">
      <c r="A131" s="14">
        <v>127</v>
      </c>
      <c r="B131" s="15" t="s">
        <v>269</v>
      </c>
      <c r="C131" s="15" t="s">
        <v>395</v>
      </c>
      <c r="D131" s="15" t="s">
        <v>404</v>
      </c>
      <c r="E131" s="15" t="s">
        <v>115</v>
      </c>
      <c r="F131" s="34">
        <v>0.16391203703703702</v>
      </c>
      <c r="G131" s="14" t="str">
        <f t="shared" si="2"/>
        <v>5.36/km</v>
      </c>
      <c r="H131" s="16">
        <f t="shared" si="3"/>
        <v>0.06584490740740738</v>
      </c>
      <c r="I131" s="16">
        <f>F131-INDEX($F$5:$F$205,MATCH(D131,$D$5:$D$205,0))</f>
        <v>0.039942129629629605</v>
      </c>
    </row>
    <row r="132" spans="1:9" ht="15" customHeight="1">
      <c r="A132" s="14">
        <v>128</v>
      </c>
      <c r="B132" s="15" t="s">
        <v>270</v>
      </c>
      <c r="C132" s="15" t="s">
        <v>410</v>
      </c>
      <c r="D132" s="15" t="s">
        <v>403</v>
      </c>
      <c r="E132" s="15" t="s">
        <v>271</v>
      </c>
      <c r="F132" s="34">
        <v>0.16399305555555554</v>
      </c>
      <c r="G132" s="14" t="str">
        <f t="shared" si="2"/>
        <v>5.36/km</v>
      </c>
      <c r="H132" s="16">
        <f t="shared" si="3"/>
        <v>0.0659259259259259</v>
      </c>
      <c r="I132" s="16">
        <f>F132-INDEX($F$5:$F$205,MATCH(D132,$D$5:$D$205,0))</f>
        <v>0.04503472222222221</v>
      </c>
    </row>
    <row r="133" spans="1:9" ht="15" customHeight="1">
      <c r="A133" s="14">
        <v>129</v>
      </c>
      <c r="B133" s="15" t="s">
        <v>272</v>
      </c>
      <c r="C133" s="15" t="s">
        <v>370</v>
      </c>
      <c r="D133" s="15" t="s">
        <v>411</v>
      </c>
      <c r="E133" s="15" t="s">
        <v>155</v>
      </c>
      <c r="F133" s="34">
        <v>0.16438657407407406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5.37/km</v>
      </c>
      <c r="H133" s="16">
        <f aca="true" t="shared" si="5" ref="H133:H196">F133-$F$5</f>
        <v>0.06631944444444442</v>
      </c>
      <c r="I133" s="16">
        <f>F133-INDEX($F$5:$F$205,MATCH(D133,$D$5:$D$205,0))</f>
        <v>0.029930555555555544</v>
      </c>
    </row>
    <row r="134" spans="1:9" ht="15" customHeight="1">
      <c r="A134" s="14">
        <v>130</v>
      </c>
      <c r="B134" s="15" t="s">
        <v>273</v>
      </c>
      <c r="C134" s="15" t="s">
        <v>382</v>
      </c>
      <c r="D134" s="15" t="s">
        <v>400</v>
      </c>
      <c r="E134" s="15" t="s">
        <v>274</v>
      </c>
      <c r="F134" s="34">
        <v>0.1650462962962963</v>
      </c>
      <c r="G134" s="14" t="str">
        <f t="shared" si="4"/>
        <v>5.38/km</v>
      </c>
      <c r="H134" s="16">
        <f t="shared" si="5"/>
        <v>0.06697916666666666</v>
      </c>
      <c r="I134" s="16">
        <f>F134-INDEX($F$5:$F$205,MATCH(D134,$D$5:$D$205,0))</f>
        <v>0.04403935185185186</v>
      </c>
    </row>
    <row r="135" spans="1:9" ht="15" customHeight="1">
      <c r="A135" s="14">
        <v>131</v>
      </c>
      <c r="B135" s="15" t="s">
        <v>275</v>
      </c>
      <c r="C135" s="15" t="s">
        <v>276</v>
      </c>
      <c r="D135" s="15" t="s">
        <v>398</v>
      </c>
      <c r="E135" s="15" t="s">
        <v>277</v>
      </c>
      <c r="F135" s="34">
        <v>0.16528935185185187</v>
      </c>
      <c r="G135" s="14" t="str">
        <f t="shared" si="4"/>
        <v>5.38/km</v>
      </c>
      <c r="H135" s="16">
        <f t="shared" si="5"/>
        <v>0.06722222222222222</v>
      </c>
      <c r="I135" s="16">
        <f>F135-INDEX($F$5:$F$205,MATCH(D135,$D$5:$D$205,0))</f>
        <v>0.048680555555555574</v>
      </c>
    </row>
    <row r="136" spans="1:9" ht="15" customHeight="1">
      <c r="A136" s="14">
        <v>132</v>
      </c>
      <c r="B136" s="15" t="s">
        <v>278</v>
      </c>
      <c r="C136" s="15" t="s">
        <v>382</v>
      </c>
      <c r="D136" s="15" t="s">
        <v>404</v>
      </c>
      <c r="E136" s="15" t="s">
        <v>229</v>
      </c>
      <c r="F136" s="34">
        <v>0.16561342592592593</v>
      </c>
      <c r="G136" s="14" t="str">
        <f t="shared" si="4"/>
        <v>5.39/km</v>
      </c>
      <c r="H136" s="16">
        <f t="shared" si="5"/>
        <v>0.06754629629629628</v>
      </c>
      <c r="I136" s="16">
        <f>F136-INDEX($F$5:$F$205,MATCH(D136,$D$5:$D$205,0))</f>
        <v>0.04164351851851851</v>
      </c>
    </row>
    <row r="137" spans="1:9" ht="15" customHeight="1">
      <c r="A137" s="14">
        <v>133</v>
      </c>
      <c r="B137" s="15" t="s">
        <v>279</v>
      </c>
      <c r="C137" s="15" t="s">
        <v>365</v>
      </c>
      <c r="D137" s="15" t="s">
        <v>405</v>
      </c>
      <c r="E137" s="15" t="s">
        <v>162</v>
      </c>
      <c r="F137" s="34">
        <v>0.1656712962962963</v>
      </c>
      <c r="G137" s="14" t="str">
        <f t="shared" si="4"/>
        <v>5.39/km</v>
      </c>
      <c r="H137" s="16">
        <f t="shared" si="5"/>
        <v>0.06760416666666665</v>
      </c>
      <c r="I137" s="16">
        <f>F137-INDEX($F$5:$F$205,MATCH(D137,$D$5:$D$205,0))</f>
        <v>0.028761574074074064</v>
      </c>
    </row>
    <row r="138" spans="1:9" ht="15" customHeight="1">
      <c r="A138" s="14">
        <v>134</v>
      </c>
      <c r="B138" s="15" t="s">
        <v>280</v>
      </c>
      <c r="C138" s="15" t="s">
        <v>353</v>
      </c>
      <c r="D138" s="15" t="s">
        <v>405</v>
      </c>
      <c r="E138" s="15" t="s">
        <v>281</v>
      </c>
      <c r="F138" s="34">
        <v>0.1660763888888889</v>
      </c>
      <c r="G138" s="14" t="str">
        <f t="shared" si="4"/>
        <v>5.40/km</v>
      </c>
      <c r="H138" s="16">
        <f t="shared" si="5"/>
        <v>0.06800925925925926</v>
      </c>
      <c r="I138" s="16">
        <f>F138-INDEX($F$5:$F$205,MATCH(D138,$D$5:$D$205,0))</f>
        <v>0.029166666666666674</v>
      </c>
    </row>
    <row r="139" spans="1:9" ht="15" customHeight="1">
      <c r="A139" s="14">
        <v>135</v>
      </c>
      <c r="B139" s="15" t="s">
        <v>282</v>
      </c>
      <c r="C139" s="15" t="s">
        <v>347</v>
      </c>
      <c r="D139" s="15" t="s">
        <v>404</v>
      </c>
      <c r="E139" s="15" t="s">
        <v>180</v>
      </c>
      <c r="F139" s="34">
        <v>0.16611111111111113</v>
      </c>
      <c r="G139" s="14" t="str">
        <f t="shared" si="4"/>
        <v>5.40/km</v>
      </c>
      <c r="H139" s="16">
        <f t="shared" si="5"/>
        <v>0.06804398148148148</v>
      </c>
      <c r="I139" s="16">
        <f>F139-INDEX($F$5:$F$205,MATCH(D139,$D$5:$D$205,0))</f>
        <v>0.04214120370370371</v>
      </c>
    </row>
    <row r="140" spans="1:9" ht="15" customHeight="1">
      <c r="A140" s="14">
        <v>136</v>
      </c>
      <c r="B140" s="15" t="s">
        <v>283</v>
      </c>
      <c r="C140" s="15" t="s">
        <v>380</v>
      </c>
      <c r="D140" s="15" t="s">
        <v>404</v>
      </c>
      <c r="E140" s="15" t="s">
        <v>284</v>
      </c>
      <c r="F140" s="34">
        <v>0.16652777777777777</v>
      </c>
      <c r="G140" s="14" t="str">
        <f t="shared" si="4"/>
        <v>5.41/km</v>
      </c>
      <c r="H140" s="16">
        <f t="shared" si="5"/>
        <v>0.06846064814814813</v>
      </c>
      <c r="I140" s="16">
        <f>F140-INDEX($F$5:$F$205,MATCH(D140,$D$5:$D$205,0))</f>
        <v>0.04255787037037036</v>
      </c>
    </row>
    <row r="141" spans="1:9" ht="15" customHeight="1">
      <c r="A141" s="14">
        <v>137</v>
      </c>
      <c r="B141" s="15" t="s">
        <v>285</v>
      </c>
      <c r="C141" s="15" t="s">
        <v>363</v>
      </c>
      <c r="D141" s="15" t="s">
        <v>400</v>
      </c>
      <c r="E141" s="15" t="s">
        <v>148</v>
      </c>
      <c r="F141" s="34">
        <v>0.16653935185185184</v>
      </c>
      <c r="G141" s="14" t="str">
        <f t="shared" si="4"/>
        <v>5.41/km</v>
      </c>
      <c r="H141" s="16">
        <f t="shared" si="5"/>
        <v>0.0684722222222222</v>
      </c>
      <c r="I141" s="16">
        <f>F141-INDEX($F$5:$F$205,MATCH(D141,$D$5:$D$205,0))</f>
        <v>0.045532407407407396</v>
      </c>
    </row>
    <row r="142" spans="1:9" ht="15" customHeight="1">
      <c r="A142" s="14">
        <v>138</v>
      </c>
      <c r="B142" s="15" t="s">
        <v>286</v>
      </c>
      <c r="C142" s="15" t="s">
        <v>397</v>
      </c>
      <c r="D142" s="15" t="s">
        <v>398</v>
      </c>
      <c r="E142" s="15" t="s">
        <v>287</v>
      </c>
      <c r="F142" s="34">
        <v>0.1666087962962963</v>
      </c>
      <c r="G142" s="14" t="str">
        <f t="shared" si="4"/>
        <v>5.41/km</v>
      </c>
      <c r="H142" s="16">
        <f t="shared" si="5"/>
        <v>0.06854166666666665</v>
      </c>
      <c r="I142" s="16">
        <f>F142-INDEX($F$5:$F$205,MATCH(D142,$D$5:$D$205,0))</f>
        <v>0.05</v>
      </c>
    </row>
    <row r="143" spans="1:9" ht="15" customHeight="1">
      <c r="A143" s="14">
        <v>139</v>
      </c>
      <c r="B143" s="15" t="s">
        <v>288</v>
      </c>
      <c r="C143" s="15" t="s">
        <v>363</v>
      </c>
      <c r="D143" s="15" t="s">
        <v>404</v>
      </c>
      <c r="E143" s="15" t="s">
        <v>101</v>
      </c>
      <c r="F143" s="34">
        <v>0.1668171296296296</v>
      </c>
      <c r="G143" s="14" t="str">
        <f t="shared" si="4"/>
        <v>5.42/km</v>
      </c>
      <c r="H143" s="16">
        <f t="shared" si="5"/>
        <v>0.06874999999999996</v>
      </c>
      <c r="I143" s="16">
        <f>F143-INDEX($F$5:$F$205,MATCH(D143,$D$5:$D$205,0))</f>
        <v>0.04284722222222219</v>
      </c>
    </row>
    <row r="144" spans="1:9" ht="15" customHeight="1">
      <c r="A144" s="14">
        <v>140</v>
      </c>
      <c r="B144" s="15" t="s">
        <v>289</v>
      </c>
      <c r="C144" s="15" t="s">
        <v>290</v>
      </c>
      <c r="D144" s="15" t="s">
        <v>417</v>
      </c>
      <c r="E144" s="15" t="s">
        <v>366</v>
      </c>
      <c r="F144" s="34">
        <v>0.1683564814814815</v>
      </c>
      <c r="G144" s="14" t="str">
        <f t="shared" si="4"/>
        <v>5.45/km</v>
      </c>
      <c r="H144" s="16">
        <f t="shared" si="5"/>
        <v>0.07028935185185185</v>
      </c>
      <c r="I144" s="16">
        <f>F144-INDEX($F$5:$F$205,MATCH(D144,$D$5:$D$205,0))</f>
        <v>0</v>
      </c>
    </row>
    <row r="145" spans="1:9" ht="15" customHeight="1">
      <c r="A145" s="14">
        <v>141</v>
      </c>
      <c r="B145" s="15" t="s">
        <v>291</v>
      </c>
      <c r="C145" s="15" t="s">
        <v>292</v>
      </c>
      <c r="D145" s="15" t="s">
        <v>400</v>
      </c>
      <c r="E145" s="15" t="s">
        <v>163</v>
      </c>
      <c r="F145" s="34">
        <v>0.1685185185185185</v>
      </c>
      <c r="G145" s="14" t="str">
        <f t="shared" si="4"/>
        <v>5.45/km</v>
      </c>
      <c r="H145" s="16">
        <f t="shared" si="5"/>
        <v>0.07045138888888887</v>
      </c>
      <c r="I145" s="16">
        <f>F145-INDEX($F$5:$F$205,MATCH(D145,$D$5:$D$205,0))</f>
        <v>0.04751157407407407</v>
      </c>
    </row>
    <row r="146" spans="1:9" ht="15" customHeight="1">
      <c r="A146" s="14">
        <v>142</v>
      </c>
      <c r="B146" s="15" t="s">
        <v>293</v>
      </c>
      <c r="C146" s="15" t="s">
        <v>294</v>
      </c>
      <c r="D146" s="15" t="s">
        <v>420</v>
      </c>
      <c r="E146" s="15" t="s">
        <v>101</v>
      </c>
      <c r="F146" s="34">
        <v>0.1687962962962963</v>
      </c>
      <c r="G146" s="14" t="str">
        <f t="shared" si="4"/>
        <v>5.46/km</v>
      </c>
      <c r="H146" s="16">
        <f t="shared" si="5"/>
        <v>0.07072916666666666</v>
      </c>
      <c r="I146" s="16">
        <f>F146-INDEX($F$5:$F$205,MATCH(D146,$D$5:$D$205,0))</f>
        <v>0.023252314814814823</v>
      </c>
    </row>
    <row r="147" spans="1:9" ht="15" customHeight="1">
      <c r="A147" s="14">
        <v>143</v>
      </c>
      <c r="B147" s="15" t="s">
        <v>295</v>
      </c>
      <c r="C147" s="15" t="s">
        <v>296</v>
      </c>
      <c r="D147" s="15" t="s">
        <v>400</v>
      </c>
      <c r="E147" s="15" t="s">
        <v>366</v>
      </c>
      <c r="F147" s="34">
        <v>0.16939814814814813</v>
      </c>
      <c r="G147" s="14" t="str">
        <f t="shared" si="4"/>
        <v>5.47/km</v>
      </c>
      <c r="H147" s="16">
        <f t="shared" si="5"/>
        <v>0.07133101851851849</v>
      </c>
      <c r="I147" s="16">
        <f>F147-INDEX($F$5:$F$205,MATCH(D147,$D$5:$D$205,0))</f>
        <v>0.048391203703703686</v>
      </c>
    </row>
    <row r="148" spans="1:9" ht="15" customHeight="1">
      <c r="A148" s="14">
        <v>144</v>
      </c>
      <c r="B148" s="15" t="s">
        <v>415</v>
      </c>
      <c r="C148" s="15" t="s">
        <v>343</v>
      </c>
      <c r="D148" s="15" t="s">
        <v>405</v>
      </c>
      <c r="E148" s="15" t="s">
        <v>297</v>
      </c>
      <c r="F148" s="34">
        <v>0.17006944444444447</v>
      </c>
      <c r="G148" s="14" t="str">
        <f t="shared" si="4"/>
        <v>5.48/km</v>
      </c>
      <c r="H148" s="16">
        <f t="shared" si="5"/>
        <v>0.07200231481481482</v>
      </c>
      <c r="I148" s="16">
        <f>F148-INDEX($F$5:$F$205,MATCH(D148,$D$5:$D$205,0))</f>
        <v>0.03315972222222224</v>
      </c>
    </row>
    <row r="149" spans="1:9" ht="15" customHeight="1">
      <c r="A149" s="14">
        <v>145</v>
      </c>
      <c r="B149" s="15" t="s">
        <v>298</v>
      </c>
      <c r="C149" s="15" t="s">
        <v>299</v>
      </c>
      <c r="D149" s="15" t="s">
        <v>403</v>
      </c>
      <c r="E149" s="15" t="s">
        <v>300</v>
      </c>
      <c r="F149" s="34">
        <v>0.17006944444444447</v>
      </c>
      <c r="G149" s="14" t="str">
        <f t="shared" si="4"/>
        <v>5.48/km</v>
      </c>
      <c r="H149" s="16">
        <f t="shared" si="5"/>
        <v>0.07200231481481482</v>
      </c>
      <c r="I149" s="16">
        <f>F149-INDEX($F$5:$F$205,MATCH(D149,$D$5:$D$205,0))</f>
        <v>0.051111111111111135</v>
      </c>
    </row>
    <row r="150" spans="1:9" ht="15" customHeight="1">
      <c r="A150" s="14">
        <v>146</v>
      </c>
      <c r="B150" s="15" t="s">
        <v>423</v>
      </c>
      <c r="C150" s="15" t="s">
        <v>376</v>
      </c>
      <c r="D150" s="15" t="s">
        <v>404</v>
      </c>
      <c r="E150" s="15" t="s">
        <v>155</v>
      </c>
      <c r="F150" s="34">
        <v>0.17104166666666668</v>
      </c>
      <c r="G150" s="14" t="str">
        <f t="shared" si="4"/>
        <v>5.50/km</v>
      </c>
      <c r="H150" s="16">
        <f t="shared" si="5"/>
        <v>0.07297453703703703</v>
      </c>
      <c r="I150" s="16">
        <f>F150-INDEX($F$5:$F$205,MATCH(D150,$D$5:$D$205,0))</f>
        <v>0.04707175925925926</v>
      </c>
    </row>
    <row r="151" spans="1:9" ht="15" customHeight="1">
      <c r="A151" s="14">
        <v>147</v>
      </c>
      <c r="B151" s="15" t="s">
        <v>301</v>
      </c>
      <c r="C151" s="15" t="s">
        <v>362</v>
      </c>
      <c r="D151" s="15" t="s">
        <v>404</v>
      </c>
      <c r="E151" s="15" t="s">
        <v>101</v>
      </c>
      <c r="F151" s="34">
        <v>0.17128472222222224</v>
      </c>
      <c r="G151" s="14" t="str">
        <f t="shared" si="4"/>
        <v>5.51/km</v>
      </c>
      <c r="H151" s="16">
        <f t="shared" si="5"/>
        <v>0.0732175925925926</v>
      </c>
      <c r="I151" s="16">
        <f>F151-INDEX($F$5:$F$205,MATCH(D151,$D$5:$D$205,0))</f>
        <v>0.04731481481481482</v>
      </c>
    </row>
    <row r="152" spans="1:9" ht="15" customHeight="1">
      <c r="A152" s="14">
        <v>148</v>
      </c>
      <c r="B152" s="15" t="s">
        <v>302</v>
      </c>
      <c r="C152" s="15" t="s">
        <v>345</v>
      </c>
      <c r="D152" s="15" t="s">
        <v>400</v>
      </c>
      <c r="E152" s="15" t="s">
        <v>106</v>
      </c>
      <c r="F152" s="34">
        <v>0.17371527777777776</v>
      </c>
      <c r="G152" s="14" t="str">
        <f t="shared" si="4"/>
        <v>5.56/km</v>
      </c>
      <c r="H152" s="16">
        <f t="shared" si="5"/>
        <v>0.07564814814814812</v>
      </c>
      <c r="I152" s="16">
        <f>F152-INDEX($F$5:$F$205,MATCH(D152,$D$5:$D$205,0))</f>
        <v>0.052708333333333315</v>
      </c>
    </row>
    <row r="153" spans="1:9" ht="15" customHeight="1">
      <c r="A153" s="14">
        <v>149</v>
      </c>
      <c r="B153" s="15" t="s">
        <v>425</v>
      </c>
      <c r="C153" s="15" t="s">
        <v>354</v>
      </c>
      <c r="D153" s="15" t="s">
        <v>404</v>
      </c>
      <c r="E153" s="15" t="s">
        <v>303</v>
      </c>
      <c r="F153" s="34">
        <v>0.17380787037037038</v>
      </c>
      <c r="G153" s="14" t="str">
        <f t="shared" si="4"/>
        <v>5.56/km</v>
      </c>
      <c r="H153" s="16">
        <f t="shared" si="5"/>
        <v>0.07574074074074073</v>
      </c>
      <c r="I153" s="16">
        <f>F153-INDEX($F$5:$F$205,MATCH(D153,$D$5:$D$205,0))</f>
        <v>0.04983796296296296</v>
      </c>
    </row>
    <row r="154" spans="1:9" ht="15" customHeight="1">
      <c r="A154" s="14">
        <v>150</v>
      </c>
      <c r="B154" s="15" t="s">
        <v>304</v>
      </c>
      <c r="C154" s="15" t="s">
        <v>362</v>
      </c>
      <c r="D154" s="15" t="s">
        <v>400</v>
      </c>
      <c r="E154" s="15" t="s">
        <v>305</v>
      </c>
      <c r="F154" s="34">
        <v>0.17415509259259257</v>
      </c>
      <c r="G154" s="14" t="str">
        <f t="shared" si="4"/>
        <v>5.57/km</v>
      </c>
      <c r="H154" s="16">
        <f t="shared" si="5"/>
        <v>0.07608796296296293</v>
      </c>
      <c r="I154" s="16">
        <f>F154-INDEX($F$5:$F$205,MATCH(D154,$D$5:$D$205,0))</f>
        <v>0.053148148148148125</v>
      </c>
    </row>
    <row r="155" spans="1:9" ht="15" customHeight="1">
      <c r="A155" s="14">
        <v>151</v>
      </c>
      <c r="B155" s="15" t="s">
        <v>306</v>
      </c>
      <c r="C155" s="15" t="s">
        <v>352</v>
      </c>
      <c r="D155" s="15" t="s">
        <v>404</v>
      </c>
      <c r="E155" s="15" t="s">
        <v>307</v>
      </c>
      <c r="F155" s="34">
        <v>0.17444444444444443</v>
      </c>
      <c r="G155" s="14" t="str">
        <f t="shared" si="4"/>
        <v>5.57/km</v>
      </c>
      <c r="H155" s="16">
        <f t="shared" si="5"/>
        <v>0.07637731481481479</v>
      </c>
      <c r="I155" s="16">
        <f>F155-INDEX($F$5:$F$205,MATCH(D155,$D$5:$D$205,0))</f>
        <v>0.05047453703703701</v>
      </c>
    </row>
    <row r="156" spans="1:9" ht="15" customHeight="1">
      <c r="A156" s="14">
        <v>152</v>
      </c>
      <c r="B156" s="15" t="s">
        <v>308</v>
      </c>
      <c r="C156" s="15" t="s">
        <v>376</v>
      </c>
      <c r="D156" s="15" t="s">
        <v>403</v>
      </c>
      <c r="E156" s="15" t="s">
        <v>180</v>
      </c>
      <c r="F156" s="34">
        <v>0.17447916666666666</v>
      </c>
      <c r="G156" s="14" t="str">
        <f t="shared" si="4"/>
        <v>5.57/km</v>
      </c>
      <c r="H156" s="16">
        <f t="shared" si="5"/>
        <v>0.07641203703703701</v>
      </c>
      <c r="I156" s="16">
        <f>F156-INDEX($F$5:$F$205,MATCH(D156,$D$5:$D$205,0))</f>
        <v>0.055520833333333325</v>
      </c>
    </row>
    <row r="157" spans="1:9" ht="15" customHeight="1">
      <c r="A157" s="14">
        <v>153</v>
      </c>
      <c r="B157" s="15" t="s">
        <v>309</v>
      </c>
      <c r="C157" s="15" t="s">
        <v>354</v>
      </c>
      <c r="D157" s="15" t="s">
        <v>403</v>
      </c>
      <c r="E157" s="15" t="s">
        <v>180</v>
      </c>
      <c r="F157" s="34">
        <v>0.1754513888888889</v>
      </c>
      <c r="G157" s="14" t="str">
        <f t="shared" si="4"/>
        <v>5.59/km</v>
      </c>
      <c r="H157" s="16">
        <f t="shared" si="5"/>
        <v>0.07738425925925925</v>
      </c>
      <c r="I157" s="16">
        <f>F157-INDEX($F$5:$F$205,MATCH(D157,$D$5:$D$205,0))</f>
        <v>0.05649305555555556</v>
      </c>
    </row>
    <row r="158" spans="1:9" ht="15" customHeight="1">
      <c r="A158" s="14">
        <v>154</v>
      </c>
      <c r="B158" s="15" t="s">
        <v>310</v>
      </c>
      <c r="C158" s="15" t="s">
        <v>393</v>
      </c>
      <c r="D158" s="15" t="s">
        <v>403</v>
      </c>
      <c r="E158" s="15" t="s">
        <v>366</v>
      </c>
      <c r="F158" s="34">
        <v>0.1756712962962963</v>
      </c>
      <c r="G158" s="14" t="str">
        <f t="shared" si="4"/>
        <v>5.60/km</v>
      </c>
      <c r="H158" s="16">
        <f t="shared" si="5"/>
        <v>0.07760416666666665</v>
      </c>
      <c r="I158" s="16">
        <f>F158-INDEX($F$5:$F$205,MATCH(D158,$D$5:$D$205,0))</f>
        <v>0.056712962962962965</v>
      </c>
    </row>
    <row r="159" spans="1:9" ht="15" customHeight="1">
      <c r="A159" s="14">
        <v>155</v>
      </c>
      <c r="B159" s="15" t="s">
        <v>311</v>
      </c>
      <c r="C159" s="15" t="s">
        <v>343</v>
      </c>
      <c r="D159" s="15" t="s">
        <v>405</v>
      </c>
      <c r="E159" s="15" t="s">
        <v>391</v>
      </c>
      <c r="F159" s="34">
        <v>0.17568287037037036</v>
      </c>
      <c r="G159" s="14" t="str">
        <f t="shared" si="4"/>
        <v>5.60/km</v>
      </c>
      <c r="H159" s="16">
        <f t="shared" si="5"/>
        <v>0.07761574074074072</v>
      </c>
      <c r="I159" s="16">
        <f>F159-INDEX($F$5:$F$205,MATCH(D159,$D$5:$D$205,0))</f>
        <v>0.03877314814814814</v>
      </c>
    </row>
    <row r="160" spans="1:9" ht="15" customHeight="1">
      <c r="A160" s="14">
        <v>156</v>
      </c>
      <c r="B160" s="15" t="s">
        <v>312</v>
      </c>
      <c r="C160" s="15" t="s">
        <v>386</v>
      </c>
      <c r="D160" s="15" t="s">
        <v>403</v>
      </c>
      <c r="E160" s="15" t="s">
        <v>81</v>
      </c>
      <c r="F160" s="34">
        <v>0.17579861111111109</v>
      </c>
      <c r="G160" s="14" t="str">
        <f t="shared" si="4"/>
        <v>5.60/km</v>
      </c>
      <c r="H160" s="16">
        <f t="shared" si="5"/>
        <v>0.07773148148148144</v>
      </c>
      <c r="I160" s="16">
        <f>F160-INDEX($F$5:$F$205,MATCH(D160,$D$5:$D$205,0))</f>
        <v>0.056840277777777753</v>
      </c>
    </row>
    <row r="161" spans="1:9" ht="15" customHeight="1">
      <c r="A161" s="14">
        <v>157</v>
      </c>
      <c r="B161" s="15" t="s">
        <v>313</v>
      </c>
      <c r="C161" s="15" t="s">
        <v>352</v>
      </c>
      <c r="D161" s="15" t="s">
        <v>403</v>
      </c>
      <c r="E161" s="15" t="s">
        <v>229</v>
      </c>
      <c r="F161" s="34">
        <v>0.17612268518518517</v>
      </c>
      <c r="G161" s="14" t="str">
        <f t="shared" si="4"/>
        <v>6.01/km</v>
      </c>
      <c r="H161" s="16">
        <f t="shared" si="5"/>
        <v>0.07805555555555553</v>
      </c>
      <c r="I161" s="16">
        <f>F161-INDEX($F$5:$F$205,MATCH(D161,$D$5:$D$205,0))</f>
        <v>0.05716435185185184</v>
      </c>
    </row>
    <row r="162" spans="1:9" ht="15" customHeight="1">
      <c r="A162" s="14">
        <v>158</v>
      </c>
      <c r="B162" s="15" t="s">
        <v>313</v>
      </c>
      <c r="C162" s="15" t="s">
        <v>343</v>
      </c>
      <c r="D162" s="15" t="s">
        <v>404</v>
      </c>
      <c r="E162" s="15" t="s">
        <v>229</v>
      </c>
      <c r="F162" s="34">
        <v>0.17613425925925927</v>
      </c>
      <c r="G162" s="14" t="str">
        <f t="shared" si="4"/>
        <v>6.01/km</v>
      </c>
      <c r="H162" s="16">
        <f t="shared" si="5"/>
        <v>0.07806712962962963</v>
      </c>
      <c r="I162" s="16">
        <f>F162-INDEX($F$5:$F$205,MATCH(D162,$D$5:$D$205,0))</f>
        <v>0.05216435185185185</v>
      </c>
    </row>
    <row r="163" spans="1:9" ht="15" customHeight="1">
      <c r="A163" s="14">
        <v>159</v>
      </c>
      <c r="B163" s="15" t="s">
        <v>314</v>
      </c>
      <c r="C163" s="15" t="s">
        <v>71</v>
      </c>
      <c r="D163" s="15" t="s">
        <v>315</v>
      </c>
      <c r="E163" s="15" t="s">
        <v>316</v>
      </c>
      <c r="F163" s="34">
        <v>0.17614583333333333</v>
      </c>
      <c r="G163" s="14" t="str">
        <f t="shared" si="4"/>
        <v>6.01/km</v>
      </c>
      <c r="H163" s="16">
        <f t="shared" si="5"/>
        <v>0.07807870370370369</v>
      </c>
      <c r="I163" s="16">
        <f>F163-INDEX($F$5:$F$205,MATCH(D163,$D$5:$D$205,0))</f>
        <v>0</v>
      </c>
    </row>
    <row r="164" spans="1:9" ht="15" customHeight="1">
      <c r="A164" s="14">
        <v>160</v>
      </c>
      <c r="B164" s="15" t="s">
        <v>317</v>
      </c>
      <c r="C164" s="15" t="s">
        <v>343</v>
      </c>
      <c r="D164" s="15" t="s">
        <v>404</v>
      </c>
      <c r="E164" s="15" t="s">
        <v>305</v>
      </c>
      <c r="F164" s="34">
        <v>0.176712962962963</v>
      </c>
      <c r="G164" s="14" t="str">
        <f t="shared" si="4"/>
        <v>6.02/km</v>
      </c>
      <c r="H164" s="16">
        <f t="shared" si="5"/>
        <v>0.07864583333333335</v>
      </c>
      <c r="I164" s="16">
        <f>F164-INDEX($F$5:$F$205,MATCH(D164,$D$5:$D$205,0))</f>
        <v>0.05274305555555557</v>
      </c>
    </row>
    <row r="165" spans="1:9" ht="15" customHeight="1">
      <c r="A165" s="14">
        <v>161</v>
      </c>
      <c r="B165" s="15" t="s">
        <v>318</v>
      </c>
      <c r="C165" s="15" t="s">
        <v>319</v>
      </c>
      <c r="D165" s="15" t="s">
        <v>400</v>
      </c>
      <c r="E165" s="15" t="s">
        <v>320</v>
      </c>
      <c r="F165" s="34">
        <v>0.17738425925925927</v>
      </c>
      <c r="G165" s="14" t="str">
        <f t="shared" si="4"/>
        <v>6.03/km</v>
      </c>
      <c r="H165" s="16">
        <f t="shared" si="5"/>
        <v>0.07931712962962963</v>
      </c>
      <c r="I165" s="16">
        <f>F165-INDEX($F$5:$F$205,MATCH(D165,$D$5:$D$205,0))</f>
        <v>0.056377314814814825</v>
      </c>
    </row>
    <row r="166" spans="1:9" ht="15" customHeight="1">
      <c r="A166" s="14">
        <v>162</v>
      </c>
      <c r="B166" s="15" t="s">
        <v>321</v>
      </c>
      <c r="C166" s="15" t="s">
        <v>322</v>
      </c>
      <c r="D166" s="15" t="s">
        <v>406</v>
      </c>
      <c r="E166" s="15" t="s">
        <v>366</v>
      </c>
      <c r="F166" s="34">
        <v>0.17739583333333334</v>
      </c>
      <c r="G166" s="14" t="str">
        <f t="shared" si="4"/>
        <v>6.03/km</v>
      </c>
      <c r="H166" s="16">
        <f t="shared" si="5"/>
        <v>0.07932870370370369</v>
      </c>
      <c r="I166" s="16">
        <f>F166-INDEX($F$5:$F$205,MATCH(D166,$D$5:$D$205,0))</f>
        <v>0.031319444444444455</v>
      </c>
    </row>
    <row r="167" spans="1:9" ht="15" customHeight="1">
      <c r="A167" s="14">
        <v>163</v>
      </c>
      <c r="B167" s="15" t="s">
        <v>323</v>
      </c>
      <c r="C167" s="15" t="s">
        <v>363</v>
      </c>
      <c r="D167" s="15" t="s">
        <v>422</v>
      </c>
      <c r="E167" s="15" t="s">
        <v>324</v>
      </c>
      <c r="F167" s="34">
        <v>0.17765046296296297</v>
      </c>
      <c r="G167" s="14" t="str">
        <f t="shared" si="4"/>
        <v>6.04/km</v>
      </c>
      <c r="H167" s="16">
        <f t="shared" si="5"/>
        <v>0.07958333333333333</v>
      </c>
      <c r="I167" s="16">
        <f>F167-INDEX($F$5:$F$205,MATCH(D167,$D$5:$D$205,0))</f>
        <v>0.016365740740740736</v>
      </c>
    </row>
    <row r="168" spans="1:9" ht="15" customHeight="1">
      <c r="A168" s="14">
        <v>164</v>
      </c>
      <c r="B168" s="15" t="s">
        <v>325</v>
      </c>
      <c r="C168" s="15" t="s">
        <v>379</v>
      </c>
      <c r="D168" s="15" t="s">
        <v>403</v>
      </c>
      <c r="E168" s="15" t="s">
        <v>234</v>
      </c>
      <c r="F168" s="34">
        <v>0.17982638888888888</v>
      </c>
      <c r="G168" s="14" t="str">
        <f t="shared" si="4"/>
        <v>6.08/km</v>
      </c>
      <c r="H168" s="16">
        <f t="shared" si="5"/>
        <v>0.08175925925925924</v>
      </c>
      <c r="I168" s="16">
        <f>F168-INDEX($F$5:$F$205,MATCH(D168,$D$5:$D$205,0))</f>
        <v>0.06086805555555555</v>
      </c>
    </row>
    <row r="169" spans="1:9" ht="15" customHeight="1">
      <c r="A169" s="14">
        <v>165</v>
      </c>
      <c r="B169" s="15" t="s">
        <v>326</v>
      </c>
      <c r="C169" s="15" t="s">
        <v>60</v>
      </c>
      <c r="D169" s="15" t="s">
        <v>400</v>
      </c>
      <c r="E169" s="15" t="s">
        <v>180</v>
      </c>
      <c r="F169" s="34">
        <v>0.18208333333333335</v>
      </c>
      <c r="G169" s="14" t="str">
        <f t="shared" si="4"/>
        <v>6.13/km</v>
      </c>
      <c r="H169" s="16">
        <f t="shared" si="5"/>
        <v>0.0840162037037037</v>
      </c>
      <c r="I169" s="16">
        <f>F169-INDEX($F$5:$F$205,MATCH(D169,$D$5:$D$205,0))</f>
        <v>0.0610763888888889</v>
      </c>
    </row>
    <row r="170" spans="1:9" ht="15" customHeight="1">
      <c r="A170" s="14">
        <v>166</v>
      </c>
      <c r="B170" s="15" t="s">
        <v>327</v>
      </c>
      <c r="C170" s="15" t="s">
        <v>360</v>
      </c>
      <c r="D170" s="15" t="s">
        <v>404</v>
      </c>
      <c r="E170" s="15" t="s">
        <v>328</v>
      </c>
      <c r="F170" s="34">
        <v>0.18233796296296298</v>
      </c>
      <c r="G170" s="14" t="str">
        <f t="shared" si="4"/>
        <v>6.13/km</v>
      </c>
      <c r="H170" s="16">
        <f t="shared" si="5"/>
        <v>0.08427083333333334</v>
      </c>
      <c r="I170" s="16">
        <f>F170-INDEX($F$5:$F$205,MATCH(D170,$D$5:$D$205,0))</f>
        <v>0.05836805555555556</v>
      </c>
    </row>
    <row r="171" spans="1:9" ht="15" customHeight="1">
      <c r="A171" s="14">
        <v>167</v>
      </c>
      <c r="B171" s="15" t="s">
        <v>329</v>
      </c>
      <c r="C171" s="15" t="s">
        <v>349</v>
      </c>
      <c r="D171" s="15" t="s">
        <v>403</v>
      </c>
      <c r="E171" s="15" t="s">
        <v>115</v>
      </c>
      <c r="F171" s="34">
        <v>0.18252314814814816</v>
      </c>
      <c r="G171" s="14" t="str">
        <f t="shared" si="4"/>
        <v>6.14/km</v>
      </c>
      <c r="H171" s="16">
        <f t="shared" si="5"/>
        <v>0.08445601851851851</v>
      </c>
      <c r="I171" s="16">
        <f>F171-INDEX($F$5:$F$205,MATCH(D171,$D$5:$D$205,0))</f>
        <v>0.06356481481481482</v>
      </c>
    </row>
    <row r="172" spans="1:9" ht="15" customHeight="1">
      <c r="A172" s="14">
        <v>168</v>
      </c>
      <c r="B172" s="15" t="s">
        <v>330</v>
      </c>
      <c r="C172" s="15" t="s">
        <v>343</v>
      </c>
      <c r="D172" s="15" t="s">
        <v>400</v>
      </c>
      <c r="E172" s="15" t="s">
        <v>190</v>
      </c>
      <c r="F172" s="34">
        <v>0.18295138888888887</v>
      </c>
      <c r="G172" s="14" t="str">
        <f t="shared" si="4"/>
        <v>6.15/km</v>
      </c>
      <c r="H172" s="16">
        <f t="shared" si="5"/>
        <v>0.08488425925925923</v>
      </c>
      <c r="I172" s="16">
        <f>F172-INDEX($F$5:$F$205,MATCH(D172,$D$5:$D$205,0))</f>
        <v>0.06194444444444443</v>
      </c>
    </row>
    <row r="173" spans="1:9" ht="15" customHeight="1">
      <c r="A173" s="14">
        <v>169</v>
      </c>
      <c r="B173" s="15" t="s">
        <v>331</v>
      </c>
      <c r="C173" s="15" t="s">
        <v>349</v>
      </c>
      <c r="D173" s="15" t="s">
        <v>403</v>
      </c>
      <c r="E173" s="15" t="s">
        <v>429</v>
      </c>
      <c r="F173" s="34">
        <v>0.18337962962962961</v>
      </c>
      <c r="G173" s="14" t="str">
        <f t="shared" si="4"/>
        <v>6.15/km</v>
      </c>
      <c r="H173" s="16">
        <f t="shared" si="5"/>
        <v>0.08531249999999997</v>
      </c>
      <c r="I173" s="16">
        <f>F173-INDEX($F$5:$F$205,MATCH(D173,$D$5:$D$205,0))</f>
        <v>0.06442129629629628</v>
      </c>
    </row>
    <row r="174" spans="1:9" ht="15" customHeight="1">
      <c r="A174" s="14">
        <v>170</v>
      </c>
      <c r="B174" s="15" t="s">
        <v>396</v>
      </c>
      <c r="C174" s="15" t="s">
        <v>435</v>
      </c>
      <c r="D174" s="15" t="s">
        <v>418</v>
      </c>
      <c r="E174" s="15" t="s">
        <v>0</v>
      </c>
      <c r="F174" s="34">
        <v>0.18368055555555554</v>
      </c>
      <c r="G174" s="14" t="str">
        <f t="shared" si="4"/>
        <v>6.16/km</v>
      </c>
      <c r="H174" s="16">
        <f t="shared" si="5"/>
        <v>0.0856134259259259</v>
      </c>
      <c r="I174" s="16">
        <f>F174-INDEX($F$5:$F$205,MATCH(D174,$D$5:$D$205,0))</f>
        <v>0.045555555555555544</v>
      </c>
    </row>
    <row r="175" spans="1:9" ht="15" customHeight="1">
      <c r="A175" s="14">
        <v>171</v>
      </c>
      <c r="B175" s="15" t="s">
        <v>1</v>
      </c>
      <c r="C175" s="15" t="s">
        <v>343</v>
      </c>
      <c r="D175" s="15" t="s">
        <v>418</v>
      </c>
      <c r="E175" s="15" t="s">
        <v>145</v>
      </c>
      <c r="F175" s="34">
        <v>0.18403935185185186</v>
      </c>
      <c r="G175" s="14" t="str">
        <f t="shared" si="4"/>
        <v>6.17/km</v>
      </c>
      <c r="H175" s="16">
        <f t="shared" si="5"/>
        <v>0.08597222222222221</v>
      </c>
      <c r="I175" s="16">
        <f>F175-INDEX($F$5:$F$205,MATCH(D175,$D$5:$D$205,0))</f>
        <v>0.04591435185185186</v>
      </c>
    </row>
    <row r="176" spans="1:9" ht="15" customHeight="1">
      <c r="A176" s="14">
        <v>172</v>
      </c>
      <c r="B176" s="15" t="s">
        <v>425</v>
      </c>
      <c r="C176" s="15" t="s">
        <v>352</v>
      </c>
      <c r="D176" s="15" t="s">
        <v>404</v>
      </c>
      <c r="E176" s="15" t="s">
        <v>101</v>
      </c>
      <c r="F176" s="34">
        <v>0.1841898148148148</v>
      </c>
      <c r="G176" s="14" t="str">
        <f t="shared" si="4"/>
        <v>6.17/km</v>
      </c>
      <c r="H176" s="16">
        <f t="shared" si="5"/>
        <v>0.08612268518518516</v>
      </c>
      <c r="I176" s="16">
        <f>F176-INDEX($F$5:$F$205,MATCH(D176,$D$5:$D$205,0))</f>
        <v>0.06021990740740739</v>
      </c>
    </row>
    <row r="177" spans="1:9" ht="15" customHeight="1">
      <c r="A177" s="14">
        <v>173</v>
      </c>
      <c r="B177" s="15" t="s">
        <v>2</v>
      </c>
      <c r="C177" s="15" t="s">
        <v>376</v>
      </c>
      <c r="D177" s="15" t="s">
        <v>398</v>
      </c>
      <c r="E177" s="15" t="s">
        <v>180</v>
      </c>
      <c r="F177" s="34">
        <v>0.18436342592592592</v>
      </c>
      <c r="G177" s="14" t="str">
        <f t="shared" si="4"/>
        <v>6.18/km</v>
      </c>
      <c r="H177" s="16">
        <f t="shared" si="5"/>
        <v>0.08629629629629627</v>
      </c>
      <c r="I177" s="16">
        <f>F177-INDEX($F$5:$F$205,MATCH(D177,$D$5:$D$205,0))</f>
        <v>0.06775462962962962</v>
      </c>
    </row>
    <row r="178" spans="1:9" ht="15" customHeight="1">
      <c r="A178" s="14">
        <v>174</v>
      </c>
      <c r="B178" s="15" t="s">
        <v>3</v>
      </c>
      <c r="C178" s="15" t="s">
        <v>69</v>
      </c>
      <c r="D178" s="15" t="s">
        <v>400</v>
      </c>
      <c r="E178" s="15" t="s">
        <v>4</v>
      </c>
      <c r="F178" s="34">
        <v>0.1872800925925926</v>
      </c>
      <c r="G178" s="14" t="str">
        <f t="shared" si="4"/>
        <v>6.23/km</v>
      </c>
      <c r="H178" s="16">
        <f t="shared" si="5"/>
        <v>0.08921296296296295</v>
      </c>
      <c r="I178" s="16">
        <f>F178-INDEX($F$5:$F$205,MATCH(D178,$D$5:$D$205,0))</f>
        <v>0.06627314814814815</v>
      </c>
    </row>
    <row r="179" spans="1:9" ht="15" customHeight="1">
      <c r="A179" s="14">
        <v>175</v>
      </c>
      <c r="B179" s="15" t="s">
        <v>253</v>
      </c>
      <c r="C179" s="15" t="s">
        <v>435</v>
      </c>
      <c r="D179" s="15" t="s">
        <v>403</v>
      </c>
      <c r="E179" s="15" t="s">
        <v>254</v>
      </c>
      <c r="F179" s="34">
        <v>0.1875</v>
      </c>
      <c r="G179" s="14" t="str">
        <f t="shared" si="4"/>
        <v>6.24/km</v>
      </c>
      <c r="H179" s="16">
        <f t="shared" si="5"/>
        <v>0.08943287037037036</v>
      </c>
      <c r="I179" s="16">
        <f>F179-INDEX($F$5:$F$205,MATCH(D179,$D$5:$D$205,0))</f>
        <v>0.06854166666666667</v>
      </c>
    </row>
    <row r="180" spans="1:9" ht="15" customHeight="1">
      <c r="A180" s="14">
        <v>176</v>
      </c>
      <c r="B180" s="15" t="s">
        <v>5</v>
      </c>
      <c r="C180" s="15" t="s">
        <v>346</v>
      </c>
      <c r="D180" s="15" t="s">
        <v>403</v>
      </c>
      <c r="E180" s="15" t="s">
        <v>6</v>
      </c>
      <c r="F180" s="34">
        <v>0.18805555555555556</v>
      </c>
      <c r="G180" s="14" t="str">
        <f t="shared" si="4"/>
        <v>6.25/km</v>
      </c>
      <c r="H180" s="16">
        <f t="shared" si="5"/>
        <v>0.08998842592592592</v>
      </c>
      <c r="I180" s="16">
        <f>F180-INDEX($F$5:$F$205,MATCH(D180,$D$5:$D$205,0))</f>
        <v>0.06909722222222223</v>
      </c>
    </row>
    <row r="181" spans="1:9" ht="15" customHeight="1">
      <c r="A181" s="14">
        <v>177</v>
      </c>
      <c r="B181" s="15" t="s">
        <v>7</v>
      </c>
      <c r="C181" s="15" t="s">
        <v>371</v>
      </c>
      <c r="D181" s="15" t="s">
        <v>422</v>
      </c>
      <c r="E181" s="15" t="s">
        <v>106</v>
      </c>
      <c r="F181" s="34">
        <v>0.18849537037037037</v>
      </c>
      <c r="G181" s="14" t="str">
        <f t="shared" si="4"/>
        <v>6.26/km</v>
      </c>
      <c r="H181" s="16">
        <f t="shared" si="5"/>
        <v>0.09042824074074073</v>
      </c>
      <c r="I181" s="16">
        <f>F181-INDEX($F$5:$F$205,MATCH(D181,$D$5:$D$205,0))</f>
        <v>0.027210648148148137</v>
      </c>
    </row>
    <row r="182" spans="1:9" ht="15" customHeight="1">
      <c r="A182" s="14">
        <v>178</v>
      </c>
      <c r="B182" s="15" t="s">
        <v>8</v>
      </c>
      <c r="C182" s="15" t="s">
        <v>357</v>
      </c>
      <c r="D182" s="15" t="s">
        <v>398</v>
      </c>
      <c r="E182" s="15" t="s">
        <v>180</v>
      </c>
      <c r="F182" s="34">
        <v>0.18991898148148148</v>
      </c>
      <c r="G182" s="14" t="str">
        <f t="shared" si="4"/>
        <v>6.29/km</v>
      </c>
      <c r="H182" s="16">
        <f t="shared" si="5"/>
        <v>0.09185185185185184</v>
      </c>
      <c r="I182" s="16">
        <f>F182-INDEX($F$5:$F$205,MATCH(D182,$D$5:$D$205,0))</f>
        <v>0.07331018518518519</v>
      </c>
    </row>
    <row r="183" spans="1:9" ht="15" customHeight="1">
      <c r="A183" s="14">
        <v>179</v>
      </c>
      <c r="B183" s="15" t="s">
        <v>9</v>
      </c>
      <c r="C183" s="15" t="s">
        <v>10</v>
      </c>
      <c r="D183" s="15" t="s">
        <v>418</v>
      </c>
      <c r="E183" s="15" t="s">
        <v>11</v>
      </c>
      <c r="F183" s="34">
        <v>0.19068287037037038</v>
      </c>
      <c r="G183" s="14" t="str">
        <f t="shared" si="4"/>
        <v>6.30/km</v>
      </c>
      <c r="H183" s="16">
        <f t="shared" si="5"/>
        <v>0.09261574074074073</v>
      </c>
      <c r="I183" s="16">
        <f>F183-INDEX($F$5:$F$205,MATCH(D183,$D$5:$D$205,0))</f>
        <v>0.05255787037037038</v>
      </c>
    </row>
    <row r="184" spans="1:9" ht="15" customHeight="1">
      <c r="A184" s="14">
        <v>180</v>
      </c>
      <c r="B184" s="15" t="s">
        <v>12</v>
      </c>
      <c r="C184" s="15" t="s">
        <v>13</v>
      </c>
      <c r="D184" s="15" t="s">
        <v>428</v>
      </c>
      <c r="E184" s="15" t="s">
        <v>277</v>
      </c>
      <c r="F184" s="34">
        <v>0.19084490740740742</v>
      </c>
      <c r="G184" s="14" t="str">
        <f t="shared" si="4"/>
        <v>6.31/km</v>
      </c>
      <c r="H184" s="16">
        <f t="shared" si="5"/>
        <v>0.09277777777777778</v>
      </c>
      <c r="I184" s="16">
        <f>F184-INDEX($F$5:$F$205,MATCH(D184,$D$5:$D$205,0))</f>
        <v>0</v>
      </c>
    </row>
    <row r="185" spans="1:9" ht="15" customHeight="1">
      <c r="A185" s="14">
        <v>181</v>
      </c>
      <c r="B185" s="15" t="s">
        <v>14</v>
      </c>
      <c r="C185" s="15" t="s">
        <v>15</v>
      </c>
      <c r="D185" s="15" t="s">
        <v>399</v>
      </c>
      <c r="E185" s="15" t="s">
        <v>234</v>
      </c>
      <c r="F185" s="34">
        <v>0.19318287037037038</v>
      </c>
      <c r="G185" s="14" t="str">
        <f t="shared" si="4"/>
        <v>6.36/km</v>
      </c>
      <c r="H185" s="16">
        <f t="shared" si="5"/>
        <v>0.09511574074074074</v>
      </c>
      <c r="I185" s="16">
        <f>F185-INDEX($F$5:$F$205,MATCH(D185,$D$5:$D$205,0))</f>
        <v>0.07546296296296297</v>
      </c>
    </row>
    <row r="186" spans="1:9" ht="15" customHeight="1">
      <c r="A186" s="14">
        <v>182</v>
      </c>
      <c r="B186" s="15" t="s">
        <v>16</v>
      </c>
      <c r="C186" s="15" t="s">
        <v>388</v>
      </c>
      <c r="D186" s="15" t="s">
        <v>405</v>
      </c>
      <c r="E186" s="15" t="s">
        <v>11</v>
      </c>
      <c r="F186" s="34">
        <v>0.19375</v>
      </c>
      <c r="G186" s="14" t="str">
        <f t="shared" si="4"/>
        <v>6.37/km</v>
      </c>
      <c r="H186" s="16">
        <f t="shared" si="5"/>
        <v>0.09568287037037036</v>
      </c>
      <c r="I186" s="16">
        <f>F186-INDEX($F$5:$F$205,MATCH(D186,$D$5:$D$205,0))</f>
        <v>0.05684027777777778</v>
      </c>
    </row>
    <row r="187" spans="1:9" ht="15" customHeight="1">
      <c r="A187" s="14">
        <v>183</v>
      </c>
      <c r="B187" s="15" t="s">
        <v>17</v>
      </c>
      <c r="C187" s="15" t="s">
        <v>359</v>
      </c>
      <c r="D187" s="15" t="s">
        <v>400</v>
      </c>
      <c r="E187" s="15" t="s">
        <v>18</v>
      </c>
      <c r="F187" s="34">
        <v>0.1949884259259259</v>
      </c>
      <c r="G187" s="14" t="str">
        <f t="shared" si="4"/>
        <v>6.39/km</v>
      </c>
      <c r="H187" s="16">
        <f t="shared" si="5"/>
        <v>0.09692129629629627</v>
      </c>
      <c r="I187" s="16">
        <f>F187-INDEX($F$5:$F$205,MATCH(D187,$D$5:$D$205,0))</f>
        <v>0.07398148148148147</v>
      </c>
    </row>
    <row r="188" spans="1:9" ht="15" customHeight="1">
      <c r="A188" s="14">
        <v>184</v>
      </c>
      <c r="B188" s="15" t="s">
        <v>19</v>
      </c>
      <c r="C188" s="15" t="s">
        <v>20</v>
      </c>
      <c r="D188" s="15" t="s">
        <v>420</v>
      </c>
      <c r="E188" s="15" t="s">
        <v>378</v>
      </c>
      <c r="F188" s="34">
        <v>0.19567129629629632</v>
      </c>
      <c r="G188" s="14" t="str">
        <f t="shared" si="4"/>
        <v>6.41/km</v>
      </c>
      <c r="H188" s="16">
        <f t="shared" si="5"/>
        <v>0.09760416666666667</v>
      </c>
      <c r="I188" s="16">
        <f>F188-INDEX($F$5:$F$205,MATCH(D188,$D$5:$D$205,0))</f>
        <v>0.05012731481481483</v>
      </c>
    </row>
    <row r="189" spans="1:9" ht="15" customHeight="1">
      <c r="A189" s="14">
        <v>185</v>
      </c>
      <c r="B189" s="15" t="s">
        <v>21</v>
      </c>
      <c r="C189" s="15" t="s">
        <v>22</v>
      </c>
      <c r="D189" s="15" t="s">
        <v>403</v>
      </c>
      <c r="E189" s="15" t="s">
        <v>18</v>
      </c>
      <c r="F189" s="34">
        <v>0.19637731481481482</v>
      </c>
      <c r="G189" s="14" t="str">
        <f t="shared" si="4"/>
        <v>6.42/km</v>
      </c>
      <c r="H189" s="16">
        <f t="shared" si="5"/>
        <v>0.09831018518518518</v>
      </c>
      <c r="I189" s="16">
        <f>F189-INDEX($F$5:$F$205,MATCH(D189,$D$5:$D$205,0))</f>
        <v>0.07741898148148149</v>
      </c>
    </row>
    <row r="190" spans="1:9" ht="15" customHeight="1">
      <c r="A190" s="14">
        <v>186</v>
      </c>
      <c r="B190" s="15" t="s">
        <v>23</v>
      </c>
      <c r="C190" s="15" t="s">
        <v>24</v>
      </c>
      <c r="D190" s="15" t="s">
        <v>404</v>
      </c>
      <c r="E190" s="15" t="s">
        <v>11</v>
      </c>
      <c r="F190" s="34">
        <v>0.19846064814814815</v>
      </c>
      <c r="G190" s="14" t="str">
        <f t="shared" si="4"/>
        <v>6.46/km</v>
      </c>
      <c r="H190" s="16">
        <f t="shared" si="5"/>
        <v>0.10039351851851851</v>
      </c>
      <c r="I190" s="16">
        <f>F190-INDEX($F$5:$F$205,MATCH(D190,$D$5:$D$205,0))</f>
        <v>0.07449074074074073</v>
      </c>
    </row>
    <row r="191" spans="1:9" ht="15" customHeight="1">
      <c r="A191" s="14">
        <v>187</v>
      </c>
      <c r="B191" s="15" t="s">
        <v>25</v>
      </c>
      <c r="C191" s="15" t="s">
        <v>387</v>
      </c>
      <c r="D191" s="15" t="s">
        <v>400</v>
      </c>
      <c r="E191" s="15" t="s">
        <v>26</v>
      </c>
      <c r="F191" s="34">
        <v>0.19875</v>
      </c>
      <c r="G191" s="14" t="str">
        <f t="shared" si="4"/>
        <v>6.47/km</v>
      </c>
      <c r="H191" s="16">
        <f t="shared" si="5"/>
        <v>0.10068287037037037</v>
      </c>
      <c r="I191" s="16">
        <f>F191-INDEX($F$5:$F$205,MATCH(D191,$D$5:$D$205,0))</f>
        <v>0.07774305555555557</v>
      </c>
    </row>
    <row r="192" spans="1:9" ht="15" customHeight="1">
      <c r="A192" s="14">
        <v>188</v>
      </c>
      <c r="B192" s="15" t="s">
        <v>27</v>
      </c>
      <c r="C192" s="15" t="s">
        <v>419</v>
      </c>
      <c r="D192" s="15" t="s">
        <v>411</v>
      </c>
      <c r="E192" s="15" t="s">
        <v>28</v>
      </c>
      <c r="F192" s="34">
        <v>0.20038194444444443</v>
      </c>
      <c r="G192" s="14" t="str">
        <f t="shared" si="4"/>
        <v>6.50/km</v>
      </c>
      <c r="H192" s="16">
        <f t="shared" si="5"/>
        <v>0.10231481481481479</v>
      </c>
      <c r="I192" s="16">
        <f>F192-INDEX($F$5:$F$205,MATCH(D192,$D$5:$D$205,0))</f>
        <v>0.06592592592592592</v>
      </c>
    </row>
    <row r="193" spans="1:9" ht="15" customHeight="1">
      <c r="A193" s="14">
        <v>189</v>
      </c>
      <c r="B193" s="15" t="s">
        <v>27</v>
      </c>
      <c r="C193" s="15" t="s">
        <v>367</v>
      </c>
      <c r="D193" s="15" t="s">
        <v>398</v>
      </c>
      <c r="E193" s="15" t="s">
        <v>28</v>
      </c>
      <c r="F193" s="34">
        <v>0.20040509259259257</v>
      </c>
      <c r="G193" s="14" t="str">
        <f t="shared" si="4"/>
        <v>6.50/km</v>
      </c>
      <c r="H193" s="16">
        <f t="shared" si="5"/>
        <v>0.10233796296296292</v>
      </c>
      <c r="I193" s="16">
        <f>F193-INDEX($F$5:$F$205,MATCH(D193,$D$5:$D$205,0))</f>
        <v>0.08379629629629627</v>
      </c>
    </row>
    <row r="194" spans="1:9" ht="15" customHeight="1">
      <c r="A194" s="14">
        <v>190</v>
      </c>
      <c r="B194" s="15" t="s">
        <v>432</v>
      </c>
      <c r="C194" s="15" t="s">
        <v>348</v>
      </c>
      <c r="D194" s="15" t="s">
        <v>400</v>
      </c>
      <c r="E194" s="15" t="s">
        <v>180</v>
      </c>
      <c r="F194" s="34">
        <v>0.20068287037037036</v>
      </c>
      <c r="G194" s="14" t="str">
        <f t="shared" si="4"/>
        <v>6.51/km</v>
      </c>
      <c r="H194" s="16">
        <f t="shared" si="5"/>
        <v>0.10261574074074072</v>
      </c>
      <c r="I194" s="16">
        <f>F194-INDEX($F$5:$F$205,MATCH(D194,$D$5:$D$205,0))</f>
        <v>0.07967592592592591</v>
      </c>
    </row>
    <row r="195" spans="1:9" ht="15" customHeight="1">
      <c r="A195" s="14">
        <v>191</v>
      </c>
      <c r="B195" s="15" t="s">
        <v>9</v>
      </c>
      <c r="C195" s="15" t="s">
        <v>29</v>
      </c>
      <c r="D195" s="15" t="s">
        <v>57</v>
      </c>
      <c r="E195" s="15" t="s">
        <v>11</v>
      </c>
      <c r="F195" s="34">
        <v>0.20291666666666666</v>
      </c>
      <c r="G195" s="14" t="str">
        <f t="shared" si="4"/>
        <v>6.55/km</v>
      </c>
      <c r="H195" s="16">
        <f t="shared" si="5"/>
        <v>0.10484953703703702</v>
      </c>
      <c r="I195" s="16">
        <f>F195-INDEX($F$5:$F$205,MATCH(D195,$D$5:$D$205,0))</f>
        <v>0.04215277777777776</v>
      </c>
    </row>
    <row r="196" spans="1:9" ht="15" customHeight="1">
      <c r="A196" s="14">
        <v>192</v>
      </c>
      <c r="B196" s="15" t="s">
        <v>30</v>
      </c>
      <c r="C196" s="15" t="s">
        <v>436</v>
      </c>
      <c r="D196" s="15" t="s">
        <v>420</v>
      </c>
      <c r="E196" s="15" t="s">
        <v>31</v>
      </c>
      <c r="F196" s="34">
        <v>0.20464120370370367</v>
      </c>
      <c r="G196" s="14" t="str">
        <f t="shared" si="4"/>
        <v>6.59/km</v>
      </c>
      <c r="H196" s="16">
        <f t="shared" si="5"/>
        <v>0.10657407407407403</v>
      </c>
      <c r="I196" s="16">
        <f>F196-INDEX($F$5:$F$205,MATCH(D196,$D$5:$D$205,0))</f>
        <v>0.05909722222222219</v>
      </c>
    </row>
    <row r="197" spans="1:9" ht="15" customHeight="1">
      <c r="A197" s="14">
        <v>193</v>
      </c>
      <c r="B197" s="15" t="s">
        <v>32</v>
      </c>
      <c r="C197" s="15" t="s">
        <v>33</v>
      </c>
      <c r="D197" s="15" t="s">
        <v>315</v>
      </c>
      <c r="E197" s="15" t="s">
        <v>11</v>
      </c>
      <c r="F197" s="34">
        <v>0.2049189814814815</v>
      </c>
      <c r="G197" s="14" t="str">
        <f aca="true" t="shared" si="6" ref="G197:G205">TEXT(INT((HOUR(F197)*3600+MINUTE(F197)*60+SECOND(F197))/$I$3/60),"0")&amp;"."&amp;TEXT(MOD((HOUR(F197)*3600+MINUTE(F197)*60+SECOND(F197))/$I$3,60),"00")&amp;"/km"</f>
        <v>6.60/km</v>
      </c>
      <c r="H197" s="16">
        <f>F197-$F$5</f>
        <v>0.10685185185185185</v>
      </c>
      <c r="I197" s="16">
        <f>F197-INDEX($F$5:$F$205,MATCH(D197,$D$5:$D$205,0))</f>
        <v>0.02877314814814816</v>
      </c>
    </row>
    <row r="198" spans="1:9" ht="15" customHeight="1">
      <c r="A198" s="14">
        <v>194</v>
      </c>
      <c r="B198" s="15" t="s">
        <v>34</v>
      </c>
      <c r="C198" s="15" t="s">
        <v>430</v>
      </c>
      <c r="D198" s="15" t="s">
        <v>403</v>
      </c>
      <c r="E198" s="15" t="s">
        <v>366</v>
      </c>
      <c r="F198" s="34">
        <v>0.210625</v>
      </c>
      <c r="G198" s="14" t="str">
        <f t="shared" si="6"/>
        <v>7.11/km</v>
      </c>
      <c r="H198" s="16">
        <f>F198-$F$5</f>
        <v>0.11255787037037036</v>
      </c>
      <c r="I198" s="16">
        <f>F198-INDEX($F$5:$F$205,MATCH(D198,$D$5:$D$205,0))</f>
        <v>0.09166666666666667</v>
      </c>
    </row>
    <row r="199" spans="1:9" ht="15" customHeight="1">
      <c r="A199" s="14">
        <v>195</v>
      </c>
      <c r="B199" s="15" t="s">
        <v>35</v>
      </c>
      <c r="C199" s="15" t="s">
        <v>36</v>
      </c>
      <c r="D199" s="15" t="s">
        <v>418</v>
      </c>
      <c r="E199" s="15" t="s">
        <v>141</v>
      </c>
      <c r="F199" s="34">
        <v>0.21094907407407407</v>
      </c>
      <c r="G199" s="14" t="str">
        <f t="shared" si="6"/>
        <v>7.12/km</v>
      </c>
      <c r="H199" s="16">
        <f>F199-$F$5</f>
        <v>0.11288194444444442</v>
      </c>
      <c r="I199" s="16">
        <f>F199-INDEX($F$5:$F$205,MATCH(D199,$D$5:$D$205,0))</f>
        <v>0.07282407407407407</v>
      </c>
    </row>
    <row r="200" spans="1:9" ht="15" customHeight="1">
      <c r="A200" s="14">
        <v>196</v>
      </c>
      <c r="B200" s="15" t="s">
        <v>390</v>
      </c>
      <c r="C200" s="15" t="s">
        <v>361</v>
      </c>
      <c r="D200" s="15" t="s">
        <v>403</v>
      </c>
      <c r="E200" s="15" t="s">
        <v>37</v>
      </c>
      <c r="F200" s="34">
        <v>0.21638888888888888</v>
      </c>
      <c r="G200" s="14" t="str">
        <f t="shared" si="6"/>
        <v>7.23/km</v>
      </c>
      <c r="H200" s="16">
        <f>F200-$F$5</f>
        <v>0.11832175925925924</v>
      </c>
      <c r="I200" s="16">
        <f>F200-INDEX($F$5:$F$205,MATCH(D200,$D$5:$D$205,0))</f>
        <v>0.09743055555555555</v>
      </c>
    </row>
    <row r="201" spans="1:9" ht="15" customHeight="1">
      <c r="A201" s="14">
        <v>197</v>
      </c>
      <c r="B201" s="15" t="s">
        <v>38</v>
      </c>
      <c r="C201" s="15" t="s">
        <v>39</v>
      </c>
      <c r="D201" s="15" t="s">
        <v>420</v>
      </c>
      <c r="E201" s="15" t="s">
        <v>37</v>
      </c>
      <c r="F201" s="34">
        <v>0.21640046296296298</v>
      </c>
      <c r="G201" s="14" t="str">
        <f t="shared" si="6"/>
        <v>7.23/km</v>
      </c>
      <c r="H201" s="16">
        <f>F201-$F$5</f>
        <v>0.11833333333333333</v>
      </c>
      <c r="I201" s="16">
        <f>F201-INDEX($F$5:$F$205,MATCH(D201,$D$5:$D$205,0))</f>
        <v>0.07085648148148149</v>
      </c>
    </row>
    <row r="202" spans="1:9" ht="15" customHeight="1">
      <c r="A202" s="14">
        <v>198</v>
      </c>
      <c r="B202" s="15" t="s">
        <v>40</v>
      </c>
      <c r="C202" s="15" t="s">
        <v>41</v>
      </c>
      <c r="D202" s="15" t="s">
        <v>399</v>
      </c>
      <c r="E202" s="15" t="s">
        <v>42</v>
      </c>
      <c r="F202" s="34">
        <v>0.21734953703703705</v>
      </c>
      <c r="G202" s="14" t="str">
        <f t="shared" si="6"/>
        <v>7.25/km</v>
      </c>
      <c r="H202" s="16">
        <f>F202-$F$5</f>
        <v>0.1192824074074074</v>
      </c>
      <c r="I202" s="16">
        <f>F202-INDEX($F$5:$F$205,MATCH(D202,$D$5:$D$205,0))</f>
        <v>0.09962962962962964</v>
      </c>
    </row>
    <row r="203" spans="1:9" ht="15" customHeight="1">
      <c r="A203" s="14">
        <v>199</v>
      </c>
      <c r="B203" s="15" t="s">
        <v>43</v>
      </c>
      <c r="C203" s="15" t="s">
        <v>412</v>
      </c>
      <c r="D203" s="15" t="s">
        <v>418</v>
      </c>
      <c r="E203" s="15" t="s">
        <v>160</v>
      </c>
      <c r="F203" s="34">
        <v>0.21747685185185184</v>
      </c>
      <c r="G203" s="14" t="str">
        <f t="shared" si="6"/>
        <v>7.25/km</v>
      </c>
      <c r="H203" s="16">
        <f>F203-$F$5</f>
        <v>0.1194097222222222</v>
      </c>
      <c r="I203" s="16">
        <f>F203-INDEX($F$5:$F$205,MATCH(D203,$D$5:$D$205,0))</f>
        <v>0.07935185185185184</v>
      </c>
    </row>
    <row r="204" spans="1:9" ht="15" customHeight="1">
      <c r="A204" s="14">
        <v>200</v>
      </c>
      <c r="B204" s="15" t="s">
        <v>44</v>
      </c>
      <c r="C204" s="15" t="s">
        <v>357</v>
      </c>
      <c r="D204" s="15" t="s">
        <v>404</v>
      </c>
      <c r="E204" s="15" t="s">
        <v>180</v>
      </c>
      <c r="F204" s="34">
        <v>0.21890046296296295</v>
      </c>
      <c r="G204" s="14" t="str">
        <f t="shared" si="6"/>
        <v>7.28/km</v>
      </c>
      <c r="H204" s="16">
        <f>F204-$F$5</f>
        <v>0.1208333333333333</v>
      </c>
      <c r="I204" s="16">
        <f>F204-INDEX($F$5:$F$205,MATCH(D204,$D$5:$D$205,0))</f>
        <v>0.09493055555555553</v>
      </c>
    </row>
    <row r="205" spans="1:9" ht="15" customHeight="1">
      <c r="A205" s="18">
        <v>201</v>
      </c>
      <c r="B205" s="19" t="s">
        <v>45</v>
      </c>
      <c r="C205" s="19" t="s">
        <v>361</v>
      </c>
      <c r="D205" s="19" t="s">
        <v>418</v>
      </c>
      <c r="E205" s="19" t="s">
        <v>429</v>
      </c>
      <c r="F205" s="35">
        <v>0.2189699074074074</v>
      </c>
      <c r="G205" s="18" t="str">
        <f t="shared" si="6"/>
        <v>7.28/km</v>
      </c>
      <c r="H205" s="20">
        <f>F205-$F$5</f>
        <v>0.12090277777777776</v>
      </c>
      <c r="I205" s="20">
        <f>F205-INDEX($F$5:$F$205,MATCH(D205,$D$5:$D$205,0))</f>
        <v>0.08084490740740741</v>
      </c>
    </row>
  </sheetData>
  <autoFilter ref="A4:I2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 Maratona di Palermo</v>
      </c>
      <c r="B1" s="31"/>
      <c r="C1" s="31"/>
    </row>
    <row r="2" spans="1:3" ht="42" customHeight="1">
      <c r="A2" s="32" t="str">
        <f>Individuale!A3&amp;" km. "&amp;Individuale!I3</f>
        <v>Palermo (PA) Italia - Domenica 18/11/2012 km. 42,195</v>
      </c>
      <c r="B2" s="32"/>
      <c r="C2" s="32"/>
    </row>
    <row r="3" spans="1:3" ht="24.75" customHeight="1">
      <c r="A3" s="21" t="s">
        <v>334</v>
      </c>
      <c r="B3" s="22" t="s">
        <v>338</v>
      </c>
      <c r="C3" s="22" t="s">
        <v>332</v>
      </c>
    </row>
    <row r="4" spans="1:3" ht="15" customHeight="1">
      <c r="A4" s="10">
        <v>1</v>
      </c>
      <c r="B4" s="11" t="s">
        <v>180</v>
      </c>
      <c r="C4" s="23">
        <v>12</v>
      </c>
    </row>
    <row r="5" spans="1:3" ht="15" customHeight="1">
      <c r="A5" s="14">
        <v>2</v>
      </c>
      <c r="B5" s="15" t="s">
        <v>101</v>
      </c>
      <c r="C5" s="24">
        <v>11</v>
      </c>
    </row>
    <row r="6" spans="1:3" ht="15" customHeight="1">
      <c r="A6" s="14">
        <v>3</v>
      </c>
      <c r="B6" s="15" t="s">
        <v>366</v>
      </c>
      <c r="C6" s="24">
        <v>9</v>
      </c>
    </row>
    <row r="7" spans="1:3" ht="15" customHeight="1">
      <c r="A7" s="14">
        <v>4</v>
      </c>
      <c r="B7" s="15" t="s">
        <v>163</v>
      </c>
      <c r="C7" s="24">
        <v>8</v>
      </c>
    </row>
    <row r="8" spans="1:3" ht="15" customHeight="1">
      <c r="A8" s="14">
        <v>5</v>
      </c>
      <c r="B8" s="15" t="s">
        <v>141</v>
      </c>
      <c r="C8" s="24">
        <v>6</v>
      </c>
    </row>
    <row r="9" spans="1:3" ht="15" customHeight="1">
      <c r="A9" s="14">
        <v>6</v>
      </c>
      <c r="B9" s="15" t="s">
        <v>155</v>
      </c>
      <c r="C9" s="24">
        <v>6</v>
      </c>
    </row>
    <row r="10" spans="1:3" ht="15" customHeight="1">
      <c r="A10" s="14">
        <v>7</v>
      </c>
      <c r="B10" s="15" t="s">
        <v>106</v>
      </c>
      <c r="C10" s="24">
        <v>5</v>
      </c>
    </row>
    <row r="11" spans="1:3" ht="15" customHeight="1">
      <c r="A11" s="14">
        <v>8</v>
      </c>
      <c r="B11" s="15" t="s">
        <v>130</v>
      </c>
      <c r="C11" s="24">
        <v>5</v>
      </c>
    </row>
    <row r="12" spans="1:3" ht="15" customHeight="1">
      <c r="A12" s="14">
        <v>9</v>
      </c>
      <c r="B12" s="15" t="s">
        <v>11</v>
      </c>
      <c r="C12" s="24">
        <v>5</v>
      </c>
    </row>
    <row r="13" spans="1:3" ht="15" customHeight="1">
      <c r="A13" s="14">
        <v>10</v>
      </c>
      <c r="B13" s="15" t="s">
        <v>234</v>
      </c>
      <c r="C13" s="24">
        <v>5</v>
      </c>
    </row>
    <row r="14" spans="1:3" ht="15" customHeight="1">
      <c r="A14" s="14">
        <v>11</v>
      </c>
      <c r="B14" s="15" t="s">
        <v>115</v>
      </c>
      <c r="C14" s="24">
        <v>5</v>
      </c>
    </row>
    <row r="15" spans="1:3" ht="15" customHeight="1">
      <c r="A15" s="14">
        <v>12</v>
      </c>
      <c r="B15" s="15" t="s">
        <v>190</v>
      </c>
      <c r="C15" s="24">
        <v>5</v>
      </c>
    </row>
    <row r="16" spans="1:3" ht="15" customHeight="1">
      <c r="A16" s="14">
        <v>13</v>
      </c>
      <c r="B16" s="15" t="s">
        <v>54</v>
      </c>
      <c r="C16" s="24">
        <v>5</v>
      </c>
    </row>
    <row r="17" spans="1:3" ht="15" customHeight="1">
      <c r="A17" s="14">
        <v>14</v>
      </c>
      <c r="B17" s="15" t="s">
        <v>229</v>
      </c>
      <c r="C17" s="24">
        <v>4</v>
      </c>
    </row>
    <row r="18" spans="1:3" ht="15" customHeight="1">
      <c r="A18" s="14">
        <v>15</v>
      </c>
      <c r="B18" s="15" t="s">
        <v>429</v>
      </c>
      <c r="C18" s="24">
        <v>4</v>
      </c>
    </row>
    <row r="19" spans="1:3" ht="15" customHeight="1">
      <c r="A19" s="14">
        <v>16</v>
      </c>
      <c r="B19" s="15" t="s">
        <v>81</v>
      </c>
      <c r="C19" s="24">
        <v>4</v>
      </c>
    </row>
    <row r="20" spans="1:3" ht="15" customHeight="1">
      <c r="A20" s="14">
        <v>17</v>
      </c>
      <c r="B20" s="15" t="s">
        <v>148</v>
      </c>
      <c r="C20" s="24">
        <v>3</v>
      </c>
    </row>
    <row r="21" spans="1:3" ht="15" customHeight="1">
      <c r="A21" s="14">
        <v>18</v>
      </c>
      <c r="B21" s="15" t="s">
        <v>145</v>
      </c>
      <c r="C21" s="24">
        <v>3</v>
      </c>
    </row>
    <row r="22" spans="1:3" ht="15" customHeight="1">
      <c r="A22" s="14">
        <v>19</v>
      </c>
      <c r="B22" s="15" t="s">
        <v>74</v>
      </c>
      <c r="C22" s="24">
        <v>3</v>
      </c>
    </row>
    <row r="23" spans="1:3" ht="15" customHeight="1">
      <c r="A23" s="14">
        <v>20</v>
      </c>
      <c r="B23" s="15" t="s">
        <v>132</v>
      </c>
      <c r="C23" s="24">
        <v>3</v>
      </c>
    </row>
    <row r="24" spans="1:3" ht="15" customHeight="1">
      <c r="A24" s="14">
        <v>21</v>
      </c>
      <c r="B24" s="15" t="s">
        <v>87</v>
      </c>
      <c r="C24" s="24">
        <v>3</v>
      </c>
    </row>
    <row r="25" spans="1:3" ht="15" customHeight="1">
      <c r="A25" s="14">
        <v>22</v>
      </c>
      <c r="B25" s="15" t="s">
        <v>254</v>
      </c>
      <c r="C25" s="24">
        <v>2</v>
      </c>
    </row>
    <row r="26" spans="1:3" ht="15" customHeight="1">
      <c r="A26" s="14">
        <v>23</v>
      </c>
      <c r="B26" s="15" t="s">
        <v>92</v>
      </c>
      <c r="C26" s="24">
        <v>2</v>
      </c>
    </row>
    <row r="27" spans="1:3" ht="15" customHeight="1">
      <c r="A27" s="14">
        <v>24</v>
      </c>
      <c r="B27" s="15" t="s">
        <v>162</v>
      </c>
      <c r="C27" s="24">
        <v>2</v>
      </c>
    </row>
    <row r="28" spans="1:3" ht="15" customHeight="1">
      <c r="A28" s="14">
        <v>25</v>
      </c>
      <c r="B28" s="15" t="s">
        <v>305</v>
      </c>
      <c r="C28" s="24">
        <v>2</v>
      </c>
    </row>
    <row r="29" spans="1:3" ht="15" customHeight="1">
      <c r="A29" s="14">
        <v>26</v>
      </c>
      <c r="B29" s="15" t="s">
        <v>160</v>
      </c>
      <c r="C29" s="24">
        <v>2</v>
      </c>
    </row>
    <row r="30" spans="1:3" ht="15" customHeight="1">
      <c r="A30" s="14">
        <v>27</v>
      </c>
      <c r="B30" s="15" t="s">
        <v>37</v>
      </c>
      <c r="C30" s="24">
        <v>2</v>
      </c>
    </row>
    <row r="31" spans="1:3" ht="15" customHeight="1">
      <c r="A31" s="14">
        <v>28</v>
      </c>
      <c r="B31" s="15" t="s">
        <v>28</v>
      </c>
      <c r="C31" s="24">
        <v>2</v>
      </c>
    </row>
    <row r="32" spans="1:3" ht="15" customHeight="1">
      <c r="A32" s="14">
        <v>29</v>
      </c>
      <c r="B32" s="15" t="s">
        <v>99</v>
      </c>
      <c r="C32" s="24">
        <v>2</v>
      </c>
    </row>
    <row r="33" spans="1:3" ht="15" customHeight="1">
      <c r="A33" s="14">
        <v>30</v>
      </c>
      <c r="B33" s="15" t="s">
        <v>134</v>
      </c>
      <c r="C33" s="24">
        <v>2</v>
      </c>
    </row>
    <row r="34" spans="1:3" ht="15" customHeight="1">
      <c r="A34" s="14">
        <v>31</v>
      </c>
      <c r="B34" s="15" t="s">
        <v>219</v>
      </c>
      <c r="C34" s="24">
        <v>2</v>
      </c>
    </row>
    <row r="35" spans="1:3" ht="15" customHeight="1">
      <c r="A35" s="14">
        <v>32</v>
      </c>
      <c r="B35" s="15" t="s">
        <v>277</v>
      </c>
      <c r="C35" s="24">
        <v>2</v>
      </c>
    </row>
    <row r="36" spans="1:3" ht="15" customHeight="1">
      <c r="A36" s="14">
        <v>33</v>
      </c>
      <c r="B36" s="15" t="s">
        <v>18</v>
      </c>
      <c r="C36" s="24">
        <v>2</v>
      </c>
    </row>
    <row r="37" spans="1:3" ht="15" customHeight="1">
      <c r="A37" s="14">
        <v>34</v>
      </c>
      <c r="B37" s="15" t="s">
        <v>42</v>
      </c>
      <c r="C37" s="24">
        <v>1</v>
      </c>
    </row>
    <row r="38" spans="1:3" ht="15" customHeight="1">
      <c r="A38" s="14">
        <v>35</v>
      </c>
      <c r="B38" s="15" t="s">
        <v>232</v>
      </c>
      <c r="C38" s="24">
        <v>1</v>
      </c>
    </row>
    <row r="39" spans="1:3" ht="15" customHeight="1">
      <c r="A39" s="14">
        <v>36</v>
      </c>
      <c r="B39" s="15" t="s">
        <v>139</v>
      </c>
      <c r="C39" s="24">
        <v>1</v>
      </c>
    </row>
    <row r="40" spans="1:3" ht="15" customHeight="1">
      <c r="A40" s="14">
        <v>37</v>
      </c>
      <c r="B40" s="15" t="s">
        <v>378</v>
      </c>
      <c r="C40" s="24">
        <v>1</v>
      </c>
    </row>
    <row r="41" spans="1:3" ht="15" customHeight="1">
      <c r="A41" s="14">
        <v>38</v>
      </c>
      <c r="B41" s="15" t="s">
        <v>171</v>
      </c>
      <c r="C41" s="24">
        <v>1</v>
      </c>
    </row>
    <row r="42" spans="1:3" ht="15" customHeight="1">
      <c r="A42" s="14">
        <v>39</v>
      </c>
      <c r="B42" s="15" t="s">
        <v>287</v>
      </c>
      <c r="C42" s="24">
        <v>1</v>
      </c>
    </row>
    <row r="43" spans="1:3" ht="15" customHeight="1">
      <c r="A43" s="14">
        <v>40</v>
      </c>
      <c r="B43" s="15" t="s">
        <v>206</v>
      </c>
      <c r="C43" s="24">
        <v>1</v>
      </c>
    </row>
    <row r="44" spans="1:3" ht="15" customHeight="1">
      <c r="A44" s="14">
        <v>41</v>
      </c>
      <c r="B44" s="15" t="s">
        <v>201</v>
      </c>
      <c r="C44" s="24">
        <v>1</v>
      </c>
    </row>
    <row r="45" spans="1:3" ht="15" customHeight="1">
      <c r="A45" s="14">
        <v>42</v>
      </c>
      <c r="B45" s="15" t="s">
        <v>108</v>
      </c>
      <c r="C45" s="24">
        <v>1</v>
      </c>
    </row>
    <row r="46" spans="1:3" ht="15" customHeight="1">
      <c r="A46" s="14">
        <v>43</v>
      </c>
      <c r="B46" s="15" t="s">
        <v>66</v>
      </c>
      <c r="C46" s="24">
        <v>1</v>
      </c>
    </row>
    <row r="47" spans="1:3" ht="15" customHeight="1">
      <c r="A47" s="14">
        <v>44</v>
      </c>
      <c r="B47" s="15" t="s">
        <v>284</v>
      </c>
      <c r="C47" s="24">
        <v>1</v>
      </c>
    </row>
    <row r="48" spans="1:3" ht="15" customHeight="1">
      <c r="A48" s="14">
        <v>45</v>
      </c>
      <c r="B48" s="15" t="s">
        <v>316</v>
      </c>
      <c r="C48" s="24">
        <v>1</v>
      </c>
    </row>
    <row r="49" spans="1:3" ht="15" customHeight="1">
      <c r="A49" s="14">
        <v>46</v>
      </c>
      <c r="B49" s="15" t="s">
        <v>97</v>
      </c>
      <c r="C49" s="24">
        <v>1</v>
      </c>
    </row>
    <row r="50" spans="1:3" ht="15" customHeight="1">
      <c r="A50" s="14">
        <v>47</v>
      </c>
      <c r="B50" s="15" t="s">
        <v>118</v>
      </c>
      <c r="C50" s="24">
        <v>1</v>
      </c>
    </row>
    <row r="51" spans="1:3" ht="15" customHeight="1">
      <c r="A51" s="14">
        <v>48</v>
      </c>
      <c r="B51" s="15" t="s">
        <v>168</v>
      </c>
      <c r="C51" s="24">
        <v>1</v>
      </c>
    </row>
    <row r="52" spans="1:3" ht="15" customHeight="1">
      <c r="A52" s="14">
        <v>49</v>
      </c>
      <c r="B52" s="15" t="s">
        <v>197</v>
      </c>
      <c r="C52" s="24">
        <v>1</v>
      </c>
    </row>
    <row r="53" spans="1:3" ht="15" customHeight="1">
      <c r="A53" s="14">
        <v>50</v>
      </c>
      <c r="B53" s="15" t="s">
        <v>300</v>
      </c>
      <c r="C53" s="24">
        <v>1</v>
      </c>
    </row>
    <row r="54" spans="1:3" ht="15" customHeight="1">
      <c r="A54" s="14">
        <v>51</v>
      </c>
      <c r="B54" s="15" t="s">
        <v>215</v>
      </c>
      <c r="C54" s="24">
        <v>1</v>
      </c>
    </row>
    <row r="55" spans="1:3" ht="15" customHeight="1">
      <c r="A55" s="14">
        <v>52</v>
      </c>
      <c r="B55" s="15" t="s">
        <v>6</v>
      </c>
      <c r="C55" s="24">
        <v>1</v>
      </c>
    </row>
    <row r="56" spans="1:3" ht="15" customHeight="1">
      <c r="A56" s="14">
        <v>53</v>
      </c>
      <c r="B56" s="15" t="s">
        <v>31</v>
      </c>
      <c r="C56" s="24">
        <v>1</v>
      </c>
    </row>
    <row r="57" spans="1:3" ht="15" customHeight="1">
      <c r="A57" s="14">
        <v>54</v>
      </c>
      <c r="B57" s="15" t="s">
        <v>119</v>
      </c>
      <c r="C57" s="24">
        <v>1</v>
      </c>
    </row>
    <row r="58" spans="1:3" ht="15" customHeight="1">
      <c r="A58" s="14">
        <v>55</v>
      </c>
      <c r="B58" s="15" t="s">
        <v>274</v>
      </c>
      <c r="C58" s="24">
        <v>1</v>
      </c>
    </row>
    <row r="59" spans="1:3" ht="15" customHeight="1">
      <c r="A59" s="14">
        <v>56</v>
      </c>
      <c r="B59" s="15" t="s">
        <v>281</v>
      </c>
      <c r="C59" s="24">
        <v>1</v>
      </c>
    </row>
    <row r="60" spans="1:3" ht="15" customHeight="1">
      <c r="A60" s="14">
        <v>57</v>
      </c>
      <c r="B60" s="15" t="s">
        <v>187</v>
      </c>
      <c r="C60" s="24">
        <v>1</v>
      </c>
    </row>
    <row r="61" spans="1:3" ht="15" customHeight="1">
      <c r="A61" s="14">
        <v>58</v>
      </c>
      <c r="B61" s="15" t="s">
        <v>271</v>
      </c>
      <c r="C61" s="24">
        <v>1</v>
      </c>
    </row>
    <row r="62" spans="1:3" ht="15" customHeight="1">
      <c r="A62" s="14">
        <v>59</v>
      </c>
      <c r="B62" s="15" t="s">
        <v>240</v>
      </c>
      <c r="C62" s="24">
        <v>1</v>
      </c>
    </row>
    <row r="63" spans="1:3" ht="15" customHeight="1">
      <c r="A63" s="14">
        <v>60</v>
      </c>
      <c r="B63" s="15" t="s">
        <v>111</v>
      </c>
      <c r="C63" s="24">
        <v>1</v>
      </c>
    </row>
    <row r="64" spans="1:3" ht="15" customHeight="1">
      <c r="A64" s="14">
        <v>61</v>
      </c>
      <c r="B64" s="15" t="s">
        <v>176</v>
      </c>
      <c r="C64" s="24">
        <v>1</v>
      </c>
    </row>
    <row r="65" spans="1:3" ht="15" customHeight="1">
      <c r="A65" s="14">
        <v>62</v>
      </c>
      <c r="B65" s="15" t="s">
        <v>125</v>
      </c>
      <c r="C65" s="24">
        <v>1</v>
      </c>
    </row>
    <row r="66" spans="1:3" ht="15" customHeight="1">
      <c r="A66" s="14">
        <v>63</v>
      </c>
      <c r="B66" s="15" t="s">
        <v>85</v>
      </c>
      <c r="C66" s="24">
        <v>1</v>
      </c>
    </row>
    <row r="67" spans="1:3" ht="15" customHeight="1">
      <c r="A67" s="14">
        <v>64</v>
      </c>
      <c r="B67" s="15" t="s">
        <v>307</v>
      </c>
      <c r="C67" s="24">
        <v>1</v>
      </c>
    </row>
    <row r="68" spans="1:3" ht="15" customHeight="1">
      <c r="A68" s="14">
        <v>65</v>
      </c>
      <c r="B68" s="15" t="s">
        <v>268</v>
      </c>
      <c r="C68" s="24">
        <v>1</v>
      </c>
    </row>
    <row r="69" spans="1:3" ht="15" customHeight="1">
      <c r="A69" s="14">
        <v>66</v>
      </c>
      <c r="B69" s="15" t="s">
        <v>77</v>
      </c>
      <c r="C69" s="24">
        <v>1</v>
      </c>
    </row>
    <row r="70" spans="1:3" ht="15" customHeight="1">
      <c r="A70" s="14">
        <v>67</v>
      </c>
      <c r="B70" s="15" t="s">
        <v>151</v>
      </c>
      <c r="C70" s="24">
        <v>1</v>
      </c>
    </row>
    <row r="71" spans="1:3" ht="15" customHeight="1">
      <c r="A71" s="14">
        <v>68</v>
      </c>
      <c r="B71" s="15" t="s">
        <v>265</v>
      </c>
      <c r="C71" s="24">
        <v>1</v>
      </c>
    </row>
    <row r="72" spans="1:3" ht="15" customHeight="1">
      <c r="A72" s="14">
        <v>69</v>
      </c>
      <c r="B72" s="15" t="s">
        <v>324</v>
      </c>
      <c r="C72" s="24">
        <v>1</v>
      </c>
    </row>
    <row r="73" spans="1:3" ht="15" customHeight="1">
      <c r="A73" s="14">
        <v>70</v>
      </c>
      <c r="B73" s="15" t="s">
        <v>83</v>
      </c>
      <c r="C73" s="24">
        <v>1</v>
      </c>
    </row>
    <row r="74" spans="1:3" ht="15" customHeight="1">
      <c r="A74" s="14">
        <v>71</v>
      </c>
      <c r="B74" s="15" t="s">
        <v>209</v>
      </c>
      <c r="C74" s="24">
        <v>1</v>
      </c>
    </row>
    <row r="75" spans="1:3" ht="15" customHeight="1">
      <c r="A75" s="14">
        <v>72</v>
      </c>
      <c r="B75" s="15" t="s">
        <v>166</v>
      </c>
      <c r="C75" s="24">
        <v>1</v>
      </c>
    </row>
    <row r="76" spans="1:3" ht="15" customHeight="1">
      <c r="A76" s="14">
        <v>73</v>
      </c>
      <c r="B76" s="15" t="s">
        <v>258</v>
      </c>
      <c r="C76" s="24">
        <v>1</v>
      </c>
    </row>
    <row r="77" spans="1:3" ht="15" customHeight="1">
      <c r="A77" s="14">
        <v>74</v>
      </c>
      <c r="B77" s="15" t="s">
        <v>113</v>
      </c>
      <c r="C77" s="24">
        <v>1</v>
      </c>
    </row>
    <row r="78" spans="1:3" ht="15" customHeight="1">
      <c r="A78" s="14">
        <v>75</v>
      </c>
      <c r="B78" s="15" t="s">
        <v>297</v>
      </c>
      <c r="C78" s="24">
        <v>1</v>
      </c>
    </row>
    <row r="79" spans="1:3" ht="15" customHeight="1">
      <c r="A79" s="14">
        <v>76</v>
      </c>
      <c r="B79" s="15" t="s">
        <v>260</v>
      </c>
      <c r="C79" s="24">
        <v>1</v>
      </c>
    </row>
    <row r="80" spans="1:3" ht="15" customHeight="1">
      <c r="A80" s="14">
        <v>77</v>
      </c>
      <c r="B80" s="15" t="s">
        <v>252</v>
      </c>
      <c r="C80" s="24">
        <v>1</v>
      </c>
    </row>
    <row r="81" spans="1:3" ht="15" customHeight="1">
      <c r="A81" s="14">
        <v>78</v>
      </c>
      <c r="B81" s="15" t="s">
        <v>0</v>
      </c>
      <c r="C81" s="24">
        <v>1</v>
      </c>
    </row>
    <row r="82" spans="1:3" ht="15" customHeight="1">
      <c r="A82" s="14">
        <v>79</v>
      </c>
      <c r="B82" s="15" t="s">
        <v>177</v>
      </c>
      <c r="C82" s="24">
        <v>1</v>
      </c>
    </row>
    <row r="83" spans="1:3" ht="15" customHeight="1">
      <c r="A83" s="14">
        <v>80</v>
      </c>
      <c r="B83" s="15" t="s">
        <v>222</v>
      </c>
      <c r="C83" s="24">
        <v>1</v>
      </c>
    </row>
    <row r="84" spans="1:3" ht="15" customHeight="1">
      <c r="A84" s="14">
        <v>81</v>
      </c>
      <c r="B84" s="15" t="s">
        <v>158</v>
      </c>
      <c r="C84" s="24">
        <v>1</v>
      </c>
    </row>
    <row r="85" spans="1:3" ht="15" customHeight="1">
      <c r="A85" s="14">
        <v>82</v>
      </c>
      <c r="B85" s="15" t="s">
        <v>303</v>
      </c>
      <c r="C85" s="24">
        <v>1</v>
      </c>
    </row>
    <row r="86" spans="1:3" ht="15" customHeight="1">
      <c r="A86" s="14">
        <v>83</v>
      </c>
      <c r="B86" s="15" t="s">
        <v>246</v>
      </c>
      <c r="C86" s="24">
        <v>1</v>
      </c>
    </row>
    <row r="87" spans="1:3" ht="15" customHeight="1">
      <c r="A87" s="14">
        <v>84</v>
      </c>
      <c r="B87" s="15" t="s">
        <v>121</v>
      </c>
      <c r="C87" s="24">
        <v>1</v>
      </c>
    </row>
    <row r="88" spans="1:3" ht="15" customHeight="1">
      <c r="A88" s="14">
        <v>85</v>
      </c>
      <c r="B88" s="15" t="s">
        <v>383</v>
      </c>
      <c r="C88" s="24">
        <v>1</v>
      </c>
    </row>
    <row r="89" spans="1:3" ht="15" customHeight="1">
      <c r="A89" s="14">
        <v>86</v>
      </c>
      <c r="B89" s="15" t="s">
        <v>153</v>
      </c>
      <c r="C89" s="24">
        <v>1</v>
      </c>
    </row>
    <row r="90" spans="1:3" ht="15" customHeight="1">
      <c r="A90" s="14">
        <v>87</v>
      </c>
      <c r="B90" s="15" t="s">
        <v>26</v>
      </c>
      <c r="C90" s="24">
        <v>1</v>
      </c>
    </row>
    <row r="91" spans="1:3" ht="15" customHeight="1">
      <c r="A91" s="14">
        <v>88</v>
      </c>
      <c r="B91" s="15" t="s">
        <v>238</v>
      </c>
      <c r="C91" s="24">
        <v>1</v>
      </c>
    </row>
    <row r="92" spans="1:3" ht="15" customHeight="1">
      <c r="A92" s="14">
        <v>89</v>
      </c>
      <c r="B92" s="15" t="s">
        <v>4</v>
      </c>
      <c r="C92" s="24">
        <v>1</v>
      </c>
    </row>
    <row r="93" spans="1:3" ht="15" customHeight="1">
      <c r="A93" s="14">
        <v>90</v>
      </c>
      <c r="B93" s="15" t="s">
        <v>262</v>
      </c>
      <c r="C93" s="24">
        <v>1</v>
      </c>
    </row>
    <row r="94" spans="1:3" ht="15" customHeight="1">
      <c r="A94" s="14">
        <v>91</v>
      </c>
      <c r="B94" s="15" t="s">
        <v>328</v>
      </c>
      <c r="C94" s="24">
        <v>1</v>
      </c>
    </row>
    <row r="95" spans="1:3" ht="15" customHeight="1">
      <c r="A95" s="14">
        <v>92</v>
      </c>
      <c r="B95" s="15" t="s">
        <v>174</v>
      </c>
      <c r="C95" s="24">
        <v>1</v>
      </c>
    </row>
    <row r="96" spans="1:3" ht="15" customHeight="1">
      <c r="A96" s="14">
        <v>93</v>
      </c>
      <c r="B96" s="15" t="s">
        <v>96</v>
      </c>
      <c r="C96" s="24">
        <v>1</v>
      </c>
    </row>
    <row r="97" spans="1:3" ht="15" customHeight="1">
      <c r="A97" s="14">
        <v>94</v>
      </c>
      <c r="B97" s="15" t="s">
        <v>391</v>
      </c>
      <c r="C97" s="24">
        <v>1</v>
      </c>
    </row>
    <row r="98" spans="1:3" ht="15" customHeight="1">
      <c r="A98" s="14">
        <v>95</v>
      </c>
      <c r="B98" s="15" t="s">
        <v>320</v>
      </c>
      <c r="C98" s="24">
        <v>1</v>
      </c>
    </row>
    <row r="99" spans="1:3" ht="15" customHeight="1">
      <c r="A99" s="18">
        <v>96</v>
      </c>
      <c r="B99" s="19" t="s">
        <v>104</v>
      </c>
      <c r="C99" s="25">
        <v>1</v>
      </c>
    </row>
    <row r="100" ht="12.75">
      <c r="C100" s="2">
        <f>SUM(C4:C99)</f>
        <v>201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2012-11-16T15:22:33Z</dcterms:created>
  <dcterms:modified xsi:type="dcterms:W3CDTF">2012-11-19T10:05:04Z</dcterms:modified>
  <cp:category/>
  <cp:version/>
  <cp:contentType/>
  <cp:contentStatus/>
</cp:coreProperties>
</file>