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35" yWindow="1875" windowWidth="16380" windowHeight="8130" activeTab="0"/>
  </bookViews>
  <sheets>
    <sheet name="Individuale" sheetId="1" r:id="rId1"/>
    <sheet name="Squadra" sheetId="2" r:id="rId2"/>
  </sheets>
  <definedNames>
    <definedName name="_xlnm._FilterDatabase" localSheetId="0" hidden="1">'Individuale'!$A$4:$J$133</definedName>
    <definedName name="_xlnm._FilterDatabase" localSheetId="1" hidden="1">'Squadra'!$A$4:$C$5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<sst xmlns="http://schemas.openxmlformats.org/spreadsheetml/2006/main" count="582" uniqueCount="284">
  <si>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</si>
  <si>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</si>
  <si>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</si>
  <si>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</si>
  <si>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</si>
  <si>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</si>
  <si>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</si>
  <si>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</si>
  <si>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</si>
  <si>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</si>
  <si>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</si>
  <si>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Real-time</t>
  </si>
  <si>
    <t>GIUSEPPE</t>
  </si>
  <si>
    <t>SERGIO</t>
  </si>
  <si>
    <t>GIOVANNI</t>
  </si>
  <si>
    <t>DANIELE</t>
  </si>
  <si>
    <t>FABIO</t>
  </si>
  <si>
    <t>PAOLO</t>
  </si>
  <si>
    <t>MARCO</t>
  </si>
  <si>
    <t>ROBERTO</t>
  </si>
  <si>
    <t>VINCENZO</t>
  </si>
  <si>
    <t>MARIO</t>
  </si>
  <si>
    <t>ANTONIO</t>
  </si>
  <si>
    <t>MICHELE</t>
  </si>
  <si>
    <t>LORENZO</t>
  </si>
  <si>
    <t>LUCA</t>
  </si>
  <si>
    <t>MASSIMILIANO</t>
  </si>
  <si>
    <t>ALESSANDRO</t>
  </si>
  <si>
    <t>ROBERTA</t>
  </si>
  <si>
    <t>RCF ROMA SUD</t>
  </si>
  <si>
    <t>ANGELO</t>
  </si>
  <si>
    <t>SANDRO</t>
  </si>
  <si>
    <t>CHIARA</t>
  </si>
  <si>
    <t>RICCI</t>
  </si>
  <si>
    <t>DOMENICO</t>
  </si>
  <si>
    <t>CIOCI</t>
  </si>
  <si>
    <t>SALVATORE</t>
  </si>
  <si>
    <t>STEFANO</t>
  </si>
  <si>
    <t>MASSIMO</t>
  </si>
  <si>
    <t>LUIGI</t>
  </si>
  <si>
    <t>CLAUDIO</t>
  </si>
  <si>
    <t>GIANLUCA</t>
  </si>
  <si>
    <t>SONIA</t>
  </si>
  <si>
    <t>ANDREA</t>
  </si>
  <si>
    <t>WALTER</t>
  </si>
  <si>
    <t>MASI</t>
  </si>
  <si>
    <t>ROSSI</t>
  </si>
  <si>
    <t>DANILO</t>
  </si>
  <si>
    <t>PARISI</t>
  </si>
  <si>
    <t>CORSI</t>
  </si>
  <si>
    <t>GIANCARLO</t>
  </si>
  <si>
    <t>MATTIA</t>
  </si>
  <si>
    <t>PIERO</t>
  </si>
  <si>
    <t>TONY</t>
  </si>
  <si>
    <t>ENRICO</t>
  </si>
  <si>
    <t>FRANCO</t>
  </si>
  <si>
    <t>PATRIZIO</t>
  </si>
  <si>
    <t>BIANCHI</t>
  </si>
  <si>
    <t>G.S. BANCARI ROMANI</t>
  </si>
  <si>
    <t>VALENTINA</t>
  </si>
  <si>
    <t>MAURIZIO</t>
  </si>
  <si>
    <t>SIMONE</t>
  </si>
  <si>
    <t>EMILIO</t>
  </si>
  <si>
    <t>ANTONINO</t>
  </si>
  <si>
    <t>LATINA RUNNERS</t>
  </si>
  <si>
    <t>ALDO</t>
  </si>
  <si>
    <t>COSTANTINO</t>
  </si>
  <si>
    <t>DAMIANO</t>
  </si>
  <si>
    <t>ANTONELLA</t>
  </si>
  <si>
    <t>GOLVELLI</t>
  </si>
  <si>
    <t>MARINO</t>
  </si>
  <si>
    <t>A.S.D. PODISTICA SOLIDARIETA'</t>
  </si>
  <si>
    <t>SM35</t>
  </si>
  <si>
    <t>SM40</t>
  </si>
  <si>
    <t>FASOLI</t>
  </si>
  <si>
    <t>SM45</t>
  </si>
  <si>
    <t>RUNNING EVOLUTION</t>
  </si>
  <si>
    <t>SM50</t>
  </si>
  <si>
    <t>SM60</t>
  </si>
  <si>
    <t>SM55</t>
  </si>
  <si>
    <t>SF40</t>
  </si>
  <si>
    <t>CAMPAGNA</t>
  </si>
  <si>
    <t>PROCACCINI</t>
  </si>
  <si>
    <t>SF45</t>
  </si>
  <si>
    <t>SM</t>
  </si>
  <si>
    <t>GRASSO</t>
  </si>
  <si>
    <t>SM65</t>
  </si>
  <si>
    <t>SF50</t>
  </si>
  <si>
    <t>DE ANGELIS</t>
  </si>
  <si>
    <t>NORDWING</t>
  </si>
  <si>
    <t>RAFAL</t>
  </si>
  <si>
    <t>LBM SPORT TEAM</t>
  </si>
  <si>
    <t>TROIA</t>
  </si>
  <si>
    <t>RETI RUNNERS FOOTWORKS</t>
  </si>
  <si>
    <t>MARINELLI</t>
  </si>
  <si>
    <t>VITAMINA RUNNING TEAM</t>
  </si>
  <si>
    <t>TRAPLETTI</t>
  </si>
  <si>
    <t>ROBIN</t>
  </si>
  <si>
    <t>LIBERATORE</t>
  </si>
  <si>
    <t>MINICI</t>
  </si>
  <si>
    <t>COSENTINO</t>
  </si>
  <si>
    <t>FEDERICO MATTIA</t>
  </si>
  <si>
    <t>TOTARO</t>
  </si>
  <si>
    <t>CAPOTOSTO</t>
  </si>
  <si>
    <t>FILIPPO</t>
  </si>
  <si>
    <t>ITALIA MARATHON CLUB</t>
  </si>
  <si>
    <t>RISPOLI</t>
  </si>
  <si>
    <t>FEDERICO</t>
  </si>
  <si>
    <t>GRILLO</t>
  </si>
  <si>
    <t>MANUELE</t>
  </si>
  <si>
    <t>A.S.D. OLIMPIA 2004</t>
  </si>
  <si>
    <t>PEGORER</t>
  </si>
  <si>
    <t>MACALE</t>
  </si>
  <si>
    <t>UMBERTO</t>
  </si>
  <si>
    <t>FREE RUNNERS</t>
  </si>
  <si>
    <t>LORENZO GIORGIO</t>
  </si>
  <si>
    <t>PETROSINO</t>
  </si>
  <si>
    <t>PIERPAOLO</t>
  </si>
  <si>
    <t>ACQUADELA BOLOGNA</t>
  </si>
  <si>
    <t>CICCHETTI</t>
  </si>
  <si>
    <t>RENATO</t>
  </si>
  <si>
    <t>GIOVANNI SCAVO 2000</t>
  </si>
  <si>
    <t>PIETROSANTI</t>
  </si>
  <si>
    <t>CAPPONI</t>
  </si>
  <si>
    <t>ASD VILLA DE SANTIS</t>
  </si>
  <si>
    <t>VALERIANI</t>
  </si>
  <si>
    <t>ATLETICA ROMA ACQUACETOSA</t>
  </si>
  <si>
    <t>PINO</t>
  </si>
  <si>
    <t>ATL. LA SBARRA</t>
  </si>
  <si>
    <t>PRATO</t>
  </si>
  <si>
    <t>ALESSIO</t>
  </si>
  <si>
    <t>ACSI-CAMPIDOGLIO</t>
  </si>
  <si>
    <t>CAPPELLI</t>
  </si>
  <si>
    <t>U.S. ROMA 83</t>
  </si>
  <si>
    <t>RUGGERI</t>
  </si>
  <si>
    <t>PAOLO ROBERTO</t>
  </si>
  <si>
    <t>FORUM SPORT CENTER S.S.D.</t>
  </si>
  <si>
    <t>MARCHESINI</t>
  </si>
  <si>
    <t>FATTORUSSO</t>
  </si>
  <si>
    <t>TRAIL DEI DUE LAGHI</t>
  </si>
  <si>
    <t>SANMARCO</t>
  </si>
  <si>
    <t>OLD STAR OSTIA</t>
  </si>
  <si>
    <t>TUBITO</t>
  </si>
  <si>
    <t>SAVERIO</t>
  </si>
  <si>
    <t>A.S.D. ROMATLETICA</t>
  </si>
  <si>
    <t>PICARDI</t>
  </si>
  <si>
    <t>MOSCARDINI</t>
  </si>
  <si>
    <t>A.S.D. ACORP</t>
  </si>
  <si>
    <t>BERIONNE</t>
  </si>
  <si>
    <t>LAZIO RUNNERS TEAM</t>
  </si>
  <si>
    <t>BELTRONE</t>
  </si>
  <si>
    <t>MARATHON CLUB ROMA</t>
  </si>
  <si>
    <t>CAROLI</t>
  </si>
  <si>
    <t>RUNNERS CIAMPINO</t>
  </si>
  <si>
    <t>CACCIANINI</t>
  </si>
  <si>
    <t>DI DONATO</t>
  </si>
  <si>
    <t>AQUILINO</t>
  </si>
  <si>
    <t>FERRARI</t>
  </si>
  <si>
    <t>FLAVIA</t>
  </si>
  <si>
    <t>SF</t>
  </si>
  <si>
    <t>ATL. CASTELGANDOLFO</t>
  </si>
  <si>
    <t>STRABIOLI</t>
  </si>
  <si>
    <t>ROSSETTI</t>
  </si>
  <si>
    <t>CICCAZZO</t>
  </si>
  <si>
    <t>G.S PODISTICA PRENESTE</t>
  </si>
  <si>
    <t>VICALVI</t>
  </si>
  <si>
    <t>ZARBO</t>
  </si>
  <si>
    <t>A.S.D. RUNFOREVER APRILIA</t>
  </si>
  <si>
    <t>TADDEI</t>
  </si>
  <si>
    <t>MONNI</t>
  </si>
  <si>
    <t>SS LAZIO ATLETICA LEGGERA</t>
  </si>
  <si>
    <t>LORETI</t>
  </si>
  <si>
    <t>MERCURI</t>
  </si>
  <si>
    <t>SCIORTINO</t>
  </si>
  <si>
    <t>A.S.D. ATL. ENERGIA ROMA</t>
  </si>
  <si>
    <t>CORDA</t>
  </si>
  <si>
    <t>DE RENZI</t>
  </si>
  <si>
    <t>GERMANA</t>
  </si>
  <si>
    <t>SCAROLA</t>
  </si>
  <si>
    <t>SQUILLANTE</t>
  </si>
  <si>
    <t>LUCCHESINI</t>
  </si>
  <si>
    <t>ANTENUCCI</t>
  </si>
  <si>
    <t>BEATRICE</t>
  </si>
  <si>
    <t>TORRINO TRIATHLON</t>
  </si>
  <si>
    <t>MELE</t>
  </si>
  <si>
    <t>RAFFAELE</t>
  </si>
  <si>
    <t>RINALDI</t>
  </si>
  <si>
    <t>G.S. CAT SPORT ROMA</t>
  </si>
  <si>
    <t>PARRINO</t>
  </si>
  <si>
    <t>CARDINALI</t>
  </si>
  <si>
    <t>SPALLONI</t>
  </si>
  <si>
    <t>DE LUCIA</t>
  </si>
  <si>
    <t>A.S.D. LIBERATLETICA</t>
  </si>
  <si>
    <t>LA VECCHIA</t>
  </si>
  <si>
    <t>GABRIELE</t>
  </si>
  <si>
    <t>ROMANELLA</t>
  </si>
  <si>
    <t>CAPPELLO</t>
  </si>
  <si>
    <t>CAVACECE</t>
  </si>
  <si>
    <t>MARCOTULLI</t>
  </si>
  <si>
    <t>SANTONI</t>
  </si>
  <si>
    <t>VALTER</t>
  </si>
  <si>
    <t>AMICI</t>
  </si>
  <si>
    <t>A.S.D. ATLETICA PEGASO</t>
  </si>
  <si>
    <t>BALZANO</t>
  </si>
  <si>
    <t>DE NAPOLI</t>
  </si>
  <si>
    <t>A.S.D. VILLA DE SANCTIS</t>
  </si>
  <si>
    <t>GIUSTI</t>
  </si>
  <si>
    <t>TROCCHI</t>
  </si>
  <si>
    <t>D'UFFIZI</t>
  </si>
  <si>
    <t>A.S. ROMA ROAD R.CLUB</t>
  </si>
  <si>
    <t>PAGHERA</t>
  </si>
  <si>
    <t>CRESCIMANNO</t>
  </si>
  <si>
    <t>RICCARDI</t>
  </si>
  <si>
    <t>ELIO</t>
  </si>
  <si>
    <t>ADRIANO</t>
  </si>
  <si>
    <t>COLLALTI</t>
  </si>
  <si>
    <t>ASD ROMA ROAD RUNNERS</t>
  </si>
  <si>
    <t>DOLCEMASCOLO</t>
  </si>
  <si>
    <t>IVAN</t>
  </si>
  <si>
    <t>CAIRO</t>
  </si>
  <si>
    <t>LIONETTI</t>
  </si>
  <si>
    <t>BRAVETTA RUNNERS</t>
  </si>
  <si>
    <t>A.S.D VILLA GUGLIELMI</t>
  </si>
  <si>
    <t>CELLUPRICA</t>
  </si>
  <si>
    <t>VALENTINI</t>
  </si>
  <si>
    <t>COLOMBO</t>
  </si>
  <si>
    <t>SORRENTI</t>
  </si>
  <si>
    <t>GIUSEPPINA</t>
  </si>
  <si>
    <t>GAETA</t>
  </si>
  <si>
    <t>VARONE</t>
  </si>
  <si>
    <t>CAROZZA</t>
  </si>
  <si>
    <t>ATLETICA CASTELLO</t>
  </si>
  <si>
    <t>SILIBERTO</t>
  </si>
  <si>
    <t>6PIU ASD</t>
  </si>
  <si>
    <t>A.S.D. PODISTICA APRILIA</t>
  </si>
  <si>
    <t>VIOLA</t>
  </si>
  <si>
    <t>LUCIANO ANTONIO</t>
  </si>
  <si>
    <t>ATL.LAGOS DEI MARSI</t>
  </si>
  <si>
    <t>LA FERRARA</t>
  </si>
  <si>
    <t>NUNZIO</t>
  </si>
  <si>
    <t>DECINTI</t>
  </si>
  <si>
    <t>GIAMPIERO</t>
  </si>
  <si>
    <t>ANTONIO FAUSTO</t>
  </si>
  <si>
    <t>DE MATTEIS</t>
  </si>
  <si>
    <t>DI CHIO</t>
  </si>
  <si>
    <t>SANTANGELO</t>
  </si>
  <si>
    <t>ASD AMATORI VILLA PAMPHILI</t>
  </si>
  <si>
    <t>SCACCHIAFICHI</t>
  </si>
  <si>
    <t>VITINIA CORRIMONDO</t>
  </si>
  <si>
    <t>NEGRI</t>
  </si>
  <si>
    <t>CRISTINA</t>
  </si>
  <si>
    <t>COLETTI</t>
  </si>
  <si>
    <t>A.S.D. SME RUN</t>
  </si>
  <si>
    <t>PESSAH</t>
  </si>
  <si>
    <t>SUSANNA</t>
  </si>
  <si>
    <t>SF55</t>
  </si>
  <si>
    <t>IANDOLO</t>
  </si>
  <si>
    <t>SAI</t>
  </si>
  <si>
    <t>IACOPONI</t>
  </si>
  <si>
    <t>POLISPORTIVA G. CASTELLO</t>
  </si>
  <si>
    <t>CARAPELLESE</t>
  </si>
  <si>
    <t>PEIFFER</t>
  </si>
  <si>
    <t>DANIEL</t>
  </si>
  <si>
    <t>PIMPINELLA</t>
  </si>
  <si>
    <t>SPINELLI</t>
  </si>
  <si>
    <t>LEPROTTI  VILLA ADA</t>
  </si>
  <si>
    <t>NARDINI</t>
  </si>
  <si>
    <t>BODON</t>
  </si>
  <si>
    <t>SCALISE</t>
  </si>
  <si>
    <t>MILANETTI</t>
  </si>
  <si>
    <t>DI DIONISIO</t>
  </si>
  <si>
    <t>ROSSELLA</t>
  </si>
  <si>
    <t>MANGIABENE</t>
  </si>
  <si>
    <t>ROSATELLI</t>
  </si>
  <si>
    <t>STRAPPAVECCIA</t>
  </si>
  <si>
    <t>FALERNO</t>
  </si>
  <si>
    <t>MERLI</t>
  </si>
  <si>
    <t>MARCO NAZARENO</t>
  </si>
  <si>
    <t>NIGRO</t>
  </si>
  <si>
    <t>COFINI</t>
  </si>
  <si>
    <t>CARLA</t>
  </si>
  <si>
    <t>Trofeo Vitamina</t>
  </si>
  <si>
    <t xml:space="preserve">2ª edizione </t>
  </si>
  <si>
    <t>Stadio Nando Martellini - Roma (RM) Italia - Mercoledì 16/07/2014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</si>
</sst>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h:mm:ss.0"/>
  </numFmts>
  <fonts count="52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18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0"/>
      <color indexed="9"/>
      <name val="Verdan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9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0" fontId="41" fillId="20" borderId="5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1" fontId="4" fillId="34" borderId="12" xfId="0" applyNumberFormat="1" applyFont="1" applyFill="1" applyBorder="1" applyAlignment="1">
      <alignment horizontal="center" vertical="center" wrapText="1"/>
    </xf>
    <xf numFmtId="1" fontId="5" fillId="34" borderId="12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21" fontId="7" fillId="0" borderId="1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21" fontId="7" fillId="0" borderId="14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51" fillId="35" borderId="13" xfId="0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/>
    </xf>
    <xf numFmtId="0" fontId="51" fillId="35" borderId="13" xfId="0" applyFont="1" applyFill="1" applyBorder="1" applyAlignment="1">
      <alignment vertical="center"/>
    </xf>
    <xf numFmtId="0" fontId="7" fillId="0" borderId="12" xfId="0" applyNumberFormat="1" applyFont="1" applyFill="1" applyBorder="1" applyAlignment="1">
      <alignment horizontal="center" vertical="center"/>
    </xf>
    <xf numFmtId="0" fontId="51" fillId="35" borderId="13" xfId="0" applyNumberFormat="1" applyFont="1" applyFill="1" applyBorder="1" applyAlignment="1">
      <alignment horizontal="center" vertical="center"/>
    </xf>
    <xf numFmtId="21" fontId="7" fillId="0" borderId="12" xfId="0" applyNumberFormat="1" applyFont="1" applyFill="1" applyBorder="1" applyAlignment="1">
      <alignment horizontal="center" vertical="center"/>
    </xf>
    <xf numFmtId="21" fontId="51" fillId="35" borderId="13" xfId="0" applyNumberFormat="1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4" fillId="34" borderId="16" xfId="0" applyFont="1" applyFill="1" applyBorder="1" applyAlignment="1">
      <alignment horizontal="center" vertical="center" wrapText="1"/>
    </xf>
    <xf numFmtId="0" fontId="14" fillId="34" borderId="17" xfId="0" applyFont="1" applyFill="1" applyBorder="1" applyAlignment="1">
      <alignment horizontal="center" vertical="center" wrapText="1"/>
    </xf>
    <xf numFmtId="0" fontId="14" fillId="34" borderId="18" xfId="0" applyFont="1" applyFill="1" applyBorder="1" applyAlignment="1">
      <alignment horizontal="center" vertical="center" wrapText="1"/>
    </xf>
    <xf numFmtId="0" fontId="13" fillId="33" borderId="15" xfId="0" applyFont="1" applyFill="1" applyBorder="1" applyAlignment="1">
      <alignment horizontal="center" vertical="center"/>
    </xf>
    <xf numFmtId="21" fontId="7" fillId="0" borderId="12" xfId="0" applyNumberFormat="1" applyFont="1" applyFill="1" applyBorder="1" applyAlignment="1">
      <alignment vertical="center"/>
    </xf>
    <xf numFmtId="21" fontId="7" fillId="0" borderId="13" xfId="0" applyNumberFormat="1" applyFont="1" applyFill="1" applyBorder="1" applyAlignment="1">
      <alignment vertical="center"/>
    </xf>
    <xf numFmtId="21" fontId="7" fillId="0" borderId="14" xfId="0" applyNumberFormat="1" applyFont="1" applyFill="1" applyBorder="1" applyAlignment="1">
      <alignment vertical="center"/>
    </xf>
    <xf numFmtId="21" fontId="5" fillId="34" borderId="12" xfId="0" applyNumberFormat="1" applyFont="1" applyFill="1" applyBorder="1" applyAlignment="1">
      <alignment horizontal="center" vertical="center" wrapText="1"/>
    </xf>
    <xf numFmtId="21" fontId="0" fillId="0" borderId="0" xfId="0" applyNumberFormat="1" applyAlignment="1">
      <alignment horizontal="center"/>
    </xf>
    <xf numFmtId="21" fontId="51" fillId="35" borderId="13" xfId="0" applyNumberFormat="1" applyFont="1" applyFill="1" applyBorder="1" applyAlignment="1">
      <alignment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3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B5" sqref="B5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5" customWidth="1"/>
    <col min="6" max="6" width="10.7109375" style="40" customWidth="1"/>
    <col min="7" max="7" width="10.7109375" style="2" customWidth="1"/>
    <col min="8" max="10" width="10.7109375" style="1" customWidth="1"/>
  </cols>
  <sheetData>
    <row r="1" spans="1:10" ht="45" customHeight="1">
      <c r="A1" s="29" t="s">
        <v>281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24" customHeight="1">
      <c r="A2" s="30" t="s">
        <v>282</v>
      </c>
      <c r="B2" s="30"/>
      <c r="C2" s="30"/>
      <c r="D2" s="30"/>
      <c r="E2" s="30"/>
      <c r="F2" s="30"/>
      <c r="G2" s="30"/>
      <c r="H2" s="30"/>
      <c r="I2" s="30"/>
      <c r="J2" s="30"/>
    </row>
    <row r="3" spans="1:10" ht="24" customHeight="1">
      <c r="A3" s="31" t="s">
        <v>283</v>
      </c>
      <c r="B3" s="31"/>
      <c r="C3" s="31"/>
      <c r="D3" s="31"/>
      <c r="E3" s="31"/>
      <c r="F3" s="31"/>
      <c r="G3" s="31"/>
      <c r="H3" s="31"/>
      <c r="I3" s="3" t="s">
        <v>0</v>
      </c>
      <c r="J3" s="4">
        <v>1</v>
      </c>
    </row>
    <row r="4" spans="1:10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39" t="s">
        <v>6</v>
      </c>
      <c r="G4" s="7" t="s">
        <v>11</v>
      </c>
      <c r="H4" s="7" t="s">
        <v>7</v>
      </c>
      <c r="I4" s="9" t="s">
        <v>8</v>
      </c>
      <c r="J4" s="9" t="s">
        <v>9</v>
      </c>
    </row>
    <row r="5" spans="1:10" s="10" customFormat="1" ht="15" customHeight="1">
      <c r="A5" s="12">
        <v>1</v>
      </c>
      <c r="B5" s="18" t="s">
        <v>89</v>
      </c>
      <c r="C5" s="18" t="s">
        <v>90</v>
      </c>
      <c r="D5" s="12" t="s">
        <v>84</v>
      </c>
      <c r="E5" s="18" t="s">
        <v>91</v>
      </c>
      <c r="F5" s="36">
        <v>0.0017824074074074072</v>
      </c>
      <c r="G5" s="36">
        <v>0.0017824074074074072</v>
      </c>
      <c r="H5" s="12" t="str">
        <f aca="true" t="shared" si="0" ref="H5:H33">TEXT(INT((HOUR(G5)*3600+MINUTE(G5)*60+SECOND(G5))/$J$3/60),"0")&amp;"."&amp;TEXT(MOD((HOUR(G5)*3600+MINUTE(G5)*60+SECOND(G5))/$J$3,60),"00")&amp;"/km"</f>
        <v>2.34/km</v>
      </c>
      <c r="I5" s="27">
        <f aca="true" t="shared" si="1" ref="I5:I33">G5-$G$5</f>
        <v>0</v>
      </c>
      <c r="J5" s="27">
        <f>G5-INDEX($G$5:$G$156,MATCH(D5,$D$5:$D$156,0))</f>
        <v>0</v>
      </c>
    </row>
    <row r="6" spans="1:10" s="10" customFormat="1" ht="15" customHeight="1">
      <c r="A6" s="13">
        <v>2</v>
      </c>
      <c r="B6" s="19" t="s">
        <v>92</v>
      </c>
      <c r="C6" s="19" t="s">
        <v>15</v>
      </c>
      <c r="D6" s="13" t="s">
        <v>84</v>
      </c>
      <c r="E6" s="19" t="s">
        <v>29</v>
      </c>
      <c r="F6" s="37">
        <v>0.0017834490740740738</v>
      </c>
      <c r="G6" s="37">
        <v>0.0017834490740740738</v>
      </c>
      <c r="H6" s="13" t="str">
        <f t="shared" si="0"/>
        <v>2.34/km</v>
      </c>
      <c r="I6" s="14">
        <f t="shared" si="1"/>
        <v>1.041666666666552E-06</v>
      </c>
      <c r="J6" s="14">
        <f aca="true" t="shared" si="2" ref="J6:J69">G6-INDEX($G$5:$G$156,MATCH(D6,$D$5:$D$156,0))</f>
        <v>1.041666666666552E-06</v>
      </c>
    </row>
    <row r="7" spans="1:10" s="10" customFormat="1" ht="15" customHeight="1">
      <c r="A7" s="13">
        <v>3</v>
      </c>
      <c r="B7" s="19" t="s">
        <v>48</v>
      </c>
      <c r="C7" s="19" t="s">
        <v>25</v>
      </c>
      <c r="D7" s="13" t="s">
        <v>84</v>
      </c>
      <c r="E7" s="19" t="s">
        <v>93</v>
      </c>
      <c r="F7" s="37">
        <v>0.001817476851851852</v>
      </c>
      <c r="G7" s="37">
        <v>0.001817476851851852</v>
      </c>
      <c r="H7" s="13" t="str">
        <f t="shared" si="0"/>
        <v>2.37/km</v>
      </c>
      <c r="I7" s="14">
        <f t="shared" si="1"/>
        <v>3.5069444444444774E-05</v>
      </c>
      <c r="J7" s="14">
        <f t="shared" si="2"/>
        <v>3.5069444444444774E-05</v>
      </c>
    </row>
    <row r="8" spans="1:10" s="10" customFormat="1" ht="15" customHeight="1">
      <c r="A8" s="13">
        <v>4</v>
      </c>
      <c r="B8" s="19" t="s">
        <v>94</v>
      </c>
      <c r="C8" s="19" t="s">
        <v>18</v>
      </c>
      <c r="D8" s="13" t="s">
        <v>84</v>
      </c>
      <c r="E8" s="19" t="s">
        <v>95</v>
      </c>
      <c r="F8" s="37">
        <v>0.0018634259259259261</v>
      </c>
      <c r="G8" s="37">
        <v>0.0018634259259259261</v>
      </c>
      <c r="H8" s="13" t="str">
        <f t="shared" si="0"/>
        <v>2.41/km</v>
      </c>
      <c r="I8" s="14">
        <f t="shared" si="1"/>
        <v>8.10185185185189E-05</v>
      </c>
      <c r="J8" s="14">
        <f t="shared" si="2"/>
        <v>8.10185185185189E-05</v>
      </c>
    </row>
    <row r="9" spans="1:10" s="10" customFormat="1" ht="15" customHeight="1">
      <c r="A9" s="13">
        <v>5</v>
      </c>
      <c r="B9" s="19" t="s">
        <v>96</v>
      </c>
      <c r="C9" s="19" t="s">
        <v>97</v>
      </c>
      <c r="D9" s="13" t="s">
        <v>84</v>
      </c>
      <c r="E9" s="19" t="s">
        <v>91</v>
      </c>
      <c r="F9" s="37">
        <v>0.0018759259259259259</v>
      </c>
      <c r="G9" s="37">
        <v>0.0018759259259259259</v>
      </c>
      <c r="H9" s="13" t="str">
        <f t="shared" si="0"/>
        <v>2.42/km</v>
      </c>
      <c r="I9" s="14">
        <f t="shared" si="1"/>
        <v>9.35185185185186E-05</v>
      </c>
      <c r="J9" s="14">
        <f t="shared" si="2"/>
        <v>9.35185185185186E-05</v>
      </c>
    </row>
    <row r="10" spans="1:10" s="10" customFormat="1" ht="15" customHeight="1">
      <c r="A10" s="21">
        <v>6</v>
      </c>
      <c r="B10" s="24" t="s">
        <v>98</v>
      </c>
      <c r="C10" s="24" t="s">
        <v>34</v>
      </c>
      <c r="D10" s="21" t="s">
        <v>84</v>
      </c>
      <c r="E10" s="24" t="s">
        <v>71</v>
      </c>
      <c r="F10" s="41">
        <v>0.0019104166666666664</v>
      </c>
      <c r="G10" s="41">
        <v>0.0019104166666666664</v>
      </c>
      <c r="H10" s="21" t="str">
        <f t="shared" si="0"/>
        <v>2.45/km</v>
      </c>
      <c r="I10" s="28">
        <f t="shared" si="1"/>
        <v>0.00012800925925925914</v>
      </c>
      <c r="J10" s="28">
        <f t="shared" si="2"/>
        <v>0.00012800925925925914</v>
      </c>
    </row>
    <row r="11" spans="1:10" s="10" customFormat="1" ht="15" customHeight="1">
      <c r="A11" s="13">
        <v>7</v>
      </c>
      <c r="B11" s="19" t="s">
        <v>99</v>
      </c>
      <c r="C11" s="19" t="s">
        <v>12</v>
      </c>
      <c r="D11" s="13" t="s">
        <v>72</v>
      </c>
      <c r="E11" s="19" t="s">
        <v>91</v>
      </c>
      <c r="F11" s="37">
        <v>0.0019328703703703704</v>
      </c>
      <c r="G11" s="37">
        <v>0.0019328703703703704</v>
      </c>
      <c r="H11" s="13" t="str">
        <f t="shared" si="0"/>
        <v>2.47/km</v>
      </c>
      <c r="I11" s="14">
        <f t="shared" si="1"/>
        <v>0.00015046296296296314</v>
      </c>
      <c r="J11" s="14">
        <f t="shared" si="2"/>
        <v>0</v>
      </c>
    </row>
    <row r="12" spans="1:10" s="10" customFormat="1" ht="15" customHeight="1">
      <c r="A12" s="13">
        <v>8</v>
      </c>
      <c r="B12" s="19" t="s">
        <v>100</v>
      </c>
      <c r="C12" s="19" t="s">
        <v>101</v>
      </c>
      <c r="D12" s="13" t="s">
        <v>84</v>
      </c>
      <c r="E12" s="19" t="s">
        <v>29</v>
      </c>
      <c r="F12" s="37">
        <v>0.0019328703703703704</v>
      </c>
      <c r="G12" s="37">
        <v>0.0019328703703703704</v>
      </c>
      <c r="H12" s="13" t="str">
        <f t="shared" si="0"/>
        <v>2.47/km</v>
      </c>
      <c r="I12" s="14">
        <f t="shared" si="1"/>
        <v>0.00015046296296296314</v>
      </c>
      <c r="J12" s="14">
        <f t="shared" si="2"/>
        <v>0.00015046296296296314</v>
      </c>
    </row>
    <row r="13" spans="1:10" s="10" customFormat="1" ht="15" customHeight="1">
      <c r="A13" s="13">
        <v>9</v>
      </c>
      <c r="B13" s="19" t="s">
        <v>102</v>
      </c>
      <c r="C13" s="19" t="s">
        <v>23</v>
      </c>
      <c r="D13" s="13" t="s">
        <v>84</v>
      </c>
      <c r="E13" s="19" t="s">
        <v>95</v>
      </c>
      <c r="F13" s="37">
        <v>0.0019444444444444442</v>
      </c>
      <c r="G13" s="37">
        <v>0.0019444444444444442</v>
      </c>
      <c r="H13" s="13" t="str">
        <f t="shared" si="0"/>
        <v>2.48/km</v>
      </c>
      <c r="I13" s="14">
        <f t="shared" si="1"/>
        <v>0.00016203703703703692</v>
      </c>
      <c r="J13" s="14">
        <f t="shared" si="2"/>
        <v>0.00016203703703703692</v>
      </c>
    </row>
    <row r="14" spans="1:10" s="10" customFormat="1" ht="15" customHeight="1">
      <c r="A14" s="13">
        <v>10</v>
      </c>
      <c r="B14" s="19" t="s">
        <v>103</v>
      </c>
      <c r="C14" s="19" t="s">
        <v>104</v>
      </c>
      <c r="D14" s="13" t="s">
        <v>84</v>
      </c>
      <c r="E14" s="19" t="s">
        <v>105</v>
      </c>
      <c r="F14" s="37">
        <v>0.0019560185185185184</v>
      </c>
      <c r="G14" s="37">
        <v>0.0019560185185185184</v>
      </c>
      <c r="H14" s="13" t="str">
        <f t="shared" si="0"/>
        <v>2.49/km</v>
      </c>
      <c r="I14" s="14">
        <f t="shared" si="1"/>
        <v>0.00017361111111111114</v>
      </c>
      <c r="J14" s="14">
        <f t="shared" si="2"/>
        <v>0.00017361111111111114</v>
      </c>
    </row>
    <row r="15" spans="1:10" s="10" customFormat="1" ht="15" customHeight="1">
      <c r="A15" s="13">
        <v>11</v>
      </c>
      <c r="B15" s="19" t="s">
        <v>106</v>
      </c>
      <c r="C15" s="19" t="s">
        <v>107</v>
      </c>
      <c r="D15" s="13" t="s">
        <v>84</v>
      </c>
      <c r="E15" s="19" t="s">
        <v>64</v>
      </c>
      <c r="F15" s="37">
        <v>0.0019560185185185184</v>
      </c>
      <c r="G15" s="37">
        <v>0.0019560185185185184</v>
      </c>
      <c r="H15" s="13" t="str">
        <f t="shared" si="0"/>
        <v>2.49/km</v>
      </c>
      <c r="I15" s="14">
        <f t="shared" si="1"/>
        <v>0.00017361111111111114</v>
      </c>
      <c r="J15" s="14">
        <f t="shared" si="2"/>
        <v>0.00017361111111111114</v>
      </c>
    </row>
    <row r="16" spans="1:10" s="10" customFormat="1" ht="15" customHeight="1">
      <c r="A16" s="13">
        <v>12</v>
      </c>
      <c r="B16" s="19" t="s">
        <v>108</v>
      </c>
      <c r="C16" s="19" t="s">
        <v>109</v>
      </c>
      <c r="D16" s="13" t="s">
        <v>72</v>
      </c>
      <c r="E16" s="19" t="s">
        <v>110</v>
      </c>
      <c r="F16" s="37">
        <v>0.0019563657407407407</v>
      </c>
      <c r="G16" s="37">
        <v>0.0019563657407407407</v>
      </c>
      <c r="H16" s="13" t="str">
        <f t="shared" si="0"/>
        <v>2.49/km</v>
      </c>
      <c r="I16" s="14">
        <f t="shared" si="1"/>
        <v>0.00017395833333333347</v>
      </c>
      <c r="J16" s="14">
        <f t="shared" si="2"/>
        <v>2.3495370370370337E-05</v>
      </c>
    </row>
    <row r="17" spans="1:10" s="10" customFormat="1" ht="15" customHeight="1">
      <c r="A17" s="21">
        <v>13</v>
      </c>
      <c r="B17" s="24" t="s">
        <v>111</v>
      </c>
      <c r="C17" s="24" t="s">
        <v>15</v>
      </c>
      <c r="D17" s="21" t="s">
        <v>73</v>
      </c>
      <c r="E17" s="24" t="s">
        <v>71</v>
      </c>
      <c r="F17" s="41">
        <v>0.0019686342592592594</v>
      </c>
      <c r="G17" s="41">
        <v>0.0019686342592592594</v>
      </c>
      <c r="H17" s="21" t="str">
        <f t="shared" si="0"/>
        <v>2.50/km</v>
      </c>
      <c r="I17" s="28">
        <f t="shared" si="1"/>
        <v>0.00018622685185185213</v>
      </c>
      <c r="J17" s="28">
        <f t="shared" si="2"/>
        <v>0</v>
      </c>
    </row>
    <row r="18" spans="1:10" s="10" customFormat="1" ht="15" customHeight="1">
      <c r="A18" s="13">
        <v>14</v>
      </c>
      <c r="B18" s="19" t="s">
        <v>112</v>
      </c>
      <c r="C18" s="19" t="s">
        <v>113</v>
      </c>
      <c r="D18" s="13" t="s">
        <v>72</v>
      </c>
      <c r="E18" s="19" t="s">
        <v>114</v>
      </c>
      <c r="F18" s="37">
        <v>0.001968055555555556</v>
      </c>
      <c r="G18" s="37">
        <v>0.001968055555555556</v>
      </c>
      <c r="H18" s="13" t="str">
        <f t="shared" si="0"/>
        <v>2.50/km</v>
      </c>
      <c r="I18" s="14">
        <f t="shared" si="1"/>
        <v>0.00018564814814814854</v>
      </c>
      <c r="J18" s="14">
        <f t="shared" si="2"/>
        <v>3.5185185185185406E-05</v>
      </c>
    </row>
    <row r="19" spans="1:10" s="10" customFormat="1" ht="15" customHeight="1">
      <c r="A19" s="13">
        <v>15</v>
      </c>
      <c r="B19" s="19" t="s">
        <v>49</v>
      </c>
      <c r="C19" s="19" t="s">
        <v>115</v>
      </c>
      <c r="D19" s="13" t="s">
        <v>84</v>
      </c>
      <c r="E19" s="19" t="s">
        <v>29</v>
      </c>
      <c r="F19" s="37">
        <v>0.001979166666666667</v>
      </c>
      <c r="G19" s="37">
        <v>0.001979166666666667</v>
      </c>
      <c r="H19" s="13" t="str">
        <f t="shared" si="0"/>
        <v>2.51/km</v>
      </c>
      <c r="I19" s="14">
        <f t="shared" si="1"/>
        <v>0.0001967592592592596</v>
      </c>
      <c r="J19" s="14">
        <f t="shared" si="2"/>
        <v>0.0001967592592592596</v>
      </c>
    </row>
    <row r="20" spans="1:10" s="10" customFormat="1" ht="15" customHeight="1">
      <c r="A20" s="13">
        <v>16</v>
      </c>
      <c r="B20" s="19" t="s">
        <v>116</v>
      </c>
      <c r="C20" s="19" t="s">
        <v>117</v>
      </c>
      <c r="D20" s="13" t="s">
        <v>73</v>
      </c>
      <c r="E20" s="19" t="s">
        <v>118</v>
      </c>
      <c r="F20" s="37">
        <v>0.001979513888888889</v>
      </c>
      <c r="G20" s="37">
        <v>0.001979513888888889</v>
      </c>
      <c r="H20" s="13" t="str">
        <f t="shared" si="0"/>
        <v>2.51/km</v>
      </c>
      <c r="I20" s="14">
        <f t="shared" si="1"/>
        <v>0.00019710648148148192</v>
      </c>
      <c r="J20" s="14">
        <f t="shared" si="2"/>
        <v>1.087962962962978E-05</v>
      </c>
    </row>
    <row r="21" spans="1:10" s="10" customFormat="1" ht="15" customHeight="1">
      <c r="A21" s="13">
        <v>17</v>
      </c>
      <c r="B21" s="19" t="s">
        <v>119</v>
      </c>
      <c r="C21" s="19" t="s">
        <v>120</v>
      </c>
      <c r="D21" s="13" t="s">
        <v>75</v>
      </c>
      <c r="E21" s="19" t="s">
        <v>121</v>
      </c>
      <c r="F21" s="37">
        <v>0.0019916666666666663</v>
      </c>
      <c r="G21" s="37">
        <v>0.0019916666666666663</v>
      </c>
      <c r="H21" s="13" t="str">
        <f t="shared" si="0"/>
        <v>2.52/km</v>
      </c>
      <c r="I21" s="14">
        <f t="shared" si="1"/>
        <v>0.00020925925925925908</v>
      </c>
      <c r="J21" s="14">
        <f t="shared" si="2"/>
        <v>0</v>
      </c>
    </row>
    <row r="22" spans="1:10" s="10" customFormat="1" ht="15" customHeight="1">
      <c r="A22" s="13">
        <v>18</v>
      </c>
      <c r="B22" s="19" t="s">
        <v>122</v>
      </c>
      <c r="C22" s="19" t="s">
        <v>27</v>
      </c>
      <c r="D22" s="13" t="s">
        <v>72</v>
      </c>
      <c r="E22" s="19" t="s">
        <v>121</v>
      </c>
      <c r="F22" s="37">
        <v>0.002002314814814815</v>
      </c>
      <c r="G22" s="37">
        <v>0.002002314814814815</v>
      </c>
      <c r="H22" s="13" t="str">
        <f t="shared" si="0"/>
        <v>2.53/km</v>
      </c>
      <c r="I22" s="14">
        <f t="shared" si="1"/>
        <v>0.0002199074074074076</v>
      </c>
      <c r="J22" s="14">
        <f t="shared" si="2"/>
        <v>6.944444444444446E-05</v>
      </c>
    </row>
    <row r="23" spans="1:10" s="10" customFormat="1" ht="15" customHeight="1">
      <c r="A23" s="13">
        <v>19</v>
      </c>
      <c r="B23" s="19" t="s">
        <v>123</v>
      </c>
      <c r="C23" s="19" t="s">
        <v>41</v>
      </c>
      <c r="D23" s="13" t="s">
        <v>73</v>
      </c>
      <c r="E23" s="19" t="s">
        <v>124</v>
      </c>
      <c r="F23" s="37">
        <v>0.002002546296296296</v>
      </c>
      <c r="G23" s="37">
        <v>0.002002546296296296</v>
      </c>
      <c r="H23" s="13" t="str">
        <f t="shared" si="0"/>
        <v>2.53/km</v>
      </c>
      <c r="I23" s="14">
        <f t="shared" si="1"/>
        <v>0.00022013888888888886</v>
      </c>
      <c r="J23" s="14">
        <f t="shared" si="2"/>
        <v>3.3912037037036723E-05</v>
      </c>
    </row>
    <row r="24" spans="1:10" s="10" customFormat="1" ht="15" customHeight="1">
      <c r="A24" s="13">
        <v>20</v>
      </c>
      <c r="B24" s="19" t="s">
        <v>125</v>
      </c>
      <c r="C24" s="19" t="s">
        <v>52</v>
      </c>
      <c r="D24" s="13" t="s">
        <v>73</v>
      </c>
      <c r="E24" s="19" t="s">
        <v>126</v>
      </c>
      <c r="F24" s="37">
        <v>0.0020149305555555554</v>
      </c>
      <c r="G24" s="37">
        <v>0.0020149305555555554</v>
      </c>
      <c r="H24" s="13" t="str">
        <f t="shared" si="0"/>
        <v>2.54/km</v>
      </c>
      <c r="I24" s="14">
        <f t="shared" si="1"/>
        <v>0.00023252314814814815</v>
      </c>
      <c r="J24" s="14">
        <f t="shared" si="2"/>
        <v>4.6296296296296016E-05</v>
      </c>
    </row>
    <row r="25" spans="1:10" s="10" customFormat="1" ht="15" customHeight="1">
      <c r="A25" s="13">
        <v>21</v>
      </c>
      <c r="B25" s="19" t="s">
        <v>35</v>
      </c>
      <c r="C25" s="19" t="s">
        <v>67</v>
      </c>
      <c r="D25" s="13" t="s">
        <v>84</v>
      </c>
      <c r="E25" s="19" t="s">
        <v>95</v>
      </c>
      <c r="F25" s="37">
        <v>0.0020601851851851853</v>
      </c>
      <c r="G25" s="37">
        <v>0.0020601851851851853</v>
      </c>
      <c r="H25" s="13" t="str">
        <f t="shared" si="0"/>
        <v>2.58/km</v>
      </c>
      <c r="I25" s="14">
        <f t="shared" si="1"/>
        <v>0.00027777777777777805</v>
      </c>
      <c r="J25" s="14">
        <f t="shared" si="2"/>
        <v>0.00027777777777777805</v>
      </c>
    </row>
    <row r="26" spans="1:10" s="10" customFormat="1" ht="15" customHeight="1">
      <c r="A26" s="13">
        <v>22</v>
      </c>
      <c r="B26" s="19" t="s">
        <v>45</v>
      </c>
      <c r="C26" s="19" t="s">
        <v>127</v>
      </c>
      <c r="D26" s="13" t="s">
        <v>77</v>
      </c>
      <c r="E26" s="19" t="s">
        <v>128</v>
      </c>
      <c r="F26" s="37">
        <v>0.0020606481481481483</v>
      </c>
      <c r="G26" s="37">
        <v>0.0020606481481481483</v>
      </c>
      <c r="H26" s="13" t="str">
        <f t="shared" si="0"/>
        <v>2.58/km</v>
      </c>
      <c r="I26" s="14">
        <f t="shared" si="1"/>
        <v>0.000278240740740741</v>
      </c>
      <c r="J26" s="14">
        <f t="shared" si="2"/>
        <v>0</v>
      </c>
    </row>
    <row r="27" spans="1:10" s="10" customFormat="1" ht="15" customHeight="1">
      <c r="A27" s="13">
        <v>23</v>
      </c>
      <c r="B27" s="19" t="s">
        <v>129</v>
      </c>
      <c r="C27" s="19" t="s">
        <v>130</v>
      </c>
      <c r="D27" s="13" t="s">
        <v>84</v>
      </c>
      <c r="E27" s="19" t="s">
        <v>131</v>
      </c>
      <c r="F27" s="37">
        <v>0.0020833333333333333</v>
      </c>
      <c r="G27" s="37">
        <v>0.0020833333333333333</v>
      </c>
      <c r="H27" s="13" t="str">
        <f t="shared" si="0"/>
        <v>3.00/km</v>
      </c>
      <c r="I27" s="14">
        <f t="shared" si="1"/>
        <v>0.00030092592592592606</v>
      </c>
      <c r="J27" s="14">
        <f t="shared" si="2"/>
        <v>0.00030092592592592606</v>
      </c>
    </row>
    <row r="28" spans="1:10" s="11" customFormat="1" ht="15" customHeight="1">
      <c r="A28" s="13">
        <v>24</v>
      </c>
      <c r="B28" s="19" t="s">
        <v>132</v>
      </c>
      <c r="C28" s="19" t="s">
        <v>43</v>
      </c>
      <c r="D28" s="13" t="s">
        <v>75</v>
      </c>
      <c r="E28" s="19" t="s">
        <v>133</v>
      </c>
      <c r="F28" s="37">
        <v>0.002107175925925926</v>
      </c>
      <c r="G28" s="37">
        <v>0.002107175925925926</v>
      </c>
      <c r="H28" s="13" t="str">
        <f t="shared" si="0"/>
        <v>3.02/km</v>
      </c>
      <c r="I28" s="14">
        <f t="shared" si="1"/>
        <v>0.0003247685185185187</v>
      </c>
      <c r="J28" s="14">
        <f t="shared" si="2"/>
        <v>0.00011550925925925964</v>
      </c>
    </row>
    <row r="29" spans="1:10" ht="15" customHeight="1">
      <c r="A29" s="13">
        <v>25</v>
      </c>
      <c r="B29" s="19" t="s">
        <v>134</v>
      </c>
      <c r="C29" s="19" t="s">
        <v>135</v>
      </c>
      <c r="D29" s="13" t="s">
        <v>84</v>
      </c>
      <c r="E29" s="19" t="s">
        <v>136</v>
      </c>
      <c r="F29" s="37">
        <v>0.0021180555555555553</v>
      </c>
      <c r="G29" s="37">
        <v>0.0021180555555555553</v>
      </c>
      <c r="H29" s="13" t="str">
        <f t="shared" si="0"/>
        <v>3.03/km</v>
      </c>
      <c r="I29" s="14">
        <f t="shared" si="1"/>
        <v>0.00033564814814814807</v>
      </c>
      <c r="J29" s="14">
        <f t="shared" si="2"/>
        <v>0.00033564814814814807</v>
      </c>
    </row>
    <row r="30" spans="1:10" ht="15" customHeight="1">
      <c r="A30" s="13">
        <v>26</v>
      </c>
      <c r="B30" s="19" t="s">
        <v>137</v>
      </c>
      <c r="C30" s="19" t="s">
        <v>38</v>
      </c>
      <c r="D30" s="13" t="s">
        <v>73</v>
      </c>
      <c r="E30" s="19" t="s">
        <v>95</v>
      </c>
      <c r="F30" s="37">
        <v>0.00211875</v>
      </c>
      <c r="G30" s="37">
        <v>0.00211875</v>
      </c>
      <c r="H30" s="13" t="str">
        <f t="shared" si="0"/>
        <v>3.03/km</v>
      </c>
      <c r="I30" s="14">
        <f t="shared" si="1"/>
        <v>0.0003363425925925927</v>
      </c>
      <c r="J30" s="14">
        <f t="shared" si="2"/>
        <v>0.0001501157407407406</v>
      </c>
    </row>
    <row r="31" spans="1:10" ht="15" customHeight="1">
      <c r="A31" s="13">
        <v>27</v>
      </c>
      <c r="B31" s="19" t="s">
        <v>138</v>
      </c>
      <c r="C31" s="19" t="s">
        <v>12</v>
      </c>
      <c r="D31" s="13" t="s">
        <v>73</v>
      </c>
      <c r="E31" s="19" t="s">
        <v>139</v>
      </c>
      <c r="F31" s="37">
        <v>0.00211875</v>
      </c>
      <c r="G31" s="37">
        <v>0.00211875</v>
      </c>
      <c r="H31" s="13" t="str">
        <f t="shared" si="0"/>
        <v>3.03/km</v>
      </c>
      <c r="I31" s="14">
        <f t="shared" si="1"/>
        <v>0.0003363425925925927</v>
      </c>
      <c r="J31" s="14">
        <f t="shared" si="2"/>
        <v>0.0001501157407407406</v>
      </c>
    </row>
    <row r="32" spans="1:10" ht="15" customHeight="1">
      <c r="A32" s="13">
        <v>28</v>
      </c>
      <c r="B32" s="19" t="s">
        <v>140</v>
      </c>
      <c r="C32" s="19" t="s">
        <v>66</v>
      </c>
      <c r="D32" s="13" t="s">
        <v>75</v>
      </c>
      <c r="E32" s="19" t="s">
        <v>141</v>
      </c>
      <c r="F32" s="37">
        <v>0.0021296296296296298</v>
      </c>
      <c r="G32" s="37">
        <v>0.0021296296296296298</v>
      </c>
      <c r="H32" s="13" t="str">
        <f t="shared" si="0"/>
        <v>3.04/km</v>
      </c>
      <c r="I32" s="14">
        <f t="shared" si="1"/>
        <v>0.0003472222222222225</v>
      </c>
      <c r="J32" s="14">
        <f t="shared" si="2"/>
        <v>0.00013796296296296343</v>
      </c>
    </row>
    <row r="33" spans="1:10" ht="15" customHeight="1">
      <c r="A33" s="13">
        <v>29</v>
      </c>
      <c r="B33" s="19" t="s">
        <v>142</v>
      </c>
      <c r="C33" s="19" t="s">
        <v>143</v>
      </c>
      <c r="D33" s="13" t="s">
        <v>84</v>
      </c>
      <c r="E33" s="19" t="s">
        <v>144</v>
      </c>
      <c r="F33" s="37">
        <v>0.0021297453703703704</v>
      </c>
      <c r="G33" s="37">
        <v>0.0021297453703703704</v>
      </c>
      <c r="H33" s="13" t="str">
        <f t="shared" si="0"/>
        <v>3.04/km</v>
      </c>
      <c r="I33" s="14">
        <f t="shared" si="1"/>
        <v>0.00034733796296296314</v>
      </c>
      <c r="J33" s="14">
        <f t="shared" si="2"/>
        <v>0.00034733796296296314</v>
      </c>
    </row>
    <row r="34" spans="1:10" ht="15" customHeight="1">
      <c r="A34" s="13">
        <v>30</v>
      </c>
      <c r="B34" s="19" t="s">
        <v>145</v>
      </c>
      <c r="C34" s="19" t="s">
        <v>30</v>
      </c>
      <c r="D34" s="13" t="s">
        <v>75</v>
      </c>
      <c r="E34" s="19" t="s">
        <v>58</v>
      </c>
      <c r="F34" s="37">
        <v>0.0021297453703703704</v>
      </c>
      <c r="G34" s="37">
        <v>0.0021297453703703704</v>
      </c>
      <c r="H34" s="13" t="str">
        <f aca="true" t="shared" si="3" ref="H34:H56">TEXT(INT((HOUR(G34)*3600+MINUTE(G34)*60+SECOND(G34))/$J$3/60),"0")&amp;"."&amp;TEXT(MOD((HOUR(G34)*3600+MINUTE(G34)*60+SECOND(G34))/$J$3,60),"00")&amp;"/km"</f>
        <v>3.04/km</v>
      </c>
      <c r="I34" s="14">
        <f aca="true" t="shared" si="4" ref="I34:I56">G34-$G$5</f>
        <v>0.00034733796296296314</v>
      </c>
      <c r="J34" s="14">
        <f t="shared" si="2"/>
        <v>0.00013807870370370406</v>
      </c>
    </row>
    <row r="35" spans="1:10" ht="15" customHeight="1">
      <c r="A35" s="13">
        <v>31</v>
      </c>
      <c r="B35" s="19" t="s">
        <v>146</v>
      </c>
      <c r="C35" s="19" t="s">
        <v>37</v>
      </c>
      <c r="D35" s="13" t="s">
        <v>75</v>
      </c>
      <c r="E35" s="19" t="s">
        <v>147</v>
      </c>
      <c r="F35" s="37">
        <v>0.002141435185185185</v>
      </c>
      <c r="G35" s="37">
        <v>0.002141435185185185</v>
      </c>
      <c r="H35" s="13" t="str">
        <f t="shared" si="3"/>
        <v>3.05/km</v>
      </c>
      <c r="I35" s="14">
        <f t="shared" si="4"/>
        <v>0.0003590277777777778</v>
      </c>
      <c r="J35" s="14">
        <f t="shared" si="2"/>
        <v>0.0001497685185185187</v>
      </c>
    </row>
    <row r="36" spans="1:10" ht="15" customHeight="1">
      <c r="A36" s="13">
        <v>32</v>
      </c>
      <c r="B36" s="19" t="s">
        <v>148</v>
      </c>
      <c r="C36" s="19" t="s">
        <v>37</v>
      </c>
      <c r="D36" s="13" t="s">
        <v>72</v>
      </c>
      <c r="E36" s="19" t="s">
        <v>149</v>
      </c>
      <c r="F36" s="37">
        <v>0.002141435185185185</v>
      </c>
      <c r="G36" s="37">
        <v>0.002141435185185185</v>
      </c>
      <c r="H36" s="13" t="str">
        <f t="shared" si="3"/>
        <v>3.05/km</v>
      </c>
      <c r="I36" s="14">
        <f t="shared" si="4"/>
        <v>0.0003590277777777778</v>
      </c>
      <c r="J36" s="14">
        <f t="shared" si="2"/>
        <v>0.00020856481481481464</v>
      </c>
    </row>
    <row r="37" spans="1:10" ht="15" customHeight="1">
      <c r="A37" s="13">
        <v>33</v>
      </c>
      <c r="B37" s="19" t="s">
        <v>150</v>
      </c>
      <c r="C37" s="19" t="s">
        <v>62</v>
      </c>
      <c r="D37" s="13" t="s">
        <v>75</v>
      </c>
      <c r="E37" s="19" t="s">
        <v>151</v>
      </c>
      <c r="F37" s="37">
        <v>0.0021533564814814814</v>
      </c>
      <c r="G37" s="37">
        <v>0.0021533564814814814</v>
      </c>
      <c r="H37" s="13" t="str">
        <f t="shared" si="3"/>
        <v>3.06/km</v>
      </c>
      <c r="I37" s="14">
        <f t="shared" si="4"/>
        <v>0.0003709490740740741</v>
      </c>
      <c r="J37" s="14">
        <f t="shared" si="2"/>
        <v>0.00016168981481481503</v>
      </c>
    </row>
    <row r="38" spans="1:10" ht="15" customHeight="1">
      <c r="A38" s="13">
        <v>34</v>
      </c>
      <c r="B38" s="19" t="s">
        <v>152</v>
      </c>
      <c r="C38" s="19" t="s">
        <v>54</v>
      </c>
      <c r="D38" s="13" t="s">
        <v>75</v>
      </c>
      <c r="E38" s="19" t="s">
        <v>153</v>
      </c>
      <c r="F38" s="37">
        <v>0.002153472222222222</v>
      </c>
      <c r="G38" s="37">
        <v>0.002153472222222222</v>
      </c>
      <c r="H38" s="13" t="str">
        <f t="shared" si="3"/>
        <v>3.06/km</v>
      </c>
      <c r="I38" s="14">
        <f t="shared" si="4"/>
        <v>0.00037106481481481474</v>
      </c>
      <c r="J38" s="14">
        <f t="shared" si="2"/>
        <v>0.00016180555555555566</v>
      </c>
    </row>
    <row r="39" spans="1:10" ht="15" customHeight="1">
      <c r="A39" s="13">
        <v>35</v>
      </c>
      <c r="B39" s="19" t="s">
        <v>154</v>
      </c>
      <c r="C39" s="19" t="s">
        <v>43</v>
      </c>
      <c r="D39" s="13" t="s">
        <v>84</v>
      </c>
      <c r="E39" s="19" t="s">
        <v>149</v>
      </c>
      <c r="F39" s="37">
        <v>0.0021528935185185184</v>
      </c>
      <c r="G39" s="37">
        <v>0.0021528935185185184</v>
      </c>
      <c r="H39" s="13" t="str">
        <f t="shared" si="3"/>
        <v>3.06/km</v>
      </c>
      <c r="I39" s="14">
        <f t="shared" si="4"/>
        <v>0.00037048611111111115</v>
      </c>
      <c r="J39" s="14">
        <f t="shared" si="2"/>
        <v>0.00037048611111111115</v>
      </c>
    </row>
    <row r="40" spans="1:10" ht="15" customHeight="1">
      <c r="A40" s="13">
        <v>36</v>
      </c>
      <c r="B40" s="19" t="s">
        <v>155</v>
      </c>
      <c r="C40" s="19" t="s">
        <v>156</v>
      </c>
      <c r="D40" s="13" t="s">
        <v>73</v>
      </c>
      <c r="E40" s="19" t="s">
        <v>91</v>
      </c>
      <c r="F40" s="37">
        <v>0.0021643518518518518</v>
      </c>
      <c r="G40" s="37">
        <v>0.0021643518518518518</v>
      </c>
      <c r="H40" s="13" t="str">
        <f t="shared" si="3"/>
        <v>3.07/km</v>
      </c>
      <c r="I40" s="14">
        <f t="shared" si="4"/>
        <v>0.0003819444444444445</v>
      </c>
      <c r="J40" s="14">
        <f t="shared" si="2"/>
        <v>0.00019571759259259238</v>
      </c>
    </row>
    <row r="41" spans="1:10" ht="15" customHeight="1">
      <c r="A41" s="13">
        <v>37</v>
      </c>
      <c r="B41" s="19" t="s">
        <v>157</v>
      </c>
      <c r="C41" s="19" t="s">
        <v>158</v>
      </c>
      <c r="D41" s="13" t="s">
        <v>159</v>
      </c>
      <c r="E41" s="19" t="s">
        <v>160</v>
      </c>
      <c r="F41" s="37">
        <v>0.0021653935185185183</v>
      </c>
      <c r="G41" s="37">
        <v>0.0021653935185185183</v>
      </c>
      <c r="H41" s="13" t="str">
        <f t="shared" si="3"/>
        <v>3.07/km</v>
      </c>
      <c r="I41" s="14">
        <f t="shared" si="4"/>
        <v>0.00038298611111111107</v>
      </c>
      <c r="J41" s="14">
        <f t="shared" si="2"/>
        <v>0</v>
      </c>
    </row>
    <row r="42" spans="1:10" ht="15" customHeight="1">
      <c r="A42" s="13">
        <v>38</v>
      </c>
      <c r="B42" s="19" t="s">
        <v>161</v>
      </c>
      <c r="C42" s="19" t="s">
        <v>18</v>
      </c>
      <c r="D42" s="13" t="s">
        <v>84</v>
      </c>
      <c r="E42" s="19" t="s">
        <v>91</v>
      </c>
      <c r="F42" s="37">
        <v>0.00217662037037037</v>
      </c>
      <c r="G42" s="37">
        <v>0.00217662037037037</v>
      </c>
      <c r="H42" s="13" t="str">
        <f t="shared" si="3"/>
        <v>3.08/km</v>
      </c>
      <c r="I42" s="14">
        <f t="shared" si="4"/>
        <v>0.00039421296296296275</v>
      </c>
      <c r="J42" s="14">
        <f t="shared" si="2"/>
        <v>0.00039421296296296275</v>
      </c>
    </row>
    <row r="43" spans="1:10" ht="15" customHeight="1">
      <c r="A43" s="13">
        <v>39</v>
      </c>
      <c r="B43" s="19" t="s">
        <v>162</v>
      </c>
      <c r="C43" s="19" t="s">
        <v>50</v>
      </c>
      <c r="D43" s="13" t="s">
        <v>77</v>
      </c>
      <c r="E43" s="19" t="s">
        <v>110</v>
      </c>
      <c r="F43" s="37">
        <v>0.0021877314814814815</v>
      </c>
      <c r="G43" s="37">
        <v>0.0021877314814814815</v>
      </c>
      <c r="H43" s="13" t="str">
        <f t="shared" si="3"/>
        <v>3.09/km</v>
      </c>
      <c r="I43" s="14">
        <f t="shared" si="4"/>
        <v>0.0004053240740740742</v>
      </c>
      <c r="J43" s="14">
        <f t="shared" si="2"/>
        <v>0.00012708333333333321</v>
      </c>
    </row>
    <row r="44" spans="1:10" ht="15" customHeight="1">
      <c r="A44" s="13">
        <v>40</v>
      </c>
      <c r="B44" s="19" t="s">
        <v>163</v>
      </c>
      <c r="C44" s="19" t="s">
        <v>38</v>
      </c>
      <c r="D44" s="13" t="s">
        <v>73</v>
      </c>
      <c r="E44" s="19" t="s">
        <v>164</v>
      </c>
      <c r="F44" s="37">
        <v>0.0021885416666666668</v>
      </c>
      <c r="G44" s="37">
        <v>0.0021885416666666668</v>
      </c>
      <c r="H44" s="13" t="str">
        <f t="shared" si="3"/>
        <v>3.09/km</v>
      </c>
      <c r="I44" s="14">
        <f t="shared" si="4"/>
        <v>0.0004061342592592595</v>
      </c>
      <c r="J44" s="14">
        <f t="shared" si="2"/>
        <v>0.00021990740740740738</v>
      </c>
    </row>
    <row r="45" spans="1:10" ht="15" customHeight="1">
      <c r="A45" s="13">
        <v>41</v>
      </c>
      <c r="B45" s="19" t="s">
        <v>74</v>
      </c>
      <c r="C45" s="19" t="s">
        <v>27</v>
      </c>
      <c r="D45" s="13" t="s">
        <v>75</v>
      </c>
      <c r="E45" s="19" t="s">
        <v>76</v>
      </c>
      <c r="F45" s="37">
        <v>0.002188310185185185</v>
      </c>
      <c r="G45" s="37">
        <v>0.002188310185185185</v>
      </c>
      <c r="H45" s="13" t="str">
        <f t="shared" si="3"/>
        <v>3.09/km</v>
      </c>
      <c r="I45" s="14">
        <f t="shared" si="4"/>
        <v>0.0004059027777777778</v>
      </c>
      <c r="J45" s="14">
        <f t="shared" si="2"/>
        <v>0.00019664351851851874</v>
      </c>
    </row>
    <row r="46" spans="1:10" ht="15" customHeight="1">
      <c r="A46" s="13">
        <v>42</v>
      </c>
      <c r="B46" s="19" t="s">
        <v>165</v>
      </c>
      <c r="C46" s="19" t="s">
        <v>41</v>
      </c>
      <c r="D46" s="13" t="s">
        <v>84</v>
      </c>
      <c r="E46" s="19" t="s">
        <v>91</v>
      </c>
      <c r="F46" s="37">
        <v>0.0021881944444444444</v>
      </c>
      <c r="G46" s="37">
        <v>0.0021881944444444444</v>
      </c>
      <c r="H46" s="13" t="str">
        <f t="shared" si="3"/>
        <v>3.09/km</v>
      </c>
      <c r="I46" s="14">
        <f t="shared" si="4"/>
        <v>0.0004057870370370372</v>
      </c>
      <c r="J46" s="14">
        <f t="shared" si="2"/>
        <v>0.0004057870370370372</v>
      </c>
    </row>
    <row r="47" spans="1:10" ht="15" customHeight="1">
      <c r="A47" s="13">
        <v>43</v>
      </c>
      <c r="B47" s="19" t="s">
        <v>166</v>
      </c>
      <c r="C47" s="19" t="s">
        <v>36</v>
      </c>
      <c r="D47" s="13" t="s">
        <v>75</v>
      </c>
      <c r="E47" s="19" t="s">
        <v>167</v>
      </c>
      <c r="F47" s="37">
        <v>0.002199074074074074</v>
      </c>
      <c r="G47" s="37">
        <v>0.002199074074074074</v>
      </c>
      <c r="H47" s="13" t="str">
        <f t="shared" si="3"/>
        <v>3.10/km</v>
      </c>
      <c r="I47" s="14">
        <f t="shared" si="4"/>
        <v>0.00041666666666666696</v>
      </c>
      <c r="J47" s="14">
        <f t="shared" si="2"/>
        <v>0.0002074074074074079</v>
      </c>
    </row>
    <row r="48" spans="1:10" ht="15" customHeight="1">
      <c r="A48" s="21">
        <v>44</v>
      </c>
      <c r="B48" s="24" t="s">
        <v>168</v>
      </c>
      <c r="C48" s="24" t="s">
        <v>18</v>
      </c>
      <c r="D48" s="21" t="s">
        <v>75</v>
      </c>
      <c r="E48" s="24" t="s">
        <v>71</v>
      </c>
      <c r="F48" s="41">
        <v>0.0022001157407407408</v>
      </c>
      <c r="G48" s="41">
        <v>0.0022001157407407408</v>
      </c>
      <c r="H48" s="21" t="str">
        <f t="shared" si="3"/>
        <v>3.10/km</v>
      </c>
      <c r="I48" s="28">
        <f t="shared" si="4"/>
        <v>0.0004177083333333335</v>
      </c>
      <c r="J48" s="28">
        <f t="shared" si="2"/>
        <v>0.00020844907407407444</v>
      </c>
    </row>
    <row r="49" spans="1:10" ht="15" customHeight="1">
      <c r="A49" s="13">
        <v>45</v>
      </c>
      <c r="B49" s="19" t="s">
        <v>169</v>
      </c>
      <c r="C49" s="19" t="s">
        <v>37</v>
      </c>
      <c r="D49" s="13" t="s">
        <v>79</v>
      </c>
      <c r="E49" s="19" t="s">
        <v>121</v>
      </c>
      <c r="F49" s="37">
        <v>0.0022001157407407408</v>
      </c>
      <c r="G49" s="37">
        <v>0.0022001157407407408</v>
      </c>
      <c r="H49" s="13" t="str">
        <f t="shared" si="3"/>
        <v>3.10/km</v>
      </c>
      <c r="I49" s="14">
        <f t="shared" si="4"/>
        <v>0.0004177083333333335</v>
      </c>
      <c r="J49" s="14">
        <f t="shared" si="2"/>
        <v>0</v>
      </c>
    </row>
    <row r="50" spans="1:10" ht="15" customHeight="1">
      <c r="A50" s="13">
        <v>46</v>
      </c>
      <c r="B50" s="19" t="s">
        <v>57</v>
      </c>
      <c r="C50" s="19" t="s">
        <v>47</v>
      </c>
      <c r="D50" s="13" t="s">
        <v>73</v>
      </c>
      <c r="E50" s="19" t="s">
        <v>170</v>
      </c>
      <c r="F50" s="37">
        <v>0.002199768518518519</v>
      </c>
      <c r="G50" s="37">
        <v>0.002199768518518519</v>
      </c>
      <c r="H50" s="13" t="str">
        <f t="shared" si="3"/>
        <v>3.10/km</v>
      </c>
      <c r="I50" s="14">
        <f t="shared" si="4"/>
        <v>0.0004173611111111116</v>
      </c>
      <c r="J50" s="14">
        <f t="shared" si="2"/>
        <v>0.0002311342592592595</v>
      </c>
    </row>
    <row r="51" spans="1:10" ht="15" customHeight="1">
      <c r="A51" s="13">
        <v>47</v>
      </c>
      <c r="B51" s="19" t="s">
        <v>171</v>
      </c>
      <c r="C51" s="19" t="s">
        <v>17</v>
      </c>
      <c r="D51" s="13" t="s">
        <v>75</v>
      </c>
      <c r="E51" s="19" t="s">
        <v>95</v>
      </c>
      <c r="F51" s="37">
        <v>0.0022106481481481478</v>
      </c>
      <c r="G51" s="37">
        <v>0.0022106481481481478</v>
      </c>
      <c r="H51" s="13" t="str">
        <f t="shared" si="3"/>
        <v>3.11/km</v>
      </c>
      <c r="I51" s="14">
        <f t="shared" si="4"/>
        <v>0.00042824074074074053</v>
      </c>
      <c r="J51" s="14">
        <f t="shared" si="2"/>
        <v>0.00021898148148148146</v>
      </c>
    </row>
    <row r="52" spans="1:10" ht="15" customHeight="1">
      <c r="A52" s="13">
        <v>48</v>
      </c>
      <c r="B52" s="19" t="s">
        <v>172</v>
      </c>
      <c r="C52" s="19" t="s">
        <v>18</v>
      </c>
      <c r="D52" s="13" t="s">
        <v>77</v>
      </c>
      <c r="E52" s="19" t="s">
        <v>170</v>
      </c>
      <c r="F52" s="37">
        <v>0.00221087962962963</v>
      </c>
      <c r="G52" s="37">
        <v>0.00221087962962963</v>
      </c>
      <c r="H52" s="13" t="str">
        <f t="shared" si="3"/>
        <v>3.11/km</v>
      </c>
      <c r="I52" s="14">
        <f t="shared" si="4"/>
        <v>0.00042847222222222267</v>
      </c>
      <c r="J52" s="14">
        <f t="shared" si="2"/>
        <v>0.00015023148148148166</v>
      </c>
    </row>
    <row r="53" spans="1:10" ht="15" customHeight="1">
      <c r="A53" s="13">
        <v>49</v>
      </c>
      <c r="B53" s="19" t="s">
        <v>173</v>
      </c>
      <c r="C53" s="19" t="s">
        <v>61</v>
      </c>
      <c r="D53" s="13" t="s">
        <v>84</v>
      </c>
      <c r="E53" s="19" t="s">
        <v>174</v>
      </c>
      <c r="F53" s="37">
        <v>0.002211574074074074</v>
      </c>
      <c r="G53" s="37">
        <v>0.002211574074074074</v>
      </c>
      <c r="H53" s="13" t="str">
        <f t="shared" si="3"/>
        <v>3.11/km</v>
      </c>
      <c r="I53" s="14">
        <f t="shared" si="4"/>
        <v>0.0004291666666666669</v>
      </c>
      <c r="J53" s="14">
        <f t="shared" si="2"/>
        <v>0.0004291666666666669</v>
      </c>
    </row>
    <row r="54" spans="1:10" ht="15" customHeight="1">
      <c r="A54" s="21">
        <v>50</v>
      </c>
      <c r="B54" s="24" t="s">
        <v>175</v>
      </c>
      <c r="C54" s="24" t="s">
        <v>41</v>
      </c>
      <c r="D54" s="21" t="s">
        <v>73</v>
      </c>
      <c r="E54" s="24" t="s">
        <v>71</v>
      </c>
      <c r="F54" s="41">
        <v>0.002222685185185185</v>
      </c>
      <c r="G54" s="41">
        <v>0.002222685185185185</v>
      </c>
      <c r="H54" s="21" t="str">
        <f aca="true" t="shared" si="5" ref="H54:H117">TEXT(INT((HOUR(G54)*3600+MINUTE(G54)*60+SECOND(G54))/$J$3/60),"0")&amp;"."&amp;TEXT(MOD((HOUR(G54)*3600+MINUTE(G54)*60+SECOND(G54))/$J$3,60),"00")&amp;"/km"</f>
        <v>3.12/km</v>
      </c>
      <c r="I54" s="28">
        <f aca="true" t="shared" si="6" ref="I54:I117">G54-$G$5</f>
        <v>0.00044027777777777793</v>
      </c>
      <c r="J54" s="28">
        <f t="shared" si="2"/>
        <v>0.0002540509259259258</v>
      </c>
    </row>
    <row r="55" spans="1:10" ht="15" customHeight="1">
      <c r="A55" s="13">
        <v>51</v>
      </c>
      <c r="B55" s="19" t="s">
        <v>176</v>
      </c>
      <c r="C55" s="19" t="s">
        <v>177</v>
      </c>
      <c r="D55" s="13" t="s">
        <v>80</v>
      </c>
      <c r="E55" s="19" t="s">
        <v>121</v>
      </c>
      <c r="F55" s="37">
        <v>0.0022230324074074075</v>
      </c>
      <c r="G55" s="37">
        <v>0.0022230324074074075</v>
      </c>
      <c r="H55" s="13" t="str">
        <f t="shared" si="5"/>
        <v>3.12/km</v>
      </c>
      <c r="I55" s="14">
        <f t="shared" si="6"/>
        <v>0.00044062500000000026</v>
      </c>
      <c r="J55" s="14">
        <f t="shared" si="2"/>
        <v>0</v>
      </c>
    </row>
    <row r="56" spans="1:10" ht="15" customHeight="1">
      <c r="A56" s="13">
        <v>52</v>
      </c>
      <c r="B56" s="19" t="s">
        <v>178</v>
      </c>
      <c r="C56" s="19" t="s">
        <v>38</v>
      </c>
      <c r="D56" s="13" t="s">
        <v>73</v>
      </c>
      <c r="E56" s="19" t="s">
        <v>95</v>
      </c>
      <c r="F56" s="37">
        <v>0.0022459490740740743</v>
      </c>
      <c r="G56" s="37">
        <v>0.0022459490740740743</v>
      </c>
      <c r="H56" s="13" t="str">
        <f t="shared" si="5"/>
        <v>3.14/km</v>
      </c>
      <c r="I56" s="14">
        <f t="shared" si="6"/>
        <v>0.000463541666666667</v>
      </c>
      <c r="J56" s="14">
        <f t="shared" si="2"/>
        <v>0.00027731481481481487</v>
      </c>
    </row>
    <row r="57" spans="1:10" ht="15" customHeight="1">
      <c r="A57" s="13">
        <v>53</v>
      </c>
      <c r="B57" s="19" t="s">
        <v>179</v>
      </c>
      <c r="C57" s="19" t="s">
        <v>60</v>
      </c>
      <c r="D57" s="13" t="s">
        <v>79</v>
      </c>
      <c r="E57" s="19" t="s">
        <v>121</v>
      </c>
      <c r="F57" s="37">
        <v>0.0022570601851851853</v>
      </c>
      <c r="G57" s="37">
        <v>0.0022570601851851853</v>
      </c>
      <c r="H57" s="13" t="str">
        <f t="shared" si="5"/>
        <v>3.15/km</v>
      </c>
      <c r="I57" s="14">
        <f t="shared" si="6"/>
        <v>0.00047465277777777805</v>
      </c>
      <c r="J57" s="14">
        <f t="shared" si="2"/>
        <v>5.6944444444444534E-05</v>
      </c>
    </row>
    <row r="58" spans="1:10" ht="15" customHeight="1">
      <c r="A58" s="13">
        <v>54</v>
      </c>
      <c r="B58" s="19" t="s">
        <v>180</v>
      </c>
      <c r="C58" s="19" t="s">
        <v>40</v>
      </c>
      <c r="D58" s="13" t="s">
        <v>73</v>
      </c>
      <c r="E58" s="19" t="s">
        <v>170</v>
      </c>
      <c r="F58" s="37">
        <v>0.0022575231481481483</v>
      </c>
      <c r="G58" s="37">
        <v>0.0022575231481481483</v>
      </c>
      <c r="H58" s="13" t="str">
        <f t="shared" si="5"/>
        <v>3.15/km</v>
      </c>
      <c r="I58" s="14">
        <f t="shared" si="6"/>
        <v>0.000475115740740741</v>
      </c>
      <c r="J58" s="14">
        <f t="shared" si="2"/>
        <v>0.0002888888888888889</v>
      </c>
    </row>
    <row r="59" spans="1:10" ht="15" customHeight="1">
      <c r="A59" s="13">
        <v>55</v>
      </c>
      <c r="B59" s="19" t="s">
        <v>181</v>
      </c>
      <c r="C59" s="19" t="s">
        <v>182</v>
      </c>
      <c r="D59" s="13" t="s">
        <v>159</v>
      </c>
      <c r="E59" s="19" t="s">
        <v>183</v>
      </c>
      <c r="F59" s="37">
        <v>0.00225775462962963</v>
      </c>
      <c r="G59" s="37">
        <v>0.00225775462962963</v>
      </c>
      <c r="H59" s="13" t="str">
        <f t="shared" si="5"/>
        <v>3.15/km</v>
      </c>
      <c r="I59" s="14">
        <f t="shared" si="6"/>
        <v>0.0004753472222222227</v>
      </c>
      <c r="J59" s="14">
        <f t="shared" si="2"/>
        <v>9.236111111111164E-05</v>
      </c>
    </row>
    <row r="60" spans="1:10" ht="15" customHeight="1">
      <c r="A60" s="21">
        <v>56</v>
      </c>
      <c r="B60" s="24" t="s">
        <v>57</v>
      </c>
      <c r="C60" s="24" t="s">
        <v>24</v>
      </c>
      <c r="D60" s="21" t="s">
        <v>84</v>
      </c>
      <c r="E60" s="24" t="s">
        <v>71</v>
      </c>
      <c r="F60" s="41">
        <v>0.0022807870370370373</v>
      </c>
      <c r="G60" s="41">
        <v>0.0022807870370370373</v>
      </c>
      <c r="H60" s="21" t="str">
        <f t="shared" si="5"/>
        <v>3.17/km</v>
      </c>
      <c r="I60" s="28">
        <f t="shared" si="6"/>
        <v>0.0004983796296296301</v>
      </c>
      <c r="J60" s="28">
        <f t="shared" si="2"/>
        <v>0.0004983796296296301</v>
      </c>
    </row>
    <row r="61" spans="1:10" ht="15" customHeight="1">
      <c r="A61" s="21">
        <v>57</v>
      </c>
      <c r="B61" s="24" t="s">
        <v>184</v>
      </c>
      <c r="C61" s="24" t="s">
        <v>185</v>
      </c>
      <c r="D61" s="21" t="s">
        <v>72</v>
      </c>
      <c r="E61" s="24" t="s">
        <v>71</v>
      </c>
      <c r="F61" s="41">
        <v>0.002280902777777778</v>
      </c>
      <c r="G61" s="41">
        <v>0.002280902777777778</v>
      </c>
      <c r="H61" s="21" t="str">
        <f t="shared" si="5"/>
        <v>3.17/km</v>
      </c>
      <c r="I61" s="28">
        <f t="shared" si="6"/>
        <v>0.0004984953703703707</v>
      </c>
      <c r="J61" s="28">
        <f t="shared" si="2"/>
        <v>0.0003480324074074076</v>
      </c>
    </row>
    <row r="62" spans="1:10" ht="15" customHeight="1">
      <c r="A62" s="13">
        <v>58</v>
      </c>
      <c r="B62" s="19" t="s">
        <v>186</v>
      </c>
      <c r="C62" s="19" t="s">
        <v>59</v>
      </c>
      <c r="D62" s="13" t="s">
        <v>159</v>
      </c>
      <c r="E62" s="19" t="s">
        <v>95</v>
      </c>
      <c r="F62" s="37">
        <v>0.002280324074074074</v>
      </c>
      <c r="G62" s="37">
        <v>0.002280324074074074</v>
      </c>
      <c r="H62" s="13" t="str">
        <f t="shared" si="5"/>
        <v>3.17/km</v>
      </c>
      <c r="I62" s="14">
        <f t="shared" si="6"/>
        <v>0.0004979166666666667</v>
      </c>
      <c r="J62" s="14">
        <f t="shared" si="2"/>
        <v>0.00011493055555555562</v>
      </c>
    </row>
    <row r="63" spans="1:10" ht="15" customHeight="1">
      <c r="A63" s="13">
        <v>59</v>
      </c>
      <c r="B63" s="19" t="s">
        <v>138</v>
      </c>
      <c r="C63" s="19" t="s">
        <v>60</v>
      </c>
      <c r="D63" s="13" t="s">
        <v>73</v>
      </c>
      <c r="E63" s="19" t="s">
        <v>187</v>
      </c>
      <c r="F63" s="37">
        <v>0.0022923611111111113</v>
      </c>
      <c r="G63" s="37">
        <v>0.0022923611111111113</v>
      </c>
      <c r="H63" s="13" t="str">
        <f t="shared" si="5"/>
        <v>3.18/km</v>
      </c>
      <c r="I63" s="14">
        <f t="shared" si="6"/>
        <v>0.0005099537037037041</v>
      </c>
      <c r="J63" s="14">
        <f t="shared" si="2"/>
        <v>0.00032372685185185195</v>
      </c>
    </row>
    <row r="64" spans="1:10" ht="15" customHeight="1">
      <c r="A64" s="13">
        <v>60</v>
      </c>
      <c r="B64" s="19" t="s">
        <v>188</v>
      </c>
      <c r="C64" s="19" t="s">
        <v>51</v>
      </c>
      <c r="D64" s="13" t="s">
        <v>84</v>
      </c>
      <c r="E64" s="19" t="s">
        <v>183</v>
      </c>
      <c r="F64" s="37">
        <v>0.002303703703703704</v>
      </c>
      <c r="G64" s="37">
        <v>0.002303703703703704</v>
      </c>
      <c r="H64" s="13" t="str">
        <f t="shared" si="5"/>
        <v>3.19/km</v>
      </c>
      <c r="I64" s="14">
        <f t="shared" si="6"/>
        <v>0.0005212962962962968</v>
      </c>
      <c r="J64" s="14">
        <f t="shared" si="2"/>
        <v>0.0005212962962962968</v>
      </c>
    </row>
    <row r="65" spans="1:10" ht="15" customHeight="1">
      <c r="A65" s="13">
        <v>61</v>
      </c>
      <c r="B65" s="19" t="s">
        <v>189</v>
      </c>
      <c r="C65" s="19" t="s">
        <v>107</v>
      </c>
      <c r="D65" s="13" t="s">
        <v>84</v>
      </c>
      <c r="E65" s="19" t="s">
        <v>95</v>
      </c>
      <c r="F65" s="37">
        <v>0.0023034722222222224</v>
      </c>
      <c r="G65" s="37">
        <v>0.0023034722222222224</v>
      </c>
      <c r="H65" s="13" t="str">
        <f t="shared" si="5"/>
        <v>3.19/km</v>
      </c>
      <c r="I65" s="14">
        <f t="shared" si="6"/>
        <v>0.0005210648148148151</v>
      </c>
      <c r="J65" s="14">
        <f t="shared" si="2"/>
        <v>0.0005210648148148151</v>
      </c>
    </row>
    <row r="66" spans="1:10" ht="15" customHeight="1">
      <c r="A66" s="13">
        <v>62</v>
      </c>
      <c r="B66" s="19" t="s">
        <v>190</v>
      </c>
      <c r="C66" s="19" t="s">
        <v>27</v>
      </c>
      <c r="D66" s="13" t="s">
        <v>72</v>
      </c>
      <c r="E66" s="19" t="s">
        <v>110</v>
      </c>
      <c r="F66" s="37">
        <v>0.002314814814814815</v>
      </c>
      <c r="G66" s="37">
        <v>0.002314814814814815</v>
      </c>
      <c r="H66" s="13" t="str">
        <f t="shared" si="5"/>
        <v>3.20/km</v>
      </c>
      <c r="I66" s="14">
        <f t="shared" si="6"/>
        <v>0.0005324074074074079</v>
      </c>
      <c r="J66" s="14">
        <f t="shared" si="2"/>
        <v>0.00038194444444444474</v>
      </c>
    </row>
    <row r="67" spans="1:10" ht="15" customHeight="1">
      <c r="A67" s="13">
        <v>63</v>
      </c>
      <c r="B67" s="19" t="s">
        <v>191</v>
      </c>
      <c r="C67" s="19" t="s">
        <v>43</v>
      </c>
      <c r="D67" s="13" t="s">
        <v>78</v>
      </c>
      <c r="E67" s="19" t="s">
        <v>192</v>
      </c>
      <c r="F67" s="37">
        <v>0.0023150462962962964</v>
      </c>
      <c r="G67" s="37">
        <v>0.0023150462962962964</v>
      </c>
      <c r="H67" s="13" t="str">
        <f t="shared" si="5"/>
        <v>3.20/km</v>
      </c>
      <c r="I67" s="14">
        <f t="shared" si="6"/>
        <v>0.0005326388888888891</v>
      </c>
      <c r="J67" s="14">
        <f t="shared" si="2"/>
        <v>0</v>
      </c>
    </row>
    <row r="68" spans="1:10" ht="15" customHeight="1">
      <c r="A68" s="21">
        <v>64</v>
      </c>
      <c r="B68" s="24" t="s">
        <v>193</v>
      </c>
      <c r="C68" s="24" t="s">
        <v>194</v>
      </c>
      <c r="D68" s="21" t="s">
        <v>84</v>
      </c>
      <c r="E68" s="24" t="s">
        <v>71</v>
      </c>
      <c r="F68" s="41">
        <v>0.0023158564814814812</v>
      </c>
      <c r="G68" s="41">
        <v>0.0023158564814814812</v>
      </c>
      <c r="H68" s="21" t="str">
        <f t="shared" si="5"/>
        <v>3.20/km</v>
      </c>
      <c r="I68" s="28">
        <f t="shared" si="6"/>
        <v>0.000533449074074074</v>
      </c>
      <c r="J68" s="28">
        <f t="shared" si="2"/>
        <v>0.000533449074074074</v>
      </c>
    </row>
    <row r="69" spans="1:10" ht="15" customHeight="1">
      <c r="A69" s="13">
        <v>65</v>
      </c>
      <c r="B69" s="19" t="s">
        <v>195</v>
      </c>
      <c r="C69" s="19" t="s">
        <v>16</v>
      </c>
      <c r="D69" s="13" t="s">
        <v>75</v>
      </c>
      <c r="E69" s="19" t="s">
        <v>121</v>
      </c>
      <c r="F69" s="37">
        <v>0.0023156250000000004</v>
      </c>
      <c r="G69" s="37">
        <v>0.0023156250000000004</v>
      </c>
      <c r="H69" s="13" t="str">
        <f t="shared" si="5"/>
        <v>3.20/km</v>
      </c>
      <c r="I69" s="14">
        <f t="shared" si="6"/>
        <v>0.0005332175925925932</v>
      </c>
      <c r="J69" s="14">
        <f t="shared" si="2"/>
        <v>0.0003239583333333341</v>
      </c>
    </row>
    <row r="70" spans="1:10" ht="15" customHeight="1">
      <c r="A70" s="13">
        <v>66</v>
      </c>
      <c r="B70" s="19" t="s">
        <v>94</v>
      </c>
      <c r="C70" s="19" t="s">
        <v>40</v>
      </c>
      <c r="D70" s="13" t="s">
        <v>79</v>
      </c>
      <c r="E70" s="19" t="s">
        <v>95</v>
      </c>
      <c r="F70" s="37">
        <v>0.0023386574074074074</v>
      </c>
      <c r="G70" s="37">
        <v>0.0023386574074074074</v>
      </c>
      <c r="H70" s="13" t="str">
        <f t="shared" si="5"/>
        <v>3.22/km</v>
      </c>
      <c r="I70" s="14">
        <f t="shared" si="6"/>
        <v>0.0005562500000000001</v>
      </c>
      <c r="J70" s="14">
        <f aca="true" t="shared" si="7" ref="J70:J133">G70-INDEX($G$5:$G$156,MATCH(D70,$D$5:$D$156,0))</f>
        <v>0.0001385416666666666</v>
      </c>
    </row>
    <row r="71" spans="1:10" ht="15" customHeight="1">
      <c r="A71" s="13">
        <v>67</v>
      </c>
      <c r="B71" s="19" t="s">
        <v>196</v>
      </c>
      <c r="C71" s="19" t="s">
        <v>52</v>
      </c>
      <c r="D71" s="13" t="s">
        <v>78</v>
      </c>
      <c r="E71" s="19" t="s">
        <v>121</v>
      </c>
      <c r="F71" s="37">
        <v>0.002372800925925926</v>
      </c>
      <c r="G71" s="37">
        <v>0.002372800925925926</v>
      </c>
      <c r="H71" s="13" t="str">
        <f t="shared" si="5"/>
        <v>3.25/km</v>
      </c>
      <c r="I71" s="14">
        <f t="shared" si="6"/>
        <v>0.000590393518518519</v>
      </c>
      <c r="J71" s="14">
        <f t="shared" si="7"/>
        <v>5.775462962962982E-05</v>
      </c>
    </row>
    <row r="72" spans="1:10" ht="15" customHeight="1">
      <c r="A72" s="13">
        <v>68</v>
      </c>
      <c r="B72" s="19" t="s">
        <v>197</v>
      </c>
      <c r="C72" s="19" t="s">
        <v>38</v>
      </c>
      <c r="D72" s="13" t="s">
        <v>79</v>
      </c>
      <c r="E72" s="19" t="s">
        <v>121</v>
      </c>
      <c r="F72" s="37">
        <v>0.0023737268518518517</v>
      </c>
      <c r="G72" s="37">
        <v>0.0023737268518518517</v>
      </c>
      <c r="H72" s="13" t="str">
        <f t="shared" si="5"/>
        <v>3.25/km</v>
      </c>
      <c r="I72" s="14">
        <f t="shared" si="6"/>
        <v>0.0005913194444444444</v>
      </c>
      <c r="J72" s="14">
        <f t="shared" si="7"/>
        <v>0.00017361111111111093</v>
      </c>
    </row>
    <row r="73" spans="1:10" ht="15" customHeight="1">
      <c r="A73" s="13">
        <v>69</v>
      </c>
      <c r="B73" s="19" t="s">
        <v>198</v>
      </c>
      <c r="C73" s="19" t="s">
        <v>42</v>
      </c>
      <c r="D73" s="13" t="s">
        <v>83</v>
      </c>
      <c r="E73" s="19" t="s">
        <v>76</v>
      </c>
      <c r="F73" s="37">
        <v>0.002384837962962963</v>
      </c>
      <c r="G73" s="37">
        <v>0.002384837962962963</v>
      </c>
      <c r="H73" s="13" t="str">
        <f t="shared" si="5"/>
        <v>3.26/km</v>
      </c>
      <c r="I73" s="14">
        <f t="shared" si="6"/>
        <v>0.0006024305555555559</v>
      </c>
      <c r="J73" s="14">
        <f t="shared" si="7"/>
        <v>0</v>
      </c>
    </row>
    <row r="74" spans="1:10" ht="15" customHeight="1">
      <c r="A74" s="21">
        <v>70</v>
      </c>
      <c r="B74" s="24" t="s">
        <v>199</v>
      </c>
      <c r="C74" s="24" t="s">
        <v>200</v>
      </c>
      <c r="D74" s="21" t="s">
        <v>77</v>
      </c>
      <c r="E74" s="24" t="s">
        <v>71</v>
      </c>
      <c r="F74" s="41">
        <v>0.0023958333333333336</v>
      </c>
      <c r="G74" s="41">
        <v>0.0023958333333333336</v>
      </c>
      <c r="H74" s="21" t="str">
        <f t="shared" si="5"/>
        <v>3.27/km</v>
      </c>
      <c r="I74" s="28">
        <f t="shared" si="6"/>
        <v>0.0006134259259259263</v>
      </c>
      <c r="J74" s="28">
        <f t="shared" si="7"/>
        <v>0.0003351851851851853</v>
      </c>
    </row>
    <row r="75" spans="1:10" ht="15" customHeight="1">
      <c r="A75" s="13">
        <v>71</v>
      </c>
      <c r="B75" s="19" t="s">
        <v>201</v>
      </c>
      <c r="C75" s="19" t="s">
        <v>27</v>
      </c>
      <c r="D75" s="13" t="s">
        <v>72</v>
      </c>
      <c r="E75" s="19" t="s">
        <v>202</v>
      </c>
      <c r="F75" s="37">
        <v>0.002396296296296296</v>
      </c>
      <c r="G75" s="37">
        <v>0.002396296296296296</v>
      </c>
      <c r="H75" s="13" t="str">
        <f t="shared" si="5"/>
        <v>3.27/km</v>
      </c>
      <c r="I75" s="14">
        <f t="shared" si="6"/>
        <v>0.0006138888888888889</v>
      </c>
      <c r="J75" s="14">
        <f t="shared" si="7"/>
        <v>0.0004634259259259257</v>
      </c>
    </row>
    <row r="76" spans="1:10" ht="15" customHeight="1">
      <c r="A76" s="13">
        <v>72</v>
      </c>
      <c r="B76" s="19" t="s">
        <v>203</v>
      </c>
      <c r="C76" s="19" t="s">
        <v>63</v>
      </c>
      <c r="D76" s="13" t="s">
        <v>77</v>
      </c>
      <c r="E76" s="19" t="s">
        <v>91</v>
      </c>
      <c r="F76" s="37">
        <v>0.0023967592592592595</v>
      </c>
      <c r="G76" s="37">
        <v>0.0023967592592592595</v>
      </c>
      <c r="H76" s="13" t="str">
        <f t="shared" si="5"/>
        <v>3.27/km</v>
      </c>
      <c r="I76" s="14">
        <f t="shared" si="6"/>
        <v>0.0006143518518518523</v>
      </c>
      <c r="J76" s="14">
        <f t="shared" si="7"/>
        <v>0.00033611111111111125</v>
      </c>
    </row>
    <row r="77" spans="1:10" ht="15" customHeight="1">
      <c r="A77" s="13">
        <v>73</v>
      </c>
      <c r="B77" s="19" t="s">
        <v>204</v>
      </c>
      <c r="C77" s="19" t="s">
        <v>22</v>
      </c>
      <c r="D77" s="13" t="s">
        <v>79</v>
      </c>
      <c r="E77" s="19" t="s">
        <v>205</v>
      </c>
      <c r="F77" s="37">
        <v>0.0024074074074074076</v>
      </c>
      <c r="G77" s="37">
        <v>0.0024074074074074076</v>
      </c>
      <c r="H77" s="13" t="str">
        <f t="shared" si="5"/>
        <v>3.28/km</v>
      </c>
      <c r="I77" s="14">
        <f t="shared" si="6"/>
        <v>0.0006250000000000003</v>
      </c>
      <c r="J77" s="14">
        <f t="shared" si="7"/>
        <v>0.00020729166666666682</v>
      </c>
    </row>
    <row r="78" spans="1:10" ht="15" customHeight="1">
      <c r="A78" s="13">
        <v>74</v>
      </c>
      <c r="B78" s="19" t="s">
        <v>206</v>
      </c>
      <c r="C78" s="19" t="s">
        <v>18</v>
      </c>
      <c r="D78" s="13" t="s">
        <v>75</v>
      </c>
      <c r="E78" s="19" t="s">
        <v>110</v>
      </c>
      <c r="F78" s="37">
        <v>0.0024074074074074076</v>
      </c>
      <c r="G78" s="37">
        <v>0.0024074074074074076</v>
      </c>
      <c r="H78" s="13" t="str">
        <f t="shared" si="5"/>
        <v>3.28/km</v>
      </c>
      <c r="I78" s="14">
        <f t="shared" si="6"/>
        <v>0.0006250000000000003</v>
      </c>
      <c r="J78" s="14">
        <f t="shared" si="7"/>
        <v>0.00041574074074074126</v>
      </c>
    </row>
    <row r="79" spans="1:10" ht="15" customHeight="1">
      <c r="A79" s="13">
        <v>75</v>
      </c>
      <c r="B79" s="19" t="s">
        <v>207</v>
      </c>
      <c r="C79" s="19" t="s">
        <v>55</v>
      </c>
      <c r="D79" s="13" t="s">
        <v>75</v>
      </c>
      <c r="E79" s="19" t="s">
        <v>91</v>
      </c>
      <c r="F79" s="37">
        <v>0.002407986111111111</v>
      </c>
      <c r="G79" s="37">
        <v>0.002407986111111111</v>
      </c>
      <c r="H79" s="13" t="str">
        <f t="shared" si="5"/>
        <v>3.28/km</v>
      </c>
      <c r="I79" s="14">
        <f t="shared" si="6"/>
        <v>0.0006255787037037039</v>
      </c>
      <c r="J79" s="14">
        <f t="shared" si="7"/>
        <v>0.00041631944444444485</v>
      </c>
    </row>
    <row r="80" spans="1:10" ht="15" customHeight="1">
      <c r="A80" s="13">
        <v>76</v>
      </c>
      <c r="B80" s="19" t="s">
        <v>208</v>
      </c>
      <c r="C80" s="19" t="s">
        <v>19</v>
      </c>
      <c r="D80" s="13" t="s">
        <v>73</v>
      </c>
      <c r="E80" s="19" t="s">
        <v>209</v>
      </c>
      <c r="F80" s="37">
        <v>0.0024430555555555555</v>
      </c>
      <c r="G80" s="37">
        <v>0.0024430555555555555</v>
      </c>
      <c r="H80" s="13" t="str">
        <f t="shared" si="5"/>
        <v>3.31/km</v>
      </c>
      <c r="I80" s="14">
        <f t="shared" si="6"/>
        <v>0.0006606481481481483</v>
      </c>
      <c r="J80" s="14">
        <f t="shared" si="7"/>
        <v>0.00047442129629629614</v>
      </c>
    </row>
    <row r="81" spans="1:10" ht="15" customHeight="1">
      <c r="A81" s="13">
        <v>77</v>
      </c>
      <c r="B81" s="19" t="s">
        <v>210</v>
      </c>
      <c r="C81" s="19" t="s">
        <v>18</v>
      </c>
      <c r="D81" s="13" t="s">
        <v>72</v>
      </c>
      <c r="E81" s="19" t="s">
        <v>131</v>
      </c>
      <c r="F81" s="37">
        <v>0.0024430555555555555</v>
      </c>
      <c r="G81" s="37">
        <v>0.0024430555555555555</v>
      </c>
      <c r="H81" s="13" t="str">
        <f t="shared" si="5"/>
        <v>3.31/km</v>
      </c>
      <c r="I81" s="14">
        <f t="shared" si="6"/>
        <v>0.0006606481481481483</v>
      </c>
      <c r="J81" s="14">
        <f t="shared" si="7"/>
        <v>0.0005101851851851851</v>
      </c>
    </row>
    <row r="82" spans="1:10" ht="15" customHeight="1">
      <c r="A82" s="13">
        <v>78</v>
      </c>
      <c r="B82" s="19" t="s">
        <v>211</v>
      </c>
      <c r="C82" s="19" t="s">
        <v>61</v>
      </c>
      <c r="D82" s="13" t="s">
        <v>72</v>
      </c>
      <c r="E82" s="19" t="s">
        <v>153</v>
      </c>
      <c r="F82" s="37">
        <v>0.002443171296296296</v>
      </c>
      <c r="G82" s="37">
        <v>0.002443171296296296</v>
      </c>
      <c r="H82" s="13" t="str">
        <f t="shared" si="5"/>
        <v>3.31/km</v>
      </c>
      <c r="I82" s="14">
        <f t="shared" si="6"/>
        <v>0.0006607638888888889</v>
      </c>
      <c r="J82" s="14">
        <f t="shared" si="7"/>
        <v>0.0005103009259259258</v>
      </c>
    </row>
    <row r="83" spans="1:10" ht="15" customHeight="1">
      <c r="A83" s="13">
        <v>79</v>
      </c>
      <c r="B83" s="19" t="s">
        <v>212</v>
      </c>
      <c r="C83" s="19" t="s">
        <v>213</v>
      </c>
      <c r="D83" s="13" t="s">
        <v>77</v>
      </c>
      <c r="E83" s="19" t="s">
        <v>95</v>
      </c>
      <c r="F83" s="37">
        <v>0.002443171296296296</v>
      </c>
      <c r="G83" s="37">
        <v>0.002443171296296296</v>
      </c>
      <c r="H83" s="13" t="str">
        <f t="shared" si="5"/>
        <v>3.31/km</v>
      </c>
      <c r="I83" s="14">
        <f t="shared" si="6"/>
        <v>0.0006607638888888889</v>
      </c>
      <c r="J83" s="14">
        <f t="shared" si="7"/>
        <v>0.0003825231481481479</v>
      </c>
    </row>
    <row r="84" spans="1:10" ht="15" customHeight="1">
      <c r="A84" s="13">
        <v>80</v>
      </c>
      <c r="B84" s="19" t="s">
        <v>88</v>
      </c>
      <c r="C84" s="19" t="s">
        <v>214</v>
      </c>
      <c r="D84" s="13" t="s">
        <v>77</v>
      </c>
      <c r="E84" s="19" t="s">
        <v>29</v>
      </c>
      <c r="F84" s="37">
        <v>0.0024546296296296295</v>
      </c>
      <c r="G84" s="37">
        <v>0.0024546296296296295</v>
      </c>
      <c r="H84" s="13" t="str">
        <f t="shared" si="5"/>
        <v>3.32/km</v>
      </c>
      <c r="I84" s="14">
        <f t="shared" si="6"/>
        <v>0.0006722222222222223</v>
      </c>
      <c r="J84" s="14">
        <f t="shared" si="7"/>
        <v>0.00039398148148148127</v>
      </c>
    </row>
    <row r="85" spans="1:10" ht="15" customHeight="1">
      <c r="A85" s="13">
        <v>81</v>
      </c>
      <c r="B85" s="19" t="s">
        <v>215</v>
      </c>
      <c r="C85" s="19" t="s">
        <v>43</v>
      </c>
      <c r="D85" s="13" t="s">
        <v>72</v>
      </c>
      <c r="E85" s="19" t="s">
        <v>216</v>
      </c>
      <c r="F85" s="37">
        <v>0.0024543981481481483</v>
      </c>
      <c r="G85" s="37">
        <v>0.0024543981481481483</v>
      </c>
      <c r="H85" s="13" t="str">
        <f t="shared" si="5"/>
        <v>3.32/km</v>
      </c>
      <c r="I85" s="14">
        <f t="shared" si="6"/>
        <v>0.000671990740740741</v>
      </c>
      <c r="J85" s="14">
        <f t="shared" si="7"/>
        <v>0.0005215277777777779</v>
      </c>
    </row>
    <row r="86" spans="1:10" ht="15" customHeight="1">
      <c r="A86" s="13">
        <v>82</v>
      </c>
      <c r="B86" s="19" t="s">
        <v>217</v>
      </c>
      <c r="C86" s="19" t="s">
        <v>218</v>
      </c>
      <c r="D86" s="13" t="s">
        <v>84</v>
      </c>
      <c r="E86" s="19" t="s">
        <v>91</v>
      </c>
      <c r="F86" s="37">
        <v>0.002454282407407407</v>
      </c>
      <c r="G86" s="37">
        <v>0.002454282407407407</v>
      </c>
      <c r="H86" s="13" t="str">
        <f t="shared" si="5"/>
        <v>3.32/km</v>
      </c>
      <c r="I86" s="14">
        <f t="shared" si="6"/>
        <v>0.000671875</v>
      </c>
      <c r="J86" s="14">
        <f t="shared" si="7"/>
        <v>0.000671875</v>
      </c>
    </row>
    <row r="87" spans="1:10" ht="15" customHeight="1">
      <c r="A87" s="21">
        <v>83</v>
      </c>
      <c r="B87" s="24" t="s">
        <v>219</v>
      </c>
      <c r="C87" s="24" t="s">
        <v>36</v>
      </c>
      <c r="D87" s="21" t="s">
        <v>73</v>
      </c>
      <c r="E87" s="24" t="s">
        <v>71</v>
      </c>
      <c r="F87" s="41">
        <v>0.0024541666666666666</v>
      </c>
      <c r="G87" s="41">
        <v>0.0024541666666666666</v>
      </c>
      <c r="H87" s="21" t="str">
        <f t="shared" si="5"/>
        <v>3.32/km</v>
      </c>
      <c r="I87" s="28">
        <f t="shared" si="6"/>
        <v>0.0006717592592592593</v>
      </c>
      <c r="J87" s="28">
        <f t="shared" si="7"/>
        <v>0.0004855324074074072</v>
      </c>
    </row>
    <row r="88" spans="1:10" ht="15" customHeight="1">
      <c r="A88" s="13">
        <v>84</v>
      </c>
      <c r="B88" s="19" t="s">
        <v>220</v>
      </c>
      <c r="C88" s="19" t="s">
        <v>53</v>
      </c>
      <c r="D88" s="13" t="s">
        <v>73</v>
      </c>
      <c r="E88" s="19" t="s">
        <v>221</v>
      </c>
      <c r="F88" s="37">
        <v>0.0024652777777777776</v>
      </c>
      <c r="G88" s="37">
        <v>0.0024652777777777776</v>
      </c>
      <c r="H88" s="13" t="str">
        <f t="shared" si="5"/>
        <v>3.33/km</v>
      </c>
      <c r="I88" s="14">
        <f t="shared" si="6"/>
        <v>0.0006828703703703704</v>
      </c>
      <c r="J88" s="14">
        <f t="shared" si="7"/>
        <v>0.0004966435185185182</v>
      </c>
    </row>
    <row r="89" spans="1:10" ht="15" customHeight="1">
      <c r="A89" s="13">
        <v>85</v>
      </c>
      <c r="B89" s="19" t="s">
        <v>33</v>
      </c>
      <c r="C89" s="19" t="s">
        <v>13</v>
      </c>
      <c r="D89" s="13" t="s">
        <v>79</v>
      </c>
      <c r="E89" s="19" t="s">
        <v>222</v>
      </c>
      <c r="F89" s="37">
        <v>0.0024657407407407406</v>
      </c>
      <c r="G89" s="37">
        <v>0.0024657407407407406</v>
      </c>
      <c r="H89" s="13" t="str">
        <f t="shared" si="5"/>
        <v>3.33/km</v>
      </c>
      <c r="I89" s="14">
        <f t="shared" si="6"/>
        <v>0.0006833333333333333</v>
      </c>
      <c r="J89" s="14">
        <f t="shared" si="7"/>
        <v>0.0002656249999999998</v>
      </c>
    </row>
    <row r="90" spans="1:10" ht="15" customHeight="1">
      <c r="A90" s="13">
        <v>86</v>
      </c>
      <c r="B90" s="19" t="s">
        <v>223</v>
      </c>
      <c r="C90" s="19" t="s">
        <v>43</v>
      </c>
      <c r="D90" s="13" t="s">
        <v>75</v>
      </c>
      <c r="E90" s="19" t="s">
        <v>95</v>
      </c>
      <c r="F90" s="37">
        <v>0.002477777777777778</v>
      </c>
      <c r="G90" s="37">
        <v>0.002477777777777778</v>
      </c>
      <c r="H90" s="13" t="str">
        <f t="shared" si="5"/>
        <v>3.34/km</v>
      </c>
      <c r="I90" s="14">
        <f t="shared" si="6"/>
        <v>0.0006953703703703707</v>
      </c>
      <c r="J90" s="14">
        <f t="shared" si="7"/>
        <v>0.00048611111111111164</v>
      </c>
    </row>
    <row r="91" spans="1:10" ht="15" customHeight="1">
      <c r="A91" s="13">
        <v>87</v>
      </c>
      <c r="B91" s="19" t="s">
        <v>224</v>
      </c>
      <c r="C91" s="19" t="s">
        <v>225</v>
      </c>
      <c r="D91" s="13" t="s">
        <v>78</v>
      </c>
      <c r="E91" s="19" t="s">
        <v>91</v>
      </c>
      <c r="F91" s="37">
        <v>0.0024891203703703703</v>
      </c>
      <c r="G91" s="37">
        <v>0.0024891203703703703</v>
      </c>
      <c r="H91" s="13" t="str">
        <f t="shared" si="5"/>
        <v>3.35/km</v>
      </c>
      <c r="I91" s="14">
        <f t="shared" si="6"/>
        <v>0.000706712962962963</v>
      </c>
      <c r="J91" s="14">
        <f t="shared" si="7"/>
        <v>0.0001740740740740739</v>
      </c>
    </row>
    <row r="92" spans="1:10" ht="15" customHeight="1">
      <c r="A92" s="13">
        <v>88</v>
      </c>
      <c r="B92" s="19" t="s">
        <v>226</v>
      </c>
      <c r="C92" s="19" t="s">
        <v>227</v>
      </c>
      <c r="D92" s="13" t="s">
        <v>87</v>
      </c>
      <c r="E92" s="19" t="s">
        <v>164</v>
      </c>
      <c r="F92" s="37">
        <v>0.0024891203703703703</v>
      </c>
      <c r="G92" s="37">
        <v>0.0024891203703703703</v>
      </c>
      <c r="H92" s="13" t="str">
        <f t="shared" si="5"/>
        <v>3.35/km</v>
      </c>
      <c r="I92" s="14">
        <f t="shared" si="6"/>
        <v>0.000706712962962963</v>
      </c>
      <c r="J92" s="14">
        <f t="shared" si="7"/>
        <v>0</v>
      </c>
    </row>
    <row r="93" spans="1:10" ht="15" customHeight="1">
      <c r="A93" s="13">
        <v>89</v>
      </c>
      <c r="B93" s="19" t="s">
        <v>228</v>
      </c>
      <c r="C93" s="19" t="s">
        <v>15</v>
      </c>
      <c r="D93" s="13" t="s">
        <v>72</v>
      </c>
      <c r="E93" s="19" t="s">
        <v>202</v>
      </c>
      <c r="F93" s="37">
        <v>0.002511574074074074</v>
      </c>
      <c r="G93" s="37">
        <v>0.002511574074074074</v>
      </c>
      <c r="H93" s="13" t="str">
        <f t="shared" si="5"/>
        <v>3.37/km</v>
      </c>
      <c r="I93" s="14">
        <f t="shared" si="6"/>
        <v>0.0007291666666666668</v>
      </c>
      <c r="J93" s="14">
        <f t="shared" si="7"/>
        <v>0.0005787037037037037</v>
      </c>
    </row>
    <row r="94" spans="1:10" ht="15" customHeight="1">
      <c r="A94" s="13">
        <v>90</v>
      </c>
      <c r="B94" s="19" t="s">
        <v>70</v>
      </c>
      <c r="C94" s="19" t="s">
        <v>18</v>
      </c>
      <c r="D94" s="13" t="s">
        <v>72</v>
      </c>
      <c r="E94" s="19" t="s">
        <v>221</v>
      </c>
      <c r="F94" s="37">
        <v>0.002512615740740741</v>
      </c>
      <c r="G94" s="37">
        <v>0.002512615740740741</v>
      </c>
      <c r="H94" s="13" t="str">
        <f t="shared" si="5"/>
        <v>3.37/km</v>
      </c>
      <c r="I94" s="14">
        <f t="shared" si="6"/>
        <v>0.0007302083333333338</v>
      </c>
      <c r="J94" s="14">
        <f t="shared" si="7"/>
        <v>0.0005797453703703707</v>
      </c>
    </row>
    <row r="95" spans="1:10" ht="15" customHeight="1">
      <c r="A95" s="13">
        <v>91</v>
      </c>
      <c r="B95" s="19" t="s">
        <v>229</v>
      </c>
      <c r="C95" s="19" t="s">
        <v>19</v>
      </c>
      <c r="D95" s="13" t="s">
        <v>78</v>
      </c>
      <c r="E95" s="19" t="s">
        <v>202</v>
      </c>
      <c r="F95" s="37">
        <v>0.002523611111111111</v>
      </c>
      <c r="G95" s="37">
        <v>0.002523611111111111</v>
      </c>
      <c r="H95" s="13" t="str">
        <f t="shared" si="5"/>
        <v>3.38/km</v>
      </c>
      <c r="I95" s="14">
        <f t="shared" si="6"/>
        <v>0.0007412037037037038</v>
      </c>
      <c r="J95" s="14">
        <f t="shared" si="7"/>
        <v>0.00020856481481481464</v>
      </c>
    </row>
    <row r="96" spans="1:10" ht="15" customHeight="1">
      <c r="A96" s="13">
        <v>92</v>
      </c>
      <c r="B96" s="19" t="s">
        <v>230</v>
      </c>
      <c r="C96" s="19" t="s">
        <v>22</v>
      </c>
      <c r="D96" s="13" t="s">
        <v>75</v>
      </c>
      <c r="E96" s="19" t="s">
        <v>231</v>
      </c>
      <c r="F96" s="37">
        <v>0.002523611111111111</v>
      </c>
      <c r="G96" s="37">
        <v>0.002523611111111111</v>
      </c>
      <c r="H96" s="13" t="str">
        <f t="shared" si="5"/>
        <v>3.38/km</v>
      </c>
      <c r="I96" s="14">
        <f t="shared" si="6"/>
        <v>0.0007412037037037038</v>
      </c>
      <c r="J96" s="14">
        <f t="shared" si="7"/>
        <v>0.0005319444444444447</v>
      </c>
    </row>
    <row r="97" spans="1:10" ht="15" customHeight="1">
      <c r="A97" s="13">
        <v>93</v>
      </c>
      <c r="B97" s="19" t="s">
        <v>232</v>
      </c>
      <c r="C97" s="19" t="s">
        <v>18</v>
      </c>
      <c r="D97" s="13" t="s">
        <v>84</v>
      </c>
      <c r="E97" s="19" t="s">
        <v>233</v>
      </c>
      <c r="F97" s="37">
        <v>0.0025238425925925927</v>
      </c>
      <c r="G97" s="37">
        <v>0.0025238425925925927</v>
      </c>
      <c r="H97" s="13" t="str">
        <f t="shared" si="5"/>
        <v>3.38/km</v>
      </c>
      <c r="I97" s="14">
        <f t="shared" si="6"/>
        <v>0.0007414351851851855</v>
      </c>
      <c r="J97" s="14">
        <f t="shared" si="7"/>
        <v>0.0007414351851851855</v>
      </c>
    </row>
    <row r="98" spans="1:10" ht="15" customHeight="1">
      <c r="A98" s="13">
        <v>94</v>
      </c>
      <c r="B98" s="19" t="s">
        <v>81</v>
      </c>
      <c r="C98" s="19" t="s">
        <v>21</v>
      </c>
      <c r="D98" s="13" t="s">
        <v>79</v>
      </c>
      <c r="E98" s="19" t="s">
        <v>121</v>
      </c>
      <c r="F98" s="37">
        <v>0.002546296296296296</v>
      </c>
      <c r="G98" s="37">
        <v>0.002546296296296296</v>
      </c>
      <c r="H98" s="13" t="str">
        <f t="shared" si="5"/>
        <v>3.40/km</v>
      </c>
      <c r="I98" s="14">
        <f t="shared" si="6"/>
        <v>0.0007638888888888888</v>
      </c>
      <c r="J98" s="14">
        <f t="shared" si="7"/>
        <v>0.0003461805555555553</v>
      </c>
    </row>
    <row r="99" spans="1:10" ht="15" customHeight="1">
      <c r="A99" s="13">
        <v>95</v>
      </c>
      <c r="B99" s="19" t="s">
        <v>46</v>
      </c>
      <c r="C99" s="19" t="s">
        <v>127</v>
      </c>
      <c r="D99" s="13" t="s">
        <v>72</v>
      </c>
      <c r="E99" s="19" t="s">
        <v>234</v>
      </c>
      <c r="F99" s="37">
        <v>0.002546296296296296</v>
      </c>
      <c r="G99" s="37">
        <v>0.002546296296296296</v>
      </c>
      <c r="H99" s="13" t="str">
        <f t="shared" si="5"/>
        <v>3.40/km</v>
      </c>
      <c r="I99" s="14">
        <f t="shared" si="6"/>
        <v>0.0007638888888888888</v>
      </c>
      <c r="J99" s="14">
        <f t="shared" si="7"/>
        <v>0.0006134259259259257</v>
      </c>
    </row>
    <row r="100" spans="1:10" ht="15" customHeight="1">
      <c r="A100" s="13">
        <v>96</v>
      </c>
      <c r="B100" s="19" t="s">
        <v>235</v>
      </c>
      <c r="C100" s="19" t="s">
        <v>236</v>
      </c>
      <c r="D100" s="13" t="s">
        <v>78</v>
      </c>
      <c r="E100" s="19" t="s">
        <v>237</v>
      </c>
      <c r="F100" s="37">
        <v>0.0025578703703703705</v>
      </c>
      <c r="G100" s="37">
        <v>0.0025578703703703705</v>
      </c>
      <c r="H100" s="13" t="str">
        <f t="shared" si="5"/>
        <v>3.41/km</v>
      </c>
      <c r="I100" s="14">
        <f t="shared" si="6"/>
        <v>0.0007754629629629633</v>
      </c>
      <c r="J100" s="14">
        <f t="shared" si="7"/>
        <v>0.00024282407407407412</v>
      </c>
    </row>
    <row r="101" spans="1:10" ht="15" customHeight="1">
      <c r="A101" s="13">
        <v>97</v>
      </c>
      <c r="B101" s="19" t="s">
        <v>238</v>
      </c>
      <c r="C101" s="19" t="s">
        <v>239</v>
      </c>
      <c r="D101" s="13" t="s">
        <v>77</v>
      </c>
      <c r="E101" s="19" t="s">
        <v>91</v>
      </c>
      <c r="F101" s="37">
        <v>0.0025694444444444445</v>
      </c>
      <c r="G101" s="37">
        <v>0.0025694444444444445</v>
      </c>
      <c r="H101" s="13" t="str">
        <f t="shared" si="5"/>
        <v>3.42/km</v>
      </c>
      <c r="I101" s="14">
        <f t="shared" si="6"/>
        <v>0.0007870370370370373</v>
      </c>
      <c r="J101" s="14">
        <f t="shared" si="7"/>
        <v>0.0005087962962962963</v>
      </c>
    </row>
    <row r="102" spans="1:10" ht="15" customHeight="1">
      <c r="A102" s="21">
        <v>98</v>
      </c>
      <c r="B102" s="24" t="s">
        <v>240</v>
      </c>
      <c r="C102" s="24" t="s">
        <v>241</v>
      </c>
      <c r="D102" s="21" t="s">
        <v>75</v>
      </c>
      <c r="E102" s="24" t="s">
        <v>71</v>
      </c>
      <c r="F102" s="41">
        <v>0.0025810185185185185</v>
      </c>
      <c r="G102" s="41">
        <v>0.0025810185185185185</v>
      </c>
      <c r="H102" s="21" t="str">
        <f t="shared" si="5"/>
        <v>3.43/km</v>
      </c>
      <c r="I102" s="28">
        <f t="shared" si="6"/>
        <v>0.0007986111111111113</v>
      </c>
      <c r="J102" s="28">
        <f t="shared" si="7"/>
        <v>0.0005893518518518522</v>
      </c>
    </row>
    <row r="103" spans="1:10" ht="15" customHeight="1">
      <c r="A103" s="13">
        <v>99</v>
      </c>
      <c r="B103" s="19" t="s">
        <v>228</v>
      </c>
      <c r="C103" s="19" t="s">
        <v>242</v>
      </c>
      <c r="D103" s="13" t="s">
        <v>86</v>
      </c>
      <c r="E103" s="19" t="s">
        <v>144</v>
      </c>
      <c r="F103" s="37">
        <v>0.0025812499999999998</v>
      </c>
      <c r="G103" s="37">
        <v>0.0025812499999999998</v>
      </c>
      <c r="H103" s="13" t="str">
        <f t="shared" si="5"/>
        <v>3.43/km</v>
      </c>
      <c r="I103" s="14">
        <f t="shared" si="6"/>
        <v>0.0007988425925925925</v>
      </c>
      <c r="J103" s="14">
        <f t="shared" si="7"/>
        <v>0</v>
      </c>
    </row>
    <row r="104" spans="1:10" ht="15" customHeight="1">
      <c r="A104" s="13">
        <v>100</v>
      </c>
      <c r="B104" s="19" t="s">
        <v>243</v>
      </c>
      <c r="C104" s="19" t="s">
        <v>44</v>
      </c>
      <c r="D104" s="13" t="s">
        <v>79</v>
      </c>
      <c r="E104" s="19" t="s">
        <v>91</v>
      </c>
      <c r="F104" s="37">
        <v>0.0025925925925925925</v>
      </c>
      <c r="G104" s="37">
        <v>0.0025925925925925925</v>
      </c>
      <c r="H104" s="13" t="str">
        <f t="shared" si="5"/>
        <v>3.44/km</v>
      </c>
      <c r="I104" s="14">
        <f t="shared" si="6"/>
        <v>0.0008101851851851853</v>
      </c>
      <c r="J104" s="14">
        <f t="shared" si="7"/>
        <v>0.00039247685185185175</v>
      </c>
    </row>
    <row r="105" spans="1:10" ht="15" customHeight="1">
      <c r="A105" s="13">
        <v>101</v>
      </c>
      <c r="B105" s="19" t="s">
        <v>244</v>
      </c>
      <c r="C105" s="19" t="s">
        <v>12</v>
      </c>
      <c r="D105" s="13" t="s">
        <v>73</v>
      </c>
      <c r="E105" s="19" t="s">
        <v>187</v>
      </c>
      <c r="F105" s="37">
        <v>0.002604398148148148</v>
      </c>
      <c r="G105" s="37">
        <v>0.002604398148148148</v>
      </c>
      <c r="H105" s="13" t="str">
        <f t="shared" si="5"/>
        <v>3.45/km</v>
      </c>
      <c r="I105" s="14">
        <f t="shared" si="6"/>
        <v>0.0008219907407407405</v>
      </c>
      <c r="J105" s="14">
        <f t="shared" si="7"/>
        <v>0.0006357638888888884</v>
      </c>
    </row>
    <row r="106" spans="1:10" ht="15" customHeight="1">
      <c r="A106" s="21">
        <v>102</v>
      </c>
      <c r="B106" s="24" t="s">
        <v>69</v>
      </c>
      <c r="C106" s="24" t="s">
        <v>14</v>
      </c>
      <c r="D106" s="21" t="s">
        <v>78</v>
      </c>
      <c r="E106" s="24" t="s">
        <v>71</v>
      </c>
      <c r="F106" s="41">
        <v>0.0026167824074074075</v>
      </c>
      <c r="G106" s="41">
        <v>0.0026167824074074075</v>
      </c>
      <c r="H106" s="21" t="str">
        <f t="shared" si="5"/>
        <v>3.46/km</v>
      </c>
      <c r="I106" s="28">
        <f t="shared" si="6"/>
        <v>0.0008343750000000003</v>
      </c>
      <c r="J106" s="28">
        <f t="shared" si="7"/>
        <v>0.00030173611111111113</v>
      </c>
    </row>
    <row r="107" spans="1:10" ht="15" customHeight="1">
      <c r="A107" s="13">
        <v>103</v>
      </c>
      <c r="B107" s="19" t="s">
        <v>245</v>
      </c>
      <c r="C107" s="19" t="s">
        <v>18</v>
      </c>
      <c r="D107" s="13" t="s">
        <v>75</v>
      </c>
      <c r="E107" s="19" t="s">
        <v>164</v>
      </c>
      <c r="F107" s="37">
        <v>0.0026166666666666664</v>
      </c>
      <c r="G107" s="37">
        <v>0.0026166666666666664</v>
      </c>
      <c r="H107" s="13" t="str">
        <f t="shared" si="5"/>
        <v>3.46/km</v>
      </c>
      <c r="I107" s="14">
        <f t="shared" si="6"/>
        <v>0.0008342592592592592</v>
      </c>
      <c r="J107" s="14">
        <f t="shared" si="7"/>
        <v>0.0006250000000000001</v>
      </c>
    </row>
    <row r="108" spans="1:10" ht="15" customHeight="1">
      <c r="A108" s="13">
        <v>104</v>
      </c>
      <c r="B108" s="19" t="s">
        <v>85</v>
      </c>
      <c r="C108" s="19" t="s">
        <v>41</v>
      </c>
      <c r="D108" s="13" t="s">
        <v>73</v>
      </c>
      <c r="E108" s="19" t="s">
        <v>246</v>
      </c>
      <c r="F108" s="37">
        <v>0.0026275462962962962</v>
      </c>
      <c r="G108" s="37">
        <v>0.0026275462962962962</v>
      </c>
      <c r="H108" s="13" t="str">
        <f t="shared" si="5"/>
        <v>3.47/km</v>
      </c>
      <c r="I108" s="14">
        <f t="shared" si="6"/>
        <v>0.000845138888888889</v>
      </c>
      <c r="J108" s="14">
        <f t="shared" si="7"/>
        <v>0.0006589120370370368</v>
      </c>
    </row>
    <row r="109" spans="1:10" ht="15" customHeight="1">
      <c r="A109" s="13">
        <v>105</v>
      </c>
      <c r="B109" s="19" t="s">
        <v>85</v>
      </c>
      <c r="C109" s="19" t="s">
        <v>14</v>
      </c>
      <c r="D109" s="13" t="s">
        <v>79</v>
      </c>
      <c r="E109" s="19" t="s">
        <v>91</v>
      </c>
      <c r="F109" s="37">
        <v>0.0026393518518518515</v>
      </c>
      <c r="G109" s="37">
        <v>0.0026393518518518515</v>
      </c>
      <c r="H109" s="13" t="str">
        <f t="shared" si="5"/>
        <v>3.48/km</v>
      </c>
      <c r="I109" s="14">
        <f t="shared" si="6"/>
        <v>0.0008569444444444442</v>
      </c>
      <c r="J109" s="14">
        <f t="shared" si="7"/>
        <v>0.00043923611111111073</v>
      </c>
    </row>
    <row r="110" spans="1:10" ht="15" customHeight="1">
      <c r="A110" s="13">
        <v>106</v>
      </c>
      <c r="B110" s="19" t="s">
        <v>247</v>
      </c>
      <c r="C110" s="19" t="s">
        <v>65</v>
      </c>
      <c r="D110" s="13" t="s">
        <v>79</v>
      </c>
      <c r="E110" s="19" t="s">
        <v>248</v>
      </c>
      <c r="F110" s="37">
        <v>0.0026390046296296296</v>
      </c>
      <c r="G110" s="37">
        <v>0.0026390046296296296</v>
      </c>
      <c r="H110" s="13" t="str">
        <f t="shared" si="5"/>
        <v>3.48/km</v>
      </c>
      <c r="I110" s="14">
        <f t="shared" si="6"/>
        <v>0.0008565972222222224</v>
      </c>
      <c r="J110" s="14">
        <f t="shared" si="7"/>
        <v>0.00043888888888888884</v>
      </c>
    </row>
    <row r="111" spans="1:10" ht="15" customHeight="1">
      <c r="A111" s="13">
        <v>107</v>
      </c>
      <c r="B111" s="19" t="s">
        <v>249</v>
      </c>
      <c r="C111" s="19" t="s">
        <v>250</v>
      </c>
      <c r="D111" s="13" t="s">
        <v>80</v>
      </c>
      <c r="E111" s="19" t="s">
        <v>164</v>
      </c>
      <c r="F111" s="37">
        <v>0.002662384259259259</v>
      </c>
      <c r="G111" s="37">
        <v>0.002662384259259259</v>
      </c>
      <c r="H111" s="13" t="str">
        <f t="shared" si="5"/>
        <v>3.50/km</v>
      </c>
      <c r="I111" s="14">
        <f t="shared" si="6"/>
        <v>0.0008799768518518516</v>
      </c>
      <c r="J111" s="14">
        <f t="shared" si="7"/>
        <v>0.00043935185185185136</v>
      </c>
    </row>
    <row r="112" spans="1:10" ht="15" customHeight="1">
      <c r="A112" s="13">
        <v>108</v>
      </c>
      <c r="B112" s="19" t="s">
        <v>251</v>
      </c>
      <c r="C112" s="19" t="s">
        <v>39</v>
      </c>
      <c r="D112" s="13" t="s">
        <v>75</v>
      </c>
      <c r="E112" s="19" t="s">
        <v>252</v>
      </c>
      <c r="F112" s="37">
        <v>0.0026967592592592594</v>
      </c>
      <c r="G112" s="37">
        <v>0.0026967592592592594</v>
      </c>
      <c r="H112" s="13" t="str">
        <f t="shared" si="5"/>
        <v>3.53/km</v>
      </c>
      <c r="I112" s="14">
        <f t="shared" si="6"/>
        <v>0.0009143518518518522</v>
      </c>
      <c r="J112" s="14">
        <f t="shared" si="7"/>
        <v>0.0007050925925925931</v>
      </c>
    </row>
    <row r="113" spans="1:10" ht="15" customHeight="1">
      <c r="A113" s="13">
        <v>109</v>
      </c>
      <c r="B113" s="19" t="s">
        <v>253</v>
      </c>
      <c r="C113" s="19" t="s">
        <v>254</v>
      </c>
      <c r="D113" s="13" t="s">
        <v>255</v>
      </c>
      <c r="E113" s="19" t="s">
        <v>133</v>
      </c>
      <c r="F113" s="37">
        <v>0.0027091435185185187</v>
      </c>
      <c r="G113" s="37">
        <v>0.0027091435185185187</v>
      </c>
      <c r="H113" s="13" t="str">
        <f t="shared" si="5"/>
        <v>3.54/km</v>
      </c>
      <c r="I113" s="14">
        <f t="shared" si="6"/>
        <v>0.0009267361111111115</v>
      </c>
      <c r="J113" s="14">
        <f t="shared" si="7"/>
        <v>0</v>
      </c>
    </row>
    <row r="114" spans="1:10" ht="15" customHeight="1">
      <c r="A114" s="13">
        <v>110</v>
      </c>
      <c r="B114" s="19" t="s">
        <v>256</v>
      </c>
      <c r="C114" s="19" t="s">
        <v>20</v>
      </c>
      <c r="D114" s="13" t="s">
        <v>86</v>
      </c>
      <c r="E114" s="19" t="s">
        <v>91</v>
      </c>
      <c r="F114" s="37">
        <v>0.002720023148148148</v>
      </c>
      <c r="G114" s="37">
        <v>0.002720023148148148</v>
      </c>
      <c r="H114" s="13" t="str">
        <f t="shared" si="5"/>
        <v>3.55/km</v>
      </c>
      <c r="I114" s="14">
        <f t="shared" si="6"/>
        <v>0.0009376157407407408</v>
      </c>
      <c r="J114" s="14">
        <f t="shared" si="7"/>
        <v>0.00013877314814814828</v>
      </c>
    </row>
    <row r="115" spans="1:10" ht="15" customHeight="1">
      <c r="A115" s="21">
        <v>111</v>
      </c>
      <c r="B115" s="24" t="s">
        <v>257</v>
      </c>
      <c r="C115" s="24" t="s">
        <v>17</v>
      </c>
      <c r="D115" s="21" t="s">
        <v>75</v>
      </c>
      <c r="E115" s="24" t="s">
        <v>71</v>
      </c>
      <c r="F115" s="41">
        <v>0.002743055555555556</v>
      </c>
      <c r="G115" s="41">
        <v>0.002743055555555556</v>
      </c>
      <c r="H115" s="21" t="str">
        <f t="shared" si="5"/>
        <v>3.57/km</v>
      </c>
      <c r="I115" s="28">
        <f t="shared" si="6"/>
        <v>0.0009606481481481486</v>
      </c>
      <c r="J115" s="28">
        <f t="shared" si="7"/>
        <v>0.0007513888888888895</v>
      </c>
    </row>
    <row r="116" spans="1:10" ht="15" customHeight="1">
      <c r="A116" s="13">
        <v>112</v>
      </c>
      <c r="B116" s="19" t="s">
        <v>258</v>
      </c>
      <c r="C116" s="19" t="s">
        <v>37</v>
      </c>
      <c r="D116" s="13" t="s">
        <v>79</v>
      </c>
      <c r="E116" s="19" t="s">
        <v>259</v>
      </c>
      <c r="F116" s="37">
        <v>0.002743055555555556</v>
      </c>
      <c r="G116" s="37">
        <v>0.002743055555555556</v>
      </c>
      <c r="H116" s="13" t="str">
        <f t="shared" si="5"/>
        <v>3.57/km</v>
      </c>
      <c r="I116" s="14">
        <f t="shared" si="6"/>
        <v>0.0009606481481481486</v>
      </c>
      <c r="J116" s="14">
        <f t="shared" si="7"/>
        <v>0.0005429398148148151</v>
      </c>
    </row>
    <row r="117" spans="1:10" ht="15" customHeight="1">
      <c r="A117" s="13">
        <v>113</v>
      </c>
      <c r="B117" s="19" t="s">
        <v>260</v>
      </c>
      <c r="C117" s="19" t="s">
        <v>56</v>
      </c>
      <c r="D117" s="13" t="s">
        <v>77</v>
      </c>
      <c r="E117" s="19" t="s">
        <v>187</v>
      </c>
      <c r="F117" s="37">
        <v>0.0027546296296296294</v>
      </c>
      <c r="G117" s="37">
        <v>0.0027546296296296294</v>
      </c>
      <c r="H117" s="13" t="str">
        <f t="shared" si="5"/>
        <v>3.58/km</v>
      </c>
      <c r="I117" s="14">
        <f t="shared" si="6"/>
        <v>0.0009722222222222222</v>
      </c>
      <c r="J117" s="14">
        <f t="shared" si="7"/>
        <v>0.0006939814814814812</v>
      </c>
    </row>
    <row r="118" spans="1:10" ht="15" customHeight="1">
      <c r="A118" s="21">
        <v>114</v>
      </c>
      <c r="B118" s="24" t="s">
        <v>261</v>
      </c>
      <c r="C118" s="24" t="s">
        <v>262</v>
      </c>
      <c r="D118" s="21" t="s">
        <v>79</v>
      </c>
      <c r="E118" s="24" t="s">
        <v>71</v>
      </c>
      <c r="F118" s="41">
        <v>0.002777777777777778</v>
      </c>
      <c r="G118" s="41">
        <v>0.002777777777777778</v>
      </c>
      <c r="H118" s="21" t="str">
        <f aca="true" t="shared" si="8" ref="H118:H133">TEXT(INT((HOUR(G118)*3600+MINUTE(G118)*60+SECOND(G118))/$J$3/60),"0")&amp;"."&amp;TEXT(MOD((HOUR(G118)*3600+MINUTE(G118)*60+SECOND(G118))/$J$3,60),"00")&amp;"/km"</f>
        <v>4.00/km</v>
      </c>
      <c r="I118" s="28">
        <f aca="true" t="shared" si="9" ref="I118:I133">G118-$G$5</f>
        <v>0.0009953703703703706</v>
      </c>
      <c r="J118" s="28">
        <f t="shared" si="7"/>
        <v>0.0005776620370370371</v>
      </c>
    </row>
    <row r="119" spans="1:10" ht="15" customHeight="1">
      <c r="A119" s="13">
        <v>115</v>
      </c>
      <c r="B119" s="19" t="s">
        <v>263</v>
      </c>
      <c r="C119" s="19" t="s">
        <v>55</v>
      </c>
      <c r="D119" s="13" t="s">
        <v>78</v>
      </c>
      <c r="E119" s="19" t="s">
        <v>91</v>
      </c>
      <c r="F119" s="37">
        <v>0.0027778935185185185</v>
      </c>
      <c r="G119" s="37">
        <v>0.0027778935185185185</v>
      </c>
      <c r="H119" s="13" t="str">
        <f t="shared" si="8"/>
        <v>4.00/km</v>
      </c>
      <c r="I119" s="14">
        <f t="shared" si="9"/>
        <v>0.0009954861111111113</v>
      </c>
      <c r="J119" s="14">
        <f t="shared" si="7"/>
        <v>0.00046284722222222213</v>
      </c>
    </row>
    <row r="120" spans="1:10" ht="15" customHeight="1">
      <c r="A120" s="13">
        <v>116</v>
      </c>
      <c r="B120" s="19" t="s">
        <v>264</v>
      </c>
      <c r="C120" s="19" t="s">
        <v>13</v>
      </c>
      <c r="D120" s="13" t="s">
        <v>79</v>
      </c>
      <c r="E120" s="19" t="s">
        <v>265</v>
      </c>
      <c r="F120" s="37">
        <v>0.0027899305555555555</v>
      </c>
      <c r="G120" s="37">
        <v>0.0027899305555555555</v>
      </c>
      <c r="H120" s="13" t="str">
        <f t="shared" si="8"/>
        <v>4.01/km</v>
      </c>
      <c r="I120" s="14">
        <f t="shared" si="9"/>
        <v>0.0010075231481481482</v>
      </c>
      <c r="J120" s="14">
        <f t="shared" si="7"/>
        <v>0.0005898148148148147</v>
      </c>
    </row>
    <row r="121" spans="1:10" ht="15" customHeight="1">
      <c r="A121" s="13">
        <v>117</v>
      </c>
      <c r="B121" s="19" t="s">
        <v>266</v>
      </c>
      <c r="C121" s="19" t="s">
        <v>28</v>
      </c>
      <c r="D121" s="13" t="s">
        <v>80</v>
      </c>
      <c r="E121" s="19" t="s">
        <v>147</v>
      </c>
      <c r="F121" s="37">
        <v>0.002801157407407408</v>
      </c>
      <c r="G121" s="37">
        <v>0.002801157407407408</v>
      </c>
      <c r="H121" s="13" t="str">
        <f t="shared" si="8"/>
        <v>4.02/km</v>
      </c>
      <c r="I121" s="14">
        <f t="shared" si="9"/>
        <v>0.0010187500000000008</v>
      </c>
      <c r="J121" s="14">
        <f t="shared" si="7"/>
        <v>0.0005781250000000005</v>
      </c>
    </row>
    <row r="122" spans="1:10" ht="15" customHeight="1">
      <c r="A122" s="13">
        <v>118</v>
      </c>
      <c r="B122" s="19" t="s">
        <v>267</v>
      </c>
      <c r="C122" s="19" t="s">
        <v>26</v>
      </c>
      <c r="D122" s="13" t="s">
        <v>77</v>
      </c>
      <c r="E122" s="19" t="s">
        <v>91</v>
      </c>
      <c r="F122" s="37">
        <v>0.0028241898148148145</v>
      </c>
      <c r="G122" s="37">
        <v>0.0028241898148148145</v>
      </c>
      <c r="H122" s="13" t="str">
        <f t="shared" si="8"/>
        <v>4.04/km</v>
      </c>
      <c r="I122" s="14">
        <f t="shared" si="9"/>
        <v>0.0010417824074074073</v>
      </c>
      <c r="J122" s="14">
        <f t="shared" si="7"/>
        <v>0.0007635416666666663</v>
      </c>
    </row>
    <row r="123" spans="1:10" ht="15" customHeight="1">
      <c r="A123" s="13">
        <v>119</v>
      </c>
      <c r="B123" s="19" t="s">
        <v>268</v>
      </c>
      <c r="C123" s="19" t="s">
        <v>30</v>
      </c>
      <c r="D123" s="13" t="s">
        <v>86</v>
      </c>
      <c r="E123" s="19" t="s">
        <v>164</v>
      </c>
      <c r="F123" s="37">
        <v>0.002847222222222222</v>
      </c>
      <c r="G123" s="37">
        <v>0.002847222222222222</v>
      </c>
      <c r="H123" s="13" t="str">
        <f t="shared" si="8"/>
        <v>4.06/km</v>
      </c>
      <c r="I123" s="14">
        <f t="shared" si="9"/>
        <v>0.0010648148148148147</v>
      </c>
      <c r="J123" s="14">
        <f t="shared" si="7"/>
        <v>0.00026597222222222213</v>
      </c>
    </row>
    <row r="124" spans="1:10" ht="15" customHeight="1">
      <c r="A124" s="21">
        <v>120</v>
      </c>
      <c r="B124" s="24" t="s">
        <v>269</v>
      </c>
      <c r="C124" s="24" t="s">
        <v>32</v>
      </c>
      <c r="D124" s="21" t="s">
        <v>159</v>
      </c>
      <c r="E124" s="24" t="s">
        <v>71</v>
      </c>
      <c r="F124" s="41">
        <v>0.0028476851851851853</v>
      </c>
      <c r="G124" s="41">
        <v>0.0028476851851851853</v>
      </c>
      <c r="H124" s="21" t="str">
        <f t="shared" si="8"/>
        <v>4.06/km</v>
      </c>
      <c r="I124" s="28">
        <f t="shared" si="9"/>
        <v>0.001065277777777778</v>
      </c>
      <c r="J124" s="28">
        <f t="shared" si="7"/>
        <v>0.000682291666666667</v>
      </c>
    </row>
    <row r="125" spans="1:10" ht="15" customHeight="1">
      <c r="A125" s="13">
        <v>121</v>
      </c>
      <c r="B125" s="19" t="s">
        <v>82</v>
      </c>
      <c r="C125" s="19" t="s">
        <v>20</v>
      </c>
      <c r="D125" s="13" t="s">
        <v>78</v>
      </c>
      <c r="E125" s="19" t="s">
        <v>170</v>
      </c>
      <c r="F125" s="37">
        <v>0.0028482638888888885</v>
      </c>
      <c r="G125" s="37">
        <v>0.0028482638888888885</v>
      </c>
      <c r="H125" s="13" t="str">
        <f t="shared" si="8"/>
        <v>4.06/km</v>
      </c>
      <c r="I125" s="14">
        <f t="shared" si="9"/>
        <v>0.0010658564814814812</v>
      </c>
      <c r="J125" s="14">
        <f t="shared" si="7"/>
        <v>0.0005332175925925921</v>
      </c>
    </row>
    <row r="126" spans="1:10" ht="15" customHeight="1">
      <c r="A126" s="13">
        <v>122</v>
      </c>
      <c r="B126" s="19" t="s">
        <v>270</v>
      </c>
      <c r="C126" s="19" t="s">
        <v>271</v>
      </c>
      <c r="D126" s="13" t="s">
        <v>87</v>
      </c>
      <c r="E126" s="19" t="s">
        <v>29</v>
      </c>
      <c r="F126" s="37">
        <v>0.002870949074074074</v>
      </c>
      <c r="G126" s="37">
        <v>0.002870949074074074</v>
      </c>
      <c r="H126" s="13" t="str">
        <f t="shared" si="8"/>
        <v>4.08/km</v>
      </c>
      <c r="I126" s="14">
        <f t="shared" si="9"/>
        <v>0.0010885416666666667</v>
      </c>
      <c r="J126" s="14">
        <f t="shared" si="7"/>
        <v>0.00038182870370370367</v>
      </c>
    </row>
    <row r="127" spans="1:10" ht="15" customHeight="1">
      <c r="A127" s="13">
        <v>123</v>
      </c>
      <c r="B127" s="19" t="s">
        <v>272</v>
      </c>
      <c r="C127" s="19" t="s">
        <v>38</v>
      </c>
      <c r="D127" s="13" t="s">
        <v>79</v>
      </c>
      <c r="E127" s="19" t="s">
        <v>91</v>
      </c>
      <c r="F127" s="37">
        <v>0.0028822916666666667</v>
      </c>
      <c r="G127" s="37">
        <v>0.0028822916666666667</v>
      </c>
      <c r="H127" s="13" t="str">
        <f t="shared" si="8"/>
        <v>4.09/km</v>
      </c>
      <c r="I127" s="14">
        <f t="shared" si="9"/>
        <v>0.0010998842592592594</v>
      </c>
      <c r="J127" s="14">
        <f t="shared" si="7"/>
        <v>0.0006821759259259259</v>
      </c>
    </row>
    <row r="128" spans="1:10" ht="15" customHeight="1">
      <c r="A128" s="13">
        <v>124</v>
      </c>
      <c r="B128" s="19" t="s">
        <v>273</v>
      </c>
      <c r="C128" s="19" t="s">
        <v>38</v>
      </c>
      <c r="D128" s="13" t="s">
        <v>77</v>
      </c>
      <c r="E128" s="19" t="s">
        <v>91</v>
      </c>
      <c r="F128" s="37">
        <v>0.002893518518518519</v>
      </c>
      <c r="G128" s="37">
        <v>0.002893518518518519</v>
      </c>
      <c r="H128" s="13" t="str">
        <f t="shared" si="8"/>
        <v>4.10/km</v>
      </c>
      <c r="I128" s="14">
        <f t="shared" si="9"/>
        <v>0.0011111111111111115</v>
      </c>
      <c r="J128" s="14">
        <f t="shared" si="7"/>
        <v>0.0008328703703703705</v>
      </c>
    </row>
    <row r="129" spans="1:10" ht="15" customHeight="1">
      <c r="A129" s="21">
        <v>125</v>
      </c>
      <c r="B129" s="24" t="s">
        <v>274</v>
      </c>
      <c r="C129" s="24" t="s">
        <v>31</v>
      </c>
      <c r="D129" s="21" t="s">
        <v>78</v>
      </c>
      <c r="E129" s="24" t="s">
        <v>71</v>
      </c>
      <c r="F129" s="41">
        <v>0.0029402777777777778</v>
      </c>
      <c r="G129" s="41">
        <v>0.0029402777777777778</v>
      </c>
      <c r="H129" s="21" t="str">
        <f t="shared" si="8"/>
        <v>4.14/km</v>
      </c>
      <c r="I129" s="28">
        <f t="shared" si="9"/>
        <v>0.0011578703703703705</v>
      </c>
      <c r="J129" s="28">
        <f t="shared" si="7"/>
        <v>0.0006252314814814814</v>
      </c>
    </row>
    <row r="130" spans="1:10" ht="15" customHeight="1">
      <c r="A130" s="21">
        <v>126</v>
      </c>
      <c r="B130" s="24" t="s">
        <v>275</v>
      </c>
      <c r="C130" s="24" t="s">
        <v>68</v>
      </c>
      <c r="D130" s="21" t="s">
        <v>87</v>
      </c>
      <c r="E130" s="24" t="s">
        <v>71</v>
      </c>
      <c r="F130" s="41">
        <v>0.002963541666666667</v>
      </c>
      <c r="G130" s="41">
        <v>0.002963541666666667</v>
      </c>
      <c r="H130" s="21" t="str">
        <f t="shared" si="8"/>
        <v>4.16/km</v>
      </c>
      <c r="I130" s="28">
        <f t="shared" si="9"/>
        <v>0.0011811342592592596</v>
      </c>
      <c r="J130" s="28">
        <f t="shared" si="7"/>
        <v>0.00047442129629629657</v>
      </c>
    </row>
    <row r="131" spans="1:10" ht="15" customHeight="1">
      <c r="A131" s="21">
        <v>127</v>
      </c>
      <c r="B131" s="24" t="s">
        <v>276</v>
      </c>
      <c r="C131" s="24" t="s">
        <v>277</v>
      </c>
      <c r="D131" s="21" t="s">
        <v>77</v>
      </c>
      <c r="E131" s="24" t="s">
        <v>71</v>
      </c>
      <c r="F131" s="41">
        <v>0.0031945601851851853</v>
      </c>
      <c r="G131" s="41">
        <v>0.0031945601851851853</v>
      </c>
      <c r="H131" s="21" t="str">
        <f t="shared" si="8"/>
        <v>4.36/km</v>
      </c>
      <c r="I131" s="28">
        <f t="shared" si="9"/>
        <v>0.001412152777777778</v>
      </c>
      <c r="J131" s="28">
        <f t="shared" si="7"/>
        <v>0.001133912037037037</v>
      </c>
    </row>
    <row r="132" spans="1:10" ht="15" customHeight="1">
      <c r="A132" s="21">
        <v>128</v>
      </c>
      <c r="B132" s="24" t="s">
        <v>278</v>
      </c>
      <c r="C132" s="24" t="s">
        <v>19</v>
      </c>
      <c r="D132" s="21" t="s">
        <v>77</v>
      </c>
      <c r="E132" s="24" t="s">
        <v>71</v>
      </c>
      <c r="F132" s="41">
        <v>0.003276388888888889</v>
      </c>
      <c r="G132" s="41">
        <v>0.003276388888888889</v>
      </c>
      <c r="H132" s="21" t="str">
        <f t="shared" si="8"/>
        <v>4.43/km</v>
      </c>
      <c r="I132" s="28">
        <f t="shared" si="9"/>
        <v>0.0014939814814814818</v>
      </c>
      <c r="J132" s="28">
        <f t="shared" si="7"/>
        <v>0.0012157407407407408</v>
      </c>
    </row>
    <row r="133" spans="1:10" ht="15" customHeight="1">
      <c r="A133" s="17">
        <v>129</v>
      </c>
      <c r="B133" s="20" t="s">
        <v>279</v>
      </c>
      <c r="C133" s="20" t="s">
        <v>280</v>
      </c>
      <c r="D133" s="17" t="s">
        <v>87</v>
      </c>
      <c r="E133" s="20" t="s">
        <v>91</v>
      </c>
      <c r="F133" s="38">
        <v>0.004212962962962963</v>
      </c>
      <c r="G133" s="38">
        <v>0.004212962962962963</v>
      </c>
      <c r="H133" s="17" t="str">
        <f t="shared" si="8"/>
        <v>6.04/km</v>
      </c>
      <c r="I133" s="16">
        <f t="shared" si="9"/>
        <v>0.0024305555555555556</v>
      </c>
      <c r="J133" s="16">
        <f t="shared" si="7"/>
        <v>0.0017238425925925924</v>
      </c>
    </row>
  </sheetData>
  <sheetProtection/>
  <autoFilter ref="A4:J133"/>
  <mergeCells count="3">
    <mergeCell ref="A1:J1"/>
    <mergeCell ref="A2:J2"/>
    <mergeCell ref="A3:H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54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G35" sqref="G35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32" t="str">
        <f>Individuale!A1</f>
        <v>Trofeo Vitamina</v>
      </c>
      <c r="B1" s="33"/>
      <c r="C1" s="34"/>
    </row>
    <row r="2" spans="1:3" ht="24" customHeight="1">
      <c r="A2" s="30" t="str">
        <f>Individuale!A2</f>
        <v>2ª edizione </v>
      </c>
      <c r="B2" s="30"/>
      <c r="C2" s="30"/>
    </row>
    <row r="3" spans="1:3" ht="24" customHeight="1">
      <c r="A3" s="35" t="str">
        <f>Individuale!A3</f>
        <v>Stadio Nando Martellini - Roma (RM) Italia - Mercoledì 16/07/2014</v>
      </c>
      <c r="B3" s="35"/>
      <c r="C3" s="35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s="10" customFormat="1" ht="15" customHeight="1">
      <c r="A5" s="12">
        <v>1</v>
      </c>
      <c r="B5" s="18" t="s">
        <v>91</v>
      </c>
      <c r="C5" s="25">
        <v>19</v>
      </c>
    </row>
    <row r="6" spans="1:3" ht="15" customHeight="1">
      <c r="A6" s="21">
        <v>2</v>
      </c>
      <c r="B6" s="24" t="s">
        <v>71</v>
      </c>
      <c r="C6" s="26">
        <v>18</v>
      </c>
    </row>
    <row r="7" spans="1:3" ht="15" customHeight="1">
      <c r="A7" s="13">
        <v>3</v>
      </c>
      <c r="B7" s="19" t="s">
        <v>95</v>
      </c>
      <c r="C7" s="22">
        <v>11</v>
      </c>
    </row>
    <row r="8" spans="1:3" ht="15" customHeight="1">
      <c r="A8" s="13">
        <v>4</v>
      </c>
      <c r="B8" s="19" t="s">
        <v>121</v>
      </c>
      <c r="C8" s="22">
        <v>9</v>
      </c>
    </row>
    <row r="9" spans="1:3" ht="15" customHeight="1">
      <c r="A9" s="13">
        <v>5</v>
      </c>
      <c r="B9" s="19" t="s">
        <v>164</v>
      </c>
      <c r="C9" s="22">
        <v>5</v>
      </c>
    </row>
    <row r="10" spans="1:3" ht="15" customHeight="1">
      <c r="A10" s="13">
        <v>6</v>
      </c>
      <c r="B10" s="19" t="s">
        <v>29</v>
      </c>
      <c r="C10" s="22">
        <v>5</v>
      </c>
    </row>
    <row r="11" spans="1:3" ht="15" customHeight="1">
      <c r="A11" s="13">
        <v>7</v>
      </c>
      <c r="B11" s="19" t="s">
        <v>110</v>
      </c>
      <c r="C11" s="22">
        <v>4</v>
      </c>
    </row>
    <row r="12" spans="1:3" ht="15" customHeight="1">
      <c r="A12" s="13">
        <v>8</v>
      </c>
      <c r="B12" s="19" t="s">
        <v>170</v>
      </c>
      <c r="C12" s="22">
        <v>4</v>
      </c>
    </row>
    <row r="13" spans="1:3" ht="15" customHeight="1">
      <c r="A13" s="13">
        <v>9</v>
      </c>
      <c r="B13" s="19" t="s">
        <v>202</v>
      </c>
      <c r="C13" s="22">
        <v>3</v>
      </c>
    </row>
    <row r="14" spans="1:3" ht="15" customHeight="1">
      <c r="A14" s="13">
        <v>10</v>
      </c>
      <c r="B14" s="19" t="s">
        <v>187</v>
      </c>
      <c r="C14" s="22">
        <v>3</v>
      </c>
    </row>
    <row r="15" spans="1:3" ht="15" customHeight="1">
      <c r="A15" s="13">
        <v>11</v>
      </c>
      <c r="B15" s="19" t="s">
        <v>147</v>
      </c>
      <c r="C15" s="22">
        <v>2</v>
      </c>
    </row>
    <row r="16" spans="1:3" ht="15" customHeight="1">
      <c r="A16" s="13">
        <v>12</v>
      </c>
      <c r="B16" s="19" t="s">
        <v>144</v>
      </c>
      <c r="C16" s="22">
        <v>2</v>
      </c>
    </row>
    <row r="17" spans="1:3" ht="15" customHeight="1">
      <c r="A17" s="13">
        <v>13</v>
      </c>
      <c r="B17" s="19" t="s">
        <v>131</v>
      </c>
      <c r="C17" s="22">
        <v>2</v>
      </c>
    </row>
    <row r="18" spans="1:3" ht="15" customHeight="1">
      <c r="A18" s="13">
        <v>14</v>
      </c>
      <c r="B18" s="19" t="s">
        <v>221</v>
      </c>
      <c r="C18" s="22">
        <v>2</v>
      </c>
    </row>
    <row r="19" spans="1:3" ht="15" customHeight="1">
      <c r="A19" s="13">
        <v>15</v>
      </c>
      <c r="B19" s="19" t="s">
        <v>149</v>
      </c>
      <c r="C19" s="22">
        <v>2</v>
      </c>
    </row>
    <row r="20" spans="1:3" ht="15" customHeight="1">
      <c r="A20" s="13">
        <v>16</v>
      </c>
      <c r="B20" s="19" t="s">
        <v>153</v>
      </c>
      <c r="C20" s="22">
        <v>2</v>
      </c>
    </row>
    <row r="21" spans="1:3" ht="15" customHeight="1">
      <c r="A21" s="13">
        <v>17</v>
      </c>
      <c r="B21" s="19" t="s">
        <v>76</v>
      </c>
      <c r="C21" s="22">
        <v>2</v>
      </c>
    </row>
    <row r="22" spans="1:3" ht="15" customHeight="1">
      <c r="A22" s="13">
        <v>18</v>
      </c>
      <c r="B22" s="19" t="s">
        <v>183</v>
      </c>
      <c r="C22" s="22">
        <v>2</v>
      </c>
    </row>
    <row r="23" spans="1:3" ht="15" customHeight="1">
      <c r="A23" s="13">
        <v>19</v>
      </c>
      <c r="B23" s="19" t="s">
        <v>133</v>
      </c>
      <c r="C23" s="22">
        <v>2</v>
      </c>
    </row>
    <row r="24" spans="1:3" ht="15" customHeight="1">
      <c r="A24" s="13">
        <v>20</v>
      </c>
      <c r="B24" s="19" t="s">
        <v>233</v>
      </c>
      <c r="C24" s="22">
        <v>1</v>
      </c>
    </row>
    <row r="25" spans="1:3" ht="15" customHeight="1">
      <c r="A25" s="13">
        <v>21</v>
      </c>
      <c r="B25" s="19" t="s">
        <v>209</v>
      </c>
      <c r="C25" s="22">
        <v>1</v>
      </c>
    </row>
    <row r="26" spans="1:3" ht="15" customHeight="1">
      <c r="A26" s="13">
        <v>22</v>
      </c>
      <c r="B26" s="19" t="s">
        <v>222</v>
      </c>
      <c r="C26" s="22">
        <v>1</v>
      </c>
    </row>
    <row r="27" spans="1:3" ht="15" customHeight="1">
      <c r="A27" s="13">
        <v>23</v>
      </c>
      <c r="B27" s="19" t="s">
        <v>174</v>
      </c>
      <c r="C27" s="22">
        <v>1</v>
      </c>
    </row>
    <row r="28" spans="1:3" ht="15" customHeight="1">
      <c r="A28" s="13">
        <v>24</v>
      </c>
      <c r="B28" s="19" t="s">
        <v>192</v>
      </c>
      <c r="C28" s="22">
        <v>1</v>
      </c>
    </row>
    <row r="29" spans="1:3" ht="15" customHeight="1">
      <c r="A29" s="13">
        <v>25</v>
      </c>
      <c r="B29" s="19" t="s">
        <v>234</v>
      </c>
      <c r="C29" s="22">
        <v>1</v>
      </c>
    </row>
    <row r="30" spans="1:3" ht="15" customHeight="1">
      <c r="A30" s="13">
        <v>26</v>
      </c>
      <c r="B30" s="19" t="s">
        <v>167</v>
      </c>
      <c r="C30" s="22">
        <v>1</v>
      </c>
    </row>
    <row r="31" spans="1:3" ht="15" customHeight="1">
      <c r="A31" s="13">
        <v>27</v>
      </c>
      <c r="B31" s="19" t="s">
        <v>252</v>
      </c>
      <c r="C31" s="22">
        <v>1</v>
      </c>
    </row>
    <row r="32" spans="1:3" ht="15" customHeight="1">
      <c r="A32" s="13">
        <v>28</v>
      </c>
      <c r="B32" s="19" t="s">
        <v>205</v>
      </c>
      <c r="C32" s="22">
        <v>1</v>
      </c>
    </row>
    <row r="33" spans="1:3" ht="15" customHeight="1">
      <c r="A33" s="13">
        <v>29</v>
      </c>
      <c r="B33" s="19" t="s">
        <v>118</v>
      </c>
      <c r="C33" s="22">
        <v>1</v>
      </c>
    </row>
    <row r="34" spans="1:3" ht="15" customHeight="1">
      <c r="A34" s="13">
        <v>30</v>
      </c>
      <c r="B34" s="19" t="s">
        <v>246</v>
      </c>
      <c r="C34" s="22">
        <v>1</v>
      </c>
    </row>
    <row r="35" spans="1:3" ht="15" customHeight="1">
      <c r="A35" s="13">
        <v>31</v>
      </c>
      <c r="B35" s="19" t="s">
        <v>216</v>
      </c>
      <c r="C35" s="22">
        <v>1</v>
      </c>
    </row>
    <row r="36" spans="1:3" ht="15" customHeight="1">
      <c r="A36" s="13">
        <v>32</v>
      </c>
      <c r="B36" s="19" t="s">
        <v>124</v>
      </c>
      <c r="C36" s="22">
        <v>1</v>
      </c>
    </row>
    <row r="37" spans="1:3" ht="15" customHeight="1">
      <c r="A37" s="13">
        <v>33</v>
      </c>
      <c r="B37" s="19" t="s">
        <v>160</v>
      </c>
      <c r="C37" s="22">
        <v>1</v>
      </c>
    </row>
    <row r="38" spans="1:3" ht="15" customHeight="1">
      <c r="A38" s="13">
        <v>34</v>
      </c>
      <c r="B38" s="19" t="s">
        <v>128</v>
      </c>
      <c r="C38" s="22">
        <v>1</v>
      </c>
    </row>
    <row r="39" spans="1:3" ht="15" customHeight="1">
      <c r="A39" s="13">
        <v>35</v>
      </c>
      <c r="B39" s="19" t="s">
        <v>237</v>
      </c>
      <c r="C39" s="22">
        <v>1</v>
      </c>
    </row>
    <row r="40" spans="1:3" ht="15" customHeight="1">
      <c r="A40" s="13">
        <v>36</v>
      </c>
      <c r="B40" s="19" t="s">
        <v>231</v>
      </c>
      <c r="C40" s="22">
        <v>1</v>
      </c>
    </row>
    <row r="41" spans="1:3" ht="15" customHeight="1">
      <c r="A41" s="13">
        <v>37</v>
      </c>
      <c r="B41" s="19" t="s">
        <v>126</v>
      </c>
      <c r="C41" s="22">
        <v>1</v>
      </c>
    </row>
    <row r="42" spans="1:3" ht="15" customHeight="1">
      <c r="A42" s="13">
        <v>38</v>
      </c>
      <c r="B42" s="19" t="s">
        <v>136</v>
      </c>
      <c r="C42" s="22">
        <v>1</v>
      </c>
    </row>
    <row r="43" spans="1:3" ht="15" customHeight="1">
      <c r="A43" s="13">
        <v>39</v>
      </c>
      <c r="B43" s="19" t="s">
        <v>114</v>
      </c>
      <c r="C43" s="22">
        <v>1</v>
      </c>
    </row>
    <row r="44" spans="1:3" ht="15" customHeight="1">
      <c r="A44" s="13">
        <v>40</v>
      </c>
      <c r="B44" s="19" t="s">
        <v>58</v>
      </c>
      <c r="C44" s="22">
        <v>1</v>
      </c>
    </row>
    <row r="45" spans="1:3" ht="15" customHeight="1">
      <c r="A45" s="13">
        <v>41</v>
      </c>
      <c r="B45" s="19" t="s">
        <v>105</v>
      </c>
      <c r="C45" s="22">
        <v>1</v>
      </c>
    </row>
    <row r="46" spans="1:3" ht="15" customHeight="1">
      <c r="A46" s="13">
        <v>42</v>
      </c>
      <c r="B46" s="19" t="s">
        <v>64</v>
      </c>
      <c r="C46" s="22">
        <v>1</v>
      </c>
    </row>
    <row r="47" spans="1:3" ht="15" customHeight="1">
      <c r="A47" s="13">
        <v>43</v>
      </c>
      <c r="B47" s="19" t="s">
        <v>265</v>
      </c>
      <c r="C47" s="22">
        <v>1</v>
      </c>
    </row>
    <row r="48" spans="1:3" ht="15" customHeight="1">
      <c r="A48" s="13">
        <v>44</v>
      </c>
      <c r="B48" s="19" t="s">
        <v>151</v>
      </c>
      <c r="C48" s="22">
        <v>1</v>
      </c>
    </row>
    <row r="49" spans="1:3" ht="15" customHeight="1">
      <c r="A49" s="13">
        <v>45</v>
      </c>
      <c r="B49" s="19" t="s">
        <v>141</v>
      </c>
      <c r="C49" s="22">
        <v>1</v>
      </c>
    </row>
    <row r="50" spans="1:3" ht="15" customHeight="1">
      <c r="A50" s="13">
        <v>46</v>
      </c>
      <c r="B50" s="19" t="s">
        <v>259</v>
      </c>
      <c r="C50" s="22">
        <v>1</v>
      </c>
    </row>
    <row r="51" spans="1:3" ht="15" customHeight="1">
      <c r="A51" s="13">
        <v>47</v>
      </c>
      <c r="B51" s="19" t="s">
        <v>93</v>
      </c>
      <c r="C51" s="22">
        <v>1</v>
      </c>
    </row>
    <row r="52" spans="1:3" ht="15" customHeight="1">
      <c r="A52" s="13">
        <v>48</v>
      </c>
      <c r="B52" s="19" t="s">
        <v>139</v>
      </c>
      <c r="C52" s="22">
        <v>1</v>
      </c>
    </row>
    <row r="53" spans="1:3" ht="15" customHeight="1">
      <c r="A53" s="17">
        <v>49</v>
      </c>
      <c r="B53" s="20" t="s">
        <v>248</v>
      </c>
      <c r="C53" s="23">
        <v>1</v>
      </c>
    </row>
    <row r="54" ht="12.75">
      <c r="C54" s="2">
        <f>SUM(C5:C53)</f>
        <v>129</v>
      </c>
    </row>
  </sheetData>
  <sheetProtection/>
  <autoFilter ref="A4:C5">
    <sortState ref="A5:C54">
      <sortCondition descending="1" sortBy="value" ref="C5:C54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DI GIORGIO ANTONIO</cp:lastModifiedBy>
  <cp:lastPrinted>2014-03-12T13:53:08Z</cp:lastPrinted>
  <dcterms:created xsi:type="dcterms:W3CDTF">2013-03-26T14:24:19Z</dcterms:created>
  <dcterms:modified xsi:type="dcterms:W3CDTF">2014-07-21T14:51:08Z</dcterms:modified>
  <cp:category/>
  <cp:version/>
  <cp:contentType/>
  <cp:contentStatus/>
</cp:coreProperties>
</file>