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'Individuale'!$A$4:$I$42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<sst xmlns="http://schemas.openxmlformats.org/spreadsheetml/2006/main" count="193" uniqueCount="122">
  <si>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</si>
  <si>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</si>
  <si>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</si>
  <si>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</si>
  <si>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</si>
  <si>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</si>
  <si>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</si>
  <si>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</si>
  <si>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</si>
  <si>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</si>
  <si>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</si>
  <si>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</si>
  <si>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RUNCARD</t>
  </si>
  <si>
    <t>FABIO</t>
  </si>
  <si>
    <t>TESTA</t>
  </si>
  <si>
    <t>ROBERTO</t>
  </si>
  <si>
    <t>FRANCESCO</t>
  </si>
  <si>
    <t>ANDREA</t>
  </si>
  <si>
    <t>PAOLO</t>
  </si>
  <si>
    <t>PAOLA</t>
  </si>
  <si>
    <t>GIOVANNA</t>
  </si>
  <si>
    <t>GIANFRANCO</t>
  </si>
  <si>
    <t>MICAELA</t>
  </si>
  <si>
    <t>POD. OSTIA</t>
  </si>
  <si>
    <t>SM40</t>
  </si>
  <si>
    <t>SM50</t>
  </si>
  <si>
    <t>SM35</t>
  </si>
  <si>
    <t>SM45</t>
  </si>
  <si>
    <t>SM55</t>
  </si>
  <si>
    <t>SF35</t>
  </si>
  <si>
    <t>A.S.D. RUNNERS RIETI TOUR</t>
  </si>
  <si>
    <t>SF</t>
  </si>
  <si>
    <t>C.D.P. CIRC.DIP.PERUGINA</t>
  </si>
  <si>
    <t>SF40</t>
  </si>
  <si>
    <t>A.S.D. INTESATLETICA</t>
  </si>
  <si>
    <t>SF45</t>
  </si>
  <si>
    <t>SF50</t>
  </si>
  <si>
    <t>SM65</t>
  </si>
  <si>
    <t>CELI</t>
  </si>
  <si>
    <t>BAZZONI</t>
  </si>
  <si>
    <t>ALESSANDRO</t>
  </si>
  <si>
    <t>RENZO</t>
  </si>
  <si>
    <t>Maratona di Buon Anno</t>
  </si>
  <si>
    <t>Rieti (RI) Italia - Sabato 07/01/2017</t>
  </si>
  <si>
    <t>2ª edizione</t>
  </si>
  <si>
    <t>A.S.D. ANGUILLARA SABAZIA RUNNING CLUB</t>
  </si>
  <si>
    <t>MARATHON CLUB CITTA' DI CASTEL</t>
  </si>
  <si>
    <t>ATL. MONTE MARIO RM</t>
  </si>
  <si>
    <t>ATHLETIC TERNI</t>
  </si>
  <si>
    <t>ISOLA SACRA A.S.C.D.</t>
  </si>
  <si>
    <t>ATLETICA PEGASO</t>
  </si>
  <si>
    <t>CALCATERRA SPORT ASD</t>
  </si>
  <si>
    <t>A.S. AMATORI VILLA PAMPHILI</t>
  </si>
  <si>
    <t>NATURALMENTE CASTELNUOVO</t>
  </si>
  <si>
    <t>ATLETICA AVIS PERUGIA</t>
  </si>
  <si>
    <t>AMICI PARCO CASTELLI ROMANI</t>
  </si>
  <si>
    <t>ATL. IL COLLE PERUGIA</t>
  </si>
  <si>
    <t>ATLETICA UMBERTIDE</t>
  </si>
  <si>
    <t>SF55</t>
  </si>
  <si>
    <t>A.S.D. FONDI RUNNERS 2010</t>
  </si>
  <si>
    <t>ATLETICA FIANO ROMANO</t>
  </si>
  <si>
    <t>ASD ROMA ECOMARATONA</t>
  </si>
  <si>
    <t>FORHANS TEAM</t>
  </si>
  <si>
    <t>SM60</t>
  </si>
  <si>
    <t>ASD PLUS ULTRA TRASACCO</t>
  </si>
  <si>
    <t>VIGOR TAURUS TEAM</t>
  </si>
  <si>
    <t>SF65</t>
  </si>
  <si>
    <t>GIOVANNINI</t>
  </si>
  <si>
    <t>LORENZO</t>
  </si>
  <si>
    <t>PATERNESI</t>
  </si>
  <si>
    <t>PASCOLINI</t>
  </si>
  <si>
    <t>LUNGHI</t>
  </si>
  <si>
    <t>MANSUETI</t>
  </si>
  <si>
    <t>CARDARELLI</t>
  </si>
  <si>
    <t>FABIOLA</t>
  </si>
  <si>
    <t>CRUCIANI</t>
  </si>
  <si>
    <t>CANALI</t>
  </si>
  <si>
    <t>CARONTI</t>
  </si>
  <si>
    <t>IVANO</t>
  </si>
  <si>
    <t>RANCHELLA</t>
  </si>
  <si>
    <t>LINCE</t>
  </si>
  <si>
    <t>MIRNO</t>
  </si>
  <si>
    <t>LAURI</t>
  </si>
  <si>
    <t>PERITORE</t>
  </si>
  <si>
    <t>DANIEL</t>
  </si>
  <si>
    <t>FANTOZZI</t>
  </si>
  <si>
    <t>DOMENICO</t>
  </si>
  <si>
    <t>FRASCARELLI</t>
  </si>
  <si>
    <t>LUCA</t>
  </si>
  <si>
    <t>FOROTTI</t>
  </si>
  <si>
    <t>DANIELA</t>
  </si>
  <si>
    <t>RICCI</t>
  </si>
  <si>
    <t>MIRKO</t>
  </si>
  <si>
    <t>VITTORI</t>
  </si>
  <si>
    <t>BARBERINI</t>
  </si>
  <si>
    <t>MICHELA</t>
  </si>
  <si>
    <t>BINI</t>
  </si>
  <si>
    <t>TIZIANA</t>
  </si>
  <si>
    <t>GRAZIA</t>
  </si>
  <si>
    <t>CASSIOLI</t>
  </si>
  <si>
    <t>DASCALU</t>
  </si>
  <si>
    <t>DEMURU</t>
  </si>
  <si>
    <t>TURCI</t>
  </si>
  <si>
    <t>CANTIANI</t>
  </si>
  <si>
    <t>ZERVOS</t>
  </si>
  <si>
    <t>BESTIACO</t>
  </si>
  <si>
    <t>MARINO</t>
  </si>
  <si>
    <t>LIBERATI</t>
  </si>
  <si>
    <t>BARBARA</t>
  </si>
  <si>
    <t>FRANCESCA</t>
  </si>
  <si>
    <t>SQUITIERI</t>
  </si>
  <si>
    <t>CURRO'</t>
  </si>
  <si>
    <t>VECCHI</t>
  </si>
  <si>
    <t>CIOCCHETTI</t>
  </si>
  <si>
    <t>SILVANA</t>
  </si>
  <si>
    <t>DESSI'</t>
  </si>
  <si>
    <t>ROMANO</t>
  </si>
  <si>
    <t>DI GRAZIA</t>
  </si>
  <si>
    <t>IVAN DANIEL</t>
  </si>
  <si>
    <t>MIRELA LAURA</t>
  </si>
  <si>
    <t>ANNA RITA</t>
  </si>
  <si>
    <t>THI KIM THU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</si>
</sst>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name val="Calibri"/>
      <family val="2"/>
    </font>
    <font>
      <b/>
      <i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7" xfId="0" applyNumberFormat="1" applyFont="1" applyFill="1" applyBorder="1" applyAlignment="1">
      <alignment horizontal="center" vertical="center"/>
    </xf>
    <xf numFmtId="0" fontId="52" fillId="56" borderId="27" xfId="0" applyNumberFormat="1" applyFont="1" applyFill="1" applyBorder="1" applyAlignment="1">
      <alignment horizontal="center" vertical="center"/>
    </xf>
    <xf numFmtId="0" fontId="31" fillId="0" borderId="28" xfId="0" applyNumberFormat="1" applyFont="1" applyFill="1" applyBorder="1" applyAlignment="1">
      <alignment horizontal="center" vertical="center"/>
    </xf>
    <xf numFmtId="0" fontId="52" fillId="56" borderId="29" xfId="0" applyFont="1" applyFill="1" applyBorder="1" applyAlignment="1">
      <alignment horizontal="center" vertical="center"/>
    </xf>
    <xf numFmtId="0" fontId="52" fillId="56" borderId="29" xfId="0" applyFont="1" applyFill="1" applyBorder="1" applyAlignment="1">
      <alignment vertical="center"/>
    </xf>
    <xf numFmtId="21" fontId="52" fillId="56" borderId="29" xfId="0" applyNumberFormat="1" applyFont="1" applyFill="1" applyBorder="1" applyAlignment="1">
      <alignment horizontal="center" vertical="center"/>
    </xf>
    <xf numFmtId="0" fontId="1" fillId="47" borderId="30" xfId="0" applyFont="1" applyFill="1" applyBorder="1" applyAlignment="1">
      <alignment horizontal="center" vertical="center"/>
    </xf>
    <xf numFmtId="0" fontId="1" fillId="47" borderId="31" xfId="0" applyFont="1" applyFill="1" applyBorder="1" applyAlignment="1">
      <alignment horizontal="center" vertical="center"/>
    </xf>
    <xf numFmtId="0" fontId="1" fillId="47" borderId="32" xfId="0" applyFont="1" applyFill="1" applyBorder="1" applyAlignment="1">
      <alignment horizontal="center" vertical="center"/>
    </xf>
    <xf numFmtId="0" fontId="2" fillId="47" borderId="33" xfId="0" applyFont="1" applyFill="1" applyBorder="1" applyAlignment="1">
      <alignment horizontal="center" vertical="center"/>
    </xf>
    <xf numFmtId="0" fontId="2" fillId="47" borderId="34" xfId="0" applyFont="1" applyFill="1" applyBorder="1" applyAlignment="1">
      <alignment horizontal="center" vertical="center"/>
    </xf>
    <xf numFmtId="0" fontId="2" fillId="47" borderId="35" xfId="0" applyFont="1" applyFill="1" applyBorder="1" applyAlignment="1">
      <alignment horizontal="center" vertical="center"/>
    </xf>
    <xf numFmtId="0" fontId="3" fillId="55" borderId="36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30" xfId="0" applyFont="1" applyFill="1" applyBorder="1" applyAlignment="1">
      <alignment horizontal="center" vertical="center" wrapText="1"/>
    </xf>
    <xf numFmtId="0" fontId="12" fillId="47" borderId="31" xfId="0" applyFont="1" applyFill="1" applyBorder="1" applyAlignment="1">
      <alignment horizontal="center" vertical="center" wrapText="1"/>
    </xf>
    <xf numFmtId="0" fontId="12" fillId="47" borderId="32" xfId="0" applyFont="1" applyFill="1" applyBorder="1" applyAlignment="1">
      <alignment horizontal="center" vertical="center" wrapText="1"/>
    </xf>
    <xf numFmtId="0" fontId="2" fillId="47" borderId="29" xfId="0" applyFont="1" applyFill="1" applyBorder="1" applyAlignment="1">
      <alignment horizontal="center" vertical="center"/>
    </xf>
    <xf numFmtId="0" fontId="11" fillId="55" borderId="36" xfId="0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36" t="s">
        <v>42</v>
      </c>
      <c r="B1" s="37"/>
      <c r="C1" s="37"/>
      <c r="D1" s="37"/>
      <c r="E1" s="37"/>
      <c r="F1" s="37"/>
      <c r="G1" s="37"/>
      <c r="H1" s="37"/>
      <c r="I1" s="38"/>
    </row>
    <row r="2" spans="1:9" ht="24" customHeight="1">
      <c r="A2" s="39" t="s">
        <v>44</v>
      </c>
      <c r="B2" s="40"/>
      <c r="C2" s="40"/>
      <c r="D2" s="40"/>
      <c r="E2" s="40"/>
      <c r="F2" s="40"/>
      <c r="G2" s="40"/>
      <c r="H2" s="40"/>
      <c r="I2" s="41"/>
    </row>
    <row r="3" spans="1:9" ht="24" customHeight="1">
      <c r="A3" s="42" t="s">
        <v>43</v>
      </c>
      <c r="B3" s="43"/>
      <c r="C3" s="43"/>
      <c r="D3" s="43"/>
      <c r="E3" s="43"/>
      <c r="F3" s="43"/>
      <c r="G3" s="43"/>
      <c r="H3" s="3" t="s">
        <v>0</v>
      </c>
      <c r="I3" s="4">
        <v>22.4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5">
        <v>1</v>
      </c>
      <c r="B5" s="16" t="s">
        <v>67</v>
      </c>
      <c r="C5" s="16" t="s">
        <v>68</v>
      </c>
      <c r="D5" s="15" t="s">
        <v>24</v>
      </c>
      <c r="E5" s="16" t="s">
        <v>32</v>
      </c>
      <c r="F5" s="17">
        <v>0.060069444444444446</v>
      </c>
      <c r="G5" s="15" t="str">
        <f>TEXT(INT((HOUR(F5)*3600+MINUTE(F5)*60+SECOND(F5))/$I$3/60),"0")&amp;"."&amp;TEXT(MOD((HOUR(F5)*3600+MINUTE(F5)*60+SECOND(F5))/$I$3,60),"00")&amp;"/km"</f>
        <v>3.52/km</v>
      </c>
      <c r="H5" s="17">
        <f>F5-$F$5</f>
        <v>0</v>
      </c>
      <c r="I5" s="17">
        <f aca="true" t="shared" si="0" ref="I5:I42">F5-INDEX($F$5:$F$45,MATCH(D5,$D$5:$D$45,0))</f>
        <v>0</v>
      </c>
    </row>
    <row r="6" spans="1:9" s="10" customFormat="1" ht="15" customHeight="1">
      <c r="A6" s="18">
        <v>2</v>
      </c>
      <c r="B6" s="19" t="s">
        <v>69</v>
      </c>
      <c r="C6" s="19" t="s">
        <v>17</v>
      </c>
      <c r="D6" s="18" t="s">
        <v>24</v>
      </c>
      <c r="E6" s="19" t="s">
        <v>45</v>
      </c>
      <c r="F6" s="20">
        <v>0.061053240740740734</v>
      </c>
      <c r="G6" s="18" t="str">
        <f aca="true" t="shared" si="1" ref="G6:G21">TEXT(INT((HOUR(F6)*3600+MINUTE(F6)*60+SECOND(F6))/$I$3/60),"0")&amp;"."&amp;TEXT(MOD((HOUR(F6)*3600+MINUTE(F6)*60+SECOND(F6))/$I$3,60),"00")&amp;"/km"</f>
        <v>3.55/km</v>
      </c>
      <c r="H6" s="20">
        <f aca="true" t="shared" si="2" ref="H6:H21">F6-$F$5</f>
        <v>0.0009837962962962882</v>
      </c>
      <c r="I6" s="20">
        <f t="shared" si="0"/>
        <v>0.0009837962962962882</v>
      </c>
    </row>
    <row r="7" spans="1:9" s="10" customFormat="1" ht="15" customHeight="1">
      <c r="A7" s="18">
        <v>3</v>
      </c>
      <c r="B7" s="19" t="s">
        <v>70</v>
      </c>
      <c r="C7" s="19" t="s">
        <v>40</v>
      </c>
      <c r="D7" s="18" t="s">
        <v>24</v>
      </c>
      <c r="E7" s="19" t="s">
        <v>46</v>
      </c>
      <c r="F7" s="20">
        <v>0.061643518518518514</v>
      </c>
      <c r="G7" s="18" t="str">
        <f t="shared" si="1"/>
        <v>3.58/km</v>
      </c>
      <c r="H7" s="20">
        <f t="shared" si="2"/>
        <v>0.001574074074074068</v>
      </c>
      <c r="I7" s="20">
        <f t="shared" si="0"/>
        <v>0.001574074074074068</v>
      </c>
    </row>
    <row r="8" spans="1:9" s="10" customFormat="1" ht="15" customHeight="1">
      <c r="A8" s="18">
        <v>4</v>
      </c>
      <c r="B8" s="19" t="s">
        <v>71</v>
      </c>
      <c r="C8" s="19" t="s">
        <v>40</v>
      </c>
      <c r="D8" s="18" t="s">
        <v>26</v>
      </c>
      <c r="E8" s="19" t="s">
        <v>12</v>
      </c>
      <c r="F8" s="20">
        <v>0.06298611111111112</v>
      </c>
      <c r="G8" s="18" t="str">
        <f t="shared" si="1"/>
        <v>4.03/km</v>
      </c>
      <c r="H8" s="20">
        <f t="shared" si="2"/>
        <v>0.0029166666666666716</v>
      </c>
      <c r="I8" s="20">
        <f t="shared" si="0"/>
        <v>0</v>
      </c>
    </row>
    <row r="9" spans="1:9" s="10" customFormat="1" ht="15" customHeight="1">
      <c r="A9" s="18">
        <v>5</v>
      </c>
      <c r="B9" s="19" t="s">
        <v>72</v>
      </c>
      <c r="C9" s="19" t="s">
        <v>41</v>
      </c>
      <c r="D9" s="18" t="s">
        <v>25</v>
      </c>
      <c r="E9" s="19" t="s">
        <v>47</v>
      </c>
      <c r="F9" s="20">
        <v>0.06414351851851852</v>
      </c>
      <c r="G9" s="18" t="str">
        <f t="shared" si="1"/>
        <v>4.07/km</v>
      </c>
      <c r="H9" s="20">
        <f t="shared" si="2"/>
        <v>0.00407407407407407</v>
      </c>
      <c r="I9" s="20">
        <f t="shared" si="0"/>
        <v>0</v>
      </c>
    </row>
    <row r="10" spans="1:9" s="10" customFormat="1" ht="15" customHeight="1">
      <c r="A10" s="18">
        <v>6</v>
      </c>
      <c r="B10" s="19" t="s">
        <v>73</v>
      </c>
      <c r="C10" s="19" t="s">
        <v>74</v>
      </c>
      <c r="D10" s="18" t="s">
        <v>33</v>
      </c>
      <c r="E10" s="19" t="s">
        <v>48</v>
      </c>
      <c r="F10" s="20">
        <v>0.0644212962962963</v>
      </c>
      <c r="G10" s="18" t="str">
        <f t="shared" si="1"/>
        <v>4.08/km</v>
      </c>
      <c r="H10" s="20">
        <f t="shared" si="2"/>
        <v>0.00435185185185185</v>
      </c>
      <c r="I10" s="20">
        <f t="shared" si="0"/>
        <v>0</v>
      </c>
    </row>
    <row r="11" spans="1:9" s="10" customFormat="1" ht="15" customHeight="1">
      <c r="A11" s="18">
        <v>7</v>
      </c>
      <c r="B11" s="19" t="s">
        <v>75</v>
      </c>
      <c r="C11" s="19" t="s">
        <v>40</v>
      </c>
      <c r="D11" s="18" t="s">
        <v>26</v>
      </c>
      <c r="E11" s="19" t="s">
        <v>49</v>
      </c>
      <c r="F11" s="20">
        <v>0.06540509259259258</v>
      </c>
      <c r="G11" s="18" t="str">
        <f t="shared" si="1"/>
        <v>4.12/km</v>
      </c>
      <c r="H11" s="20">
        <f t="shared" si="2"/>
        <v>0.005335648148148138</v>
      </c>
      <c r="I11" s="20">
        <f t="shared" si="0"/>
        <v>0.0024189814814814664</v>
      </c>
    </row>
    <row r="12" spans="1:9" s="10" customFormat="1" ht="15" customHeight="1">
      <c r="A12" s="18">
        <v>8</v>
      </c>
      <c r="B12" s="19" t="s">
        <v>76</v>
      </c>
      <c r="C12" s="19" t="s">
        <v>16</v>
      </c>
      <c r="D12" s="18" t="s">
        <v>27</v>
      </c>
      <c r="E12" s="19" t="s">
        <v>12</v>
      </c>
      <c r="F12" s="20">
        <v>0.06739583333333334</v>
      </c>
      <c r="G12" s="18" t="str">
        <f t="shared" si="1"/>
        <v>4.20/km</v>
      </c>
      <c r="H12" s="20">
        <f t="shared" si="2"/>
        <v>0.007326388888888889</v>
      </c>
      <c r="I12" s="20">
        <f t="shared" si="0"/>
        <v>0</v>
      </c>
    </row>
    <row r="13" spans="1:9" s="10" customFormat="1" ht="15" customHeight="1">
      <c r="A13" s="18">
        <v>9</v>
      </c>
      <c r="B13" s="19" t="s">
        <v>77</v>
      </c>
      <c r="C13" s="19" t="s">
        <v>78</v>
      </c>
      <c r="D13" s="18" t="s">
        <v>27</v>
      </c>
      <c r="E13" s="19" t="s">
        <v>34</v>
      </c>
      <c r="F13" s="20">
        <v>0.06862268518518519</v>
      </c>
      <c r="G13" s="18" t="str">
        <f t="shared" si="1"/>
        <v>4.25/km</v>
      </c>
      <c r="H13" s="20">
        <f t="shared" si="2"/>
        <v>0.008553240740740743</v>
      </c>
      <c r="I13" s="20">
        <f t="shared" si="0"/>
        <v>0.001226851851851854</v>
      </c>
    </row>
    <row r="14" spans="1:9" s="10" customFormat="1" ht="15" customHeight="1">
      <c r="A14" s="18">
        <v>10</v>
      </c>
      <c r="B14" s="19" t="s">
        <v>79</v>
      </c>
      <c r="C14" s="19" t="s">
        <v>13</v>
      </c>
      <c r="D14" s="18" t="s">
        <v>25</v>
      </c>
      <c r="E14" s="19" t="s">
        <v>32</v>
      </c>
      <c r="F14" s="20">
        <v>0.07055555555555555</v>
      </c>
      <c r="G14" s="18" t="str">
        <f t="shared" si="1"/>
        <v>4.32/km</v>
      </c>
      <c r="H14" s="20">
        <f t="shared" si="2"/>
        <v>0.010486111111111106</v>
      </c>
      <c r="I14" s="20">
        <f t="shared" si="0"/>
        <v>0.0064120370370370355</v>
      </c>
    </row>
    <row r="15" spans="1:9" s="10" customFormat="1" ht="15" customHeight="1">
      <c r="A15" s="18">
        <v>11</v>
      </c>
      <c r="B15" s="19" t="s">
        <v>80</v>
      </c>
      <c r="C15" s="19" t="s">
        <v>81</v>
      </c>
      <c r="D15" s="18" t="s">
        <v>27</v>
      </c>
      <c r="E15" s="19" t="s">
        <v>32</v>
      </c>
      <c r="F15" s="20">
        <v>0.07055555555555555</v>
      </c>
      <c r="G15" s="18" t="str">
        <f t="shared" si="1"/>
        <v>4.32/km</v>
      </c>
      <c r="H15" s="20">
        <f t="shared" si="2"/>
        <v>0.010486111111111106</v>
      </c>
      <c r="I15" s="20">
        <f t="shared" si="0"/>
        <v>0.0031597222222222165</v>
      </c>
    </row>
    <row r="16" spans="1:9" s="10" customFormat="1" ht="15" customHeight="1">
      <c r="A16" s="18">
        <v>12</v>
      </c>
      <c r="B16" s="19" t="s">
        <v>82</v>
      </c>
      <c r="C16" s="19" t="s">
        <v>16</v>
      </c>
      <c r="D16" s="18" t="s">
        <v>28</v>
      </c>
      <c r="E16" s="19" t="s">
        <v>50</v>
      </c>
      <c r="F16" s="20">
        <v>0.07256944444444445</v>
      </c>
      <c r="G16" s="18" t="str">
        <f t="shared" si="1"/>
        <v>4.40/km</v>
      </c>
      <c r="H16" s="20">
        <f t="shared" si="2"/>
        <v>0.012500000000000004</v>
      </c>
      <c r="I16" s="20">
        <f t="shared" si="0"/>
        <v>0</v>
      </c>
    </row>
    <row r="17" spans="1:9" s="10" customFormat="1" ht="15" customHeight="1">
      <c r="A17" s="18">
        <v>13</v>
      </c>
      <c r="B17" s="19" t="s">
        <v>83</v>
      </c>
      <c r="C17" s="19" t="s">
        <v>84</v>
      </c>
      <c r="D17" s="18" t="s">
        <v>27</v>
      </c>
      <c r="E17" s="19" t="s">
        <v>51</v>
      </c>
      <c r="F17" s="20">
        <v>0.07509259259259259</v>
      </c>
      <c r="G17" s="18" t="str">
        <f t="shared" si="1"/>
        <v>4.50/km</v>
      </c>
      <c r="H17" s="20">
        <f t="shared" si="2"/>
        <v>0.01502314814814814</v>
      </c>
      <c r="I17" s="20">
        <f t="shared" si="0"/>
        <v>0.00769675925925925</v>
      </c>
    </row>
    <row r="18" spans="1:9" s="10" customFormat="1" ht="15" customHeight="1">
      <c r="A18" s="18">
        <v>14</v>
      </c>
      <c r="B18" s="19" t="s">
        <v>85</v>
      </c>
      <c r="C18" s="19" t="s">
        <v>86</v>
      </c>
      <c r="D18" s="18" t="s">
        <v>25</v>
      </c>
      <c r="E18" s="19" t="s">
        <v>52</v>
      </c>
      <c r="F18" s="20">
        <v>0.07604166666666666</v>
      </c>
      <c r="G18" s="18" t="str">
        <f t="shared" si="1"/>
        <v>4.53/km</v>
      </c>
      <c r="H18" s="20">
        <f t="shared" si="2"/>
        <v>0.015972222222222214</v>
      </c>
      <c r="I18" s="20">
        <f t="shared" si="0"/>
        <v>0.011898148148148144</v>
      </c>
    </row>
    <row r="19" spans="1:9" s="10" customFormat="1" ht="15" customHeight="1">
      <c r="A19" s="18">
        <v>15</v>
      </c>
      <c r="B19" s="19" t="s">
        <v>87</v>
      </c>
      <c r="C19" s="19" t="s">
        <v>88</v>
      </c>
      <c r="D19" s="18" t="s">
        <v>25</v>
      </c>
      <c r="E19" s="19" t="s">
        <v>50</v>
      </c>
      <c r="F19" s="20">
        <v>0.07649305555555556</v>
      </c>
      <c r="G19" s="18" t="str">
        <f t="shared" si="1"/>
        <v>4.55/km</v>
      </c>
      <c r="H19" s="20">
        <f t="shared" si="2"/>
        <v>0.016423611111111118</v>
      </c>
      <c r="I19" s="20">
        <f t="shared" si="0"/>
        <v>0.012349537037037048</v>
      </c>
    </row>
    <row r="20" spans="1:9" s="10" customFormat="1" ht="15" customHeight="1">
      <c r="A20" s="18">
        <v>16</v>
      </c>
      <c r="B20" s="19" t="s">
        <v>39</v>
      </c>
      <c r="C20" s="19" t="s">
        <v>17</v>
      </c>
      <c r="D20" s="18" t="s">
        <v>24</v>
      </c>
      <c r="E20" s="19" t="s">
        <v>34</v>
      </c>
      <c r="F20" s="20">
        <v>0.07684027777777779</v>
      </c>
      <c r="G20" s="18" t="str">
        <f t="shared" si="1"/>
        <v>4.56/km</v>
      </c>
      <c r="H20" s="20">
        <f t="shared" si="2"/>
        <v>0.01677083333333334</v>
      </c>
      <c r="I20" s="20">
        <f t="shared" si="0"/>
        <v>0.01677083333333334</v>
      </c>
    </row>
    <row r="21" spans="1:9" ht="15" customHeight="1">
      <c r="A21" s="18">
        <v>17</v>
      </c>
      <c r="B21" s="19" t="s">
        <v>89</v>
      </c>
      <c r="C21" s="19" t="s">
        <v>90</v>
      </c>
      <c r="D21" s="18" t="s">
        <v>35</v>
      </c>
      <c r="E21" s="19" t="s">
        <v>50</v>
      </c>
      <c r="F21" s="20">
        <v>0.07701388888888888</v>
      </c>
      <c r="G21" s="18" t="str">
        <f t="shared" si="1"/>
        <v>4.57/km</v>
      </c>
      <c r="H21" s="20">
        <f t="shared" si="2"/>
        <v>0.016944444444444436</v>
      </c>
      <c r="I21" s="20">
        <f t="shared" si="0"/>
        <v>0</v>
      </c>
    </row>
    <row r="22" spans="1:9" ht="15" customHeight="1">
      <c r="A22" s="18">
        <v>18</v>
      </c>
      <c r="B22" s="19" t="s">
        <v>91</v>
      </c>
      <c r="C22" s="19" t="s">
        <v>92</v>
      </c>
      <c r="D22" s="18" t="s">
        <v>27</v>
      </c>
      <c r="E22" s="19" t="s">
        <v>46</v>
      </c>
      <c r="F22" s="20">
        <v>0.07726851851851851</v>
      </c>
      <c r="G22" s="18" t="str">
        <f aca="true" t="shared" si="3" ref="G22:G32">TEXT(INT((HOUR(F22)*3600+MINUTE(F22)*60+SECOND(F22))/$I$3/60),"0")&amp;"."&amp;TEXT(MOD((HOUR(F22)*3600+MINUTE(F22)*60+SECOND(F22))/$I$3,60),"00")&amp;"/km"</f>
        <v>4.58/km</v>
      </c>
      <c r="H22" s="20">
        <f aca="true" t="shared" si="4" ref="H22:H32">F22-$F$5</f>
        <v>0.017199074074074068</v>
      </c>
      <c r="I22" s="20">
        <f t="shared" si="0"/>
        <v>0.009872685185185179</v>
      </c>
    </row>
    <row r="23" spans="1:9" ht="15" customHeight="1">
      <c r="A23" s="18">
        <v>19</v>
      </c>
      <c r="B23" s="19" t="s">
        <v>93</v>
      </c>
      <c r="C23" s="19" t="s">
        <v>15</v>
      </c>
      <c r="D23" s="18" t="s">
        <v>25</v>
      </c>
      <c r="E23" s="19" t="s">
        <v>53</v>
      </c>
      <c r="F23" s="20">
        <v>0.08003472222222223</v>
      </c>
      <c r="G23" s="18" t="str">
        <f t="shared" si="3"/>
        <v>5.09/km</v>
      </c>
      <c r="H23" s="20">
        <f t="shared" si="4"/>
        <v>0.019965277777777783</v>
      </c>
      <c r="I23" s="20">
        <f t="shared" si="0"/>
        <v>0.015891203703703713</v>
      </c>
    </row>
    <row r="24" spans="1:9" ht="15" customHeight="1">
      <c r="A24" s="18">
        <v>20</v>
      </c>
      <c r="B24" s="19" t="s">
        <v>94</v>
      </c>
      <c r="C24" s="19" t="s">
        <v>95</v>
      </c>
      <c r="D24" s="18" t="s">
        <v>31</v>
      </c>
      <c r="E24" s="19" t="s">
        <v>54</v>
      </c>
      <c r="F24" s="20">
        <v>0.0815162037037037</v>
      </c>
      <c r="G24" s="18" t="str">
        <f t="shared" si="3"/>
        <v>5.14/km</v>
      </c>
      <c r="H24" s="20">
        <f t="shared" si="4"/>
        <v>0.021446759259259256</v>
      </c>
      <c r="I24" s="20">
        <f t="shared" si="0"/>
        <v>0</v>
      </c>
    </row>
    <row r="25" spans="1:9" ht="15" customHeight="1">
      <c r="A25" s="18">
        <v>21</v>
      </c>
      <c r="B25" s="19" t="s">
        <v>96</v>
      </c>
      <c r="C25" s="19" t="s">
        <v>97</v>
      </c>
      <c r="D25" s="18" t="s">
        <v>33</v>
      </c>
      <c r="E25" s="19" t="s">
        <v>55</v>
      </c>
      <c r="F25" s="20">
        <v>0.08155092592592593</v>
      </c>
      <c r="G25" s="18" t="str">
        <f t="shared" si="3"/>
        <v>5.15/km</v>
      </c>
      <c r="H25" s="20">
        <f t="shared" si="4"/>
        <v>0.021481481481481483</v>
      </c>
      <c r="I25" s="20">
        <f t="shared" si="0"/>
        <v>0.017129629629629634</v>
      </c>
    </row>
    <row r="26" spans="1:9" ht="15" customHeight="1">
      <c r="A26" s="18">
        <v>22</v>
      </c>
      <c r="B26" s="19" t="s">
        <v>117</v>
      </c>
      <c r="C26" s="19" t="s">
        <v>118</v>
      </c>
      <c r="D26" s="18" t="s">
        <v>26</v>
      </c>
      <c r="E26" s="19" t="s">
        <v>52</v>
      </c>
      <c r="F26" s="20">
        <v>0.0819212962962963</v>
      </c>
      <c r="G26" s="18" t="str">
        <f t="shared" si="3"/>
        <v>5.16/km</v>
      </c>
      <c r="H26" s="20">
        <f t="shared" si="4"/>
        <v>0.02185185185185185</v>
      </c>
      <c r="I26" s="20">
        <f t="shared" si="0"/>
        <v>0.01893518518518518</v>
      </c>
    </row>
    <row r="27" spans="1:9" ht="15" customHeight="1">
      <c r="A27" s="18">
        <v>23</v>
      </c>
      <c r="B27" s="19" t="s">
        <v>99</v>
      </c>
      <c r="C27" s="19" t="s">
        <v>18</v>
      </c>
      <c r="D27" s="18" t="s">
        <v>26</v>
      </c>
      <c r="E27" s="19" t="s">
        <v>56</v>
      </c>
      <c r="F27" s="20">
        <v>0.08218750000000001</v>
      </c>
      <c r="G27" s="18" t="str">
        <f t="shared" si="3"/>
        <v>5.17/km</v>
      </c>
      <c r="H27" s="20">
        <f t="shared" si="4"/>
        <v>0.022118055555555564</v>
      </c>
      <c r="I27" s="20">
        <f t="shared" si="0"/>
        <v>0.019201388888888893</v>
      </c>
    </row>
    <row r="28" spans="1:9" ht="15" customHeight="1">
      <c r="A28" s="18">
        <v>24</v>
      </c>
      <c r="B28" s="19" t="s">
        <v>100</v>
      </c>
      <c r="C28" s="19" t="s">
        <v>119</v>
      </c>
      <c r="D28" s="18" t="s">
        <v>33</v>
      </c>
      <c r="E28" s="19" t="s">
        <v>57</v>
      </c>
      <c r="F28" s="20">
        <v>0.08252314814814815</v>
      </c>
      <c r="G28" s="18" t="str">
        <f t="shared" si="3"/>
        <v>5.18/km</v>
      </c>
      <c r="H28" s="20">
        <f t="shared" si="4"/>
        <v>0.022453703703703705</v>
      </c>
      <c r="I28" s="20">
        <f t="shared" si="0"/>
        <v>0.018101851851851855</v>
      </c>
    </row>
    <row r="29" spans="1:9" ht="15" customHeight="1">
      <c r="A29" s="18">
        <v>25</v>
      </c>
      <c r="B29" s="19" t="s">
        <v>101</v>
      </c>
      <c r="C29" s="19" t="s">
        <v>19</v>
      </c>
      <c r="D29" s="18" t="s">
        <v>58</v>
      </c>
      <c r="E29" s="19" t="s">
        <v>59</v>
      </c>
      <c r="F29" s="20">
        <v>0.08285879629629629</v>
      </c>
      <c r="G29" s="18" t="str">
        <f t="shared" si="3"/>
        <v>5.20/km</v>
      </c>
      <c r="H29" s="20">
        <f t="shared" si="4"/>
        <v>0.022789351851851845</v>
      </c>
      <c r="I29" s="20">
        <f t="shared" si="0"/>
        <v>0</v>
      </c>
    </row>
    <row r="30" spans="1:9" ht="15" customHeight="1">
      <c r="A30" s="18">
        <v>26</v>
      </c>
      <c r="B30" s="19" t="s">
        <v>102</v>
      </c>
      <c r="C30" s="19" t="s">
        <v>17</v>
      </c>
      <c r="D30" s="18" t="s">
        <v>27</v>
      </c>
      <c r="E30" s="19" t="s">
        <v>60</v>
      </c>
      <c r="F30" s="20">
        <v>0.08334490740740741</v>
      </c>
      <c r="G30" s="18" t="str">
        <f t="shared" si="3"/>
        <v>5.21/km</v>
      </c>
      <c r="H30" s="20">
        <f t="shared" si="4"/>
        <v>0.023275462962962963</v>
      </c>
      <c r="I30" s="20">
        <f t="shared" si="0"/>
        <v>0.015949074074074074</v>
      </c>
    </row>
    <row r="31" spans="1:9" ht="15" customHeight="1">
      <c r="A31" s="18">
        <v>27</v>
      </c>
      <c r="B31" s="19" t="s">
        <v>103</v>
      </c>
      <c r="C31" s="19" t="s">
        <v>21</v>
      </c>
      <c r="D31" s="18" t="s">
        <v>37</v>
      </c>
      <c r="E31" s="19" t="s">
        <v>61</v>
      </c>
      <c r="F31" s="20">
        <v>0.08335648148148149</v>
      </c>
      <c r="G31" s="18" t="str">
        <f t="shared" si="3"/>
        <v>5.22/km</v>
      </c>
      <c r="H31" s="20">
        <f t="shared" si="4"/>
        <v>0.023287037037037044</v>
      </c>
      <c r="I31" s="20">
        <f t="shared" si="0"/>
        <v>0</v>
      </c>
    </row>
    <row r="32" spans="1:9" ht="15" customHeight="1">
      <c r="A32" s="18">
        <v>28</v>
      </c>
      <c r="B32" s="19" t="s">
        <v>75</v>
      </c>
      <c r="C32" s="19" t="s">
        <v>120</v>
      </c>
      <c r="D32" s="18" t="s">
        <v>35</v>
      </c>
      <c r="E32" s="19" t="s">
        <v>32</v>
      </c>
      <c r="F32" s="20">
        <v>0.08337962962962964</v>
      </c>
      <c r="G32" s="18" t="str">
        <f t="shared" si="3"/>
        <v>5.22/km</v>
      </c>
      <c r="H32" s="20">
        <f t="shared" si="4"/>
        <v>0.02331018518518519</v>
      </c>
      <c r="I32" s="20">
        <f t="shared" si="0"/>
        <v>0.006365740740740755</v>
      </c>
    </row>
    <row r="33" spans="1:9" ht="15" customHeight="1">
      <c r="A33" s="18">
        <v>29</v>
      </c>
      <c r="B33" s="19" t="s">
        <v>104</v>
      </c>
      <c r="C33" s="19" t="s">
        <v>121</v>
      </c>
      <c r="D33" s="18" t="s">
        <v>36</v>
      </c>
      <c r="E33" s="19" t="s">
        <v>62</v>
      </c>
      <c r="F33" s="20">
        <v>0.08738425925925926</v>
      </c>
      <c r="G33" s="18" t="str">
        <f aca="true" t="shared" si="5" ref="G33:G38">TEXT(INT((HOUR(F33)*3600+MINUTE(F33)*60+SECOND(F33))/$I$3/60),"0")&amp;"."&amp;TEXT(MOD((HOUR(F33)*3600+MINUTE(F33)*60+SECOND(F33))/$I$3,60),"00")&amp;"/km"</f>
        <v>5.37/km</v>
      </c>
      <c r="H33" s="20">
        <f aca="true" t="shared" si="6" ref="H33:H38">F33-$F$5</f>
        <v>0.027314814814814813</v>
      </c>
      <c r="I33" s="20">
        <f t="shared" si="0"/>
        <v>0</v>
      </c>
    </row>
    <row r="34" spans="1:9" ht="15" customHeight="1">
      <c r="A34" s="18">
        <v>30</v>
      </c>
      <c r="B34" s="19" t="s">
        <v>105</v>
      </c>
      <c r="C34" s="19" t="s">
        <v>106</v>
      </c>
      <c r="D34" s="18" t="s">
        <v>63</v>
      </c>
      <c r="E34" s="19" t="s">
        <v>62</v>
      </c>
      <c r="F34" s="20">
        <v>0.08837962962962963</v>
      </c>
      <c r="G34" s="18" t="str">
        <f t="shared" si="5"/>
        <v>5.41/km</v>
      </c>
      <c r="H34" s="20">
        <f t="shared" si="6"/>
        <v>0.02831018518518518</v>
      </c>
      <c r="I34" s="20">
        <f t="shared" si="0"/>
        <v>0</v>
      </c>
    </row>
    <row r="35" spans="1:9" ht="15" customHeight="1">
      <c r="A35" s="18">
        <v>31</v>
      </c>
      <c r="B35" s="19" t="s">
        <v>107</v>
      </c>
      <c r="C35" s="19" t="s">
        <v>108</v>
      </c>
      <c r="D35" s="18" t="s">
        <v>31</v>
      </c>
      <c r="E35" s="19" t="s">
        <v>64</v>
      </c>
      <c r="F35" s="20">
        <v>0.09076388888888888</v>
      </c>
      <c r="G35" s="18" t="str">
        <f t="shared" si="5"/>
        <v>5.50/km</v>
      </c>
      <c r="H35" s="20">
        <f t="shared" si="6"/>
        <v>0.030694444444444434</v>
      </c>
      <c r="I35" s="20">
        <f t="shared" si="0"/>
        <v>0.009247685185185178</v>
      </c>
    </row>
    <row r="36" spans="1:9" ht="15" customHeight="1">
      <c r="A36" s="18">
        <v>32</v>
      </c>
      <c r="B36" s="19" t="s">
        <v>38</v>
      </c>
      <c r="C36" s="19" t="s">
        <v>109</v>
      </c>
      <c r="D36" s="18" t="s">
        <v>29</v>
      </c>
      <c r="E36" s="19" t="s">
        <v>34</v>
      </c>
      <c r="F36" s="20">
        <v>0.09211805555555556</v>
      </c>
      <c r="G36" s="18" t="str">
        <f t="shared" si="5"/>
        <v>5.55/km</v>
      </c>
      <c r="H36" s="20">
        <f t="shared" si="6"/>
        <v>0.03204861111111112</v>
      </c>
      <c r="I36" s="20">
        <f t="shared" si="0"/>
        <v>0</v>
      </c>
    </row>
    <row r="37" spans="1:9" ht="15" customHeight="1">
      <c r="A37" s="18">
        <v>33</v>
      </c>
      <c r="B37" s="19" t="s">
        <v>110</v>
      </c>
      <c r="C37" s="19" t="s">
        <v>20</v>
      </c>
      <c r="D37" s="18" t="s">
        <v>35</v>
      </c>
      <c r="E37" s="19" t="s">
        <v>34</v>
      </c>
      <c r="F37" s="20">
        <v>0.09556712962962964</v>
      </c>
      <c r="G37" s="18" t="str">
        <f t="shared" si="5"/>
        <v>6.09/km</v>
      </c>
      <c r="H37" s="20">
        <f t="shared" si="6"/>
        <v>0.035497685185185195</v>
      </c>
      <c r="I37" s="20">
        <f t="shared" si="0"/>
        <v>0.01855324074074076</v>
      </c>
    </row>
    <row r="38" spans="1:9" ht="15" customHeight="1">
      <c r="A38" s="18">
        <v>34</v>
      </c>
      <c r="B38" s="19" t="s">
        <v>111</v>
      </c>
      <c r="C38" s="19" t="s">
        <v>108</v>
      </c>
      <c r="D38" s="18" t="s">
        <v>33</v>
      </c>
      <c r="E38" s="19" t="s">
        <v>34</v>
      </c>
      <c r="F38" s="20">
        <v>0.09569444444444446</v>
      </c>
      <c r="G38" s="18" t="str">
        <f t="shared" si="5"/>
        <v>6.09/km</v>
      </c>
      <c r="H38" s="20">
        <f t="shared" si="6"/>
        <v>0.03562500000000001</v>
      </c>
      <c r="I38" s="20">
        <f t="shared" si="0"/>
        <v>0.03127314814814816</v>
      </c>
    </row>
    <row r="39" spans="1:9" ht="15" customHeight="1">
      <c r="A39" s="18">
        <v>35</v>
      </c>
      <c r="B39" s="19" t="s">
        <v>14</v>
      </c>
      <c r="C39" s="19" t="s">
        <v>22</v>
      </c>
      <c r="D39" s="18" t="s">
        <v>35</v>
      </c>
      <c r="E39" s="19" t="s">
        <v>65</v>
      </c>
      <c r="F39" s="20">
        <v>0.10498842592592593</v>
      </c>
      <c r="G39" s="18" t="str">
        <f>TEXT(INT((HOUR(F39)*3600+MINUTE(F39)*60+SECOND(F39))/$I$3/60),"0")&amp;"."&amp;TEXT(MOD((HOUR(F39)*3600+MINUTE(F39)*60+SECOND(F39))/$I$3,60),"00")&amp;"/km"</f>
        <v>6.45/km</v>
      </c>
      <c r="H39" s="20">
        <f>F39-$F$5</f>
        <v>0.04491898148148148</v>
      </c>
      <c r="I39" s="20">
        <f t="shared" si="0"/>
        <v>0.027974537037037048</v>
      </c>
    </row>
    <row r="40" spans="1:9" ht="15" customHeight="1">
      <c r="A40" s="18">
        <v>36</v>
      </c>
      <c r="B40" s="19" t="s">
        <v>112</v>
      </c>
      <c r="C40" s="19" t="s">
        <v>98</v>
      </c>
      <c r="D40" s="18" t="s">
        <v>58</v>
      </c>
      <c r="E40" s="19" t="s">
        <v>23</v>
      </c>
      <c r="F40" s="20">
        <v>0.10679398148148149</v>
      </c>
      <c r="G40" s="18" t="str">
        <f>TEXT(INT((HOUR(F40)*3600+MINUTE(F40)*60+SECOND(F40))/$I$3/60),"0")&amp;"."&amp;TEXT(MOD((HOUR(F40)*3600+MINUTE(F40)*60+SECOND(F40))/$I$3,60),"00")&amp;"/km"</f>
        <v>6.52/km</v>
      </c>
      <c r="H40" s="20">
        <f>F40-$F$5</f>
        <v>0.046724537037037044</v>
      </c>
      <c r="I40" s="20">
        <f t="shared" si="0"/>
        <v>0.023935185185185198</v>
      </c>
    </row>
    <row r="41" spans="1:9" ht="15" customHeight="1">
      <c r="A41" s="18">
        <v>37</v>
      </c>
      <c r="B41" s="19" t="s">
        <v>113</v>
      </c>
      <c r="C41" s="19" t="s">
        <v>114</v>
      </c>
      <c r="D41" s="18" t="s">
        <v>66</v>
      </c>
      <c r="E41" s="19" t="s">
        <v>30</v>
      </c>
      <c r="F41" s="20">
        <v>0.10892361111111111</v>
      </c>
      <c r="G41" s="18" t="str">
        <f>TEXT(INT((HOUR(F41)*3600+MINUTE(F41)*60+SECOND(F41))/$I$3/60),"0")&amp;"."&amp;TEXT(MOD((HOUR(F41)*3600+MINUTE(F41)*60+SECOND(F41))/$I$3,60),"00")&amp;"/km"</f>
        <v>7.00/km</v>
      </c>
      <c r="H41" s="20">
        <f>F41-$F$5</f>
        <v>0.048854166666666664</v>
      </c>
      <c r="I41" s="20">
        <f t="shared" si="0"/>
        <v>0</v>
      </c>
    </row>
    <row r="42" spans="1:9" ht="15" customHeight="1">
      <c r="A42" s="33">
        <v>38</v>
      </c>
      <c r="B42" s="34" t="s">
        <v>115</v>
      </c>
      <c r="C42" s="34" t="s">
        <v>116</v>
      </c>
      <c r="D42" s="33" t="s">
        <v>63</v>
      </c>
      <c r="E42" s="34" t="s">
        <v>11</v>
      </c>
      <c r="F42" s="35">
        <v>0.1332986111111111</v>
      </c>
      <c r="G42" s="33" t="str">
        <f>TEXT(INT((HOUR(F42)*3600+MINUTE(F42)*60+SECOND(F42))/$I$3/60),"0")&amp;"."&amp;TEXT(MOD((HOUR(F42)*3600+MINUTE(F42)*60+SECOND(F42))/$I$3,60),"00")&amp;"/km"</f>
        <v>8.34/km</v>
      </c>
      <c r="H42" s="35">
        <f>F42-$F$5</f>
        <v>0.07322916666666665</v>
      </c>
      <c r="I42" s="35">
        <f t="shared" si="0"/>
        <v>0.044918981481481476</v>
      </c>
    </row>
  </sheetData>
  <sheetProtection/>
  <autoFilter ref="A4:I4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4" t="str">
        <f>Individuale!A1</f>
        <v>Maratona di Buon Anno</v>
      </c>
      <c r="B1" s="45"/>
      <c r="C1" s="46"/>
    </row>
    <row r="2" spans="1:3" ht="24" customHeight="1">
      <c r="A2" s="47" t="str">
        <f>Individuale!A2</f>
        <v>2ª edizione</v>
      </c>
      <c r="B2" s="47"/>
      <c r="C2" s="47"/>
    </row>
    <row r="3" spans="1:3" ht="24" customHeight="1">
      <c r="A3" s="48" t="str">
        <f>Individuale!A3</f>
        <v>Rieti (RI) Italia - Sabato 07/01/2017</v>
      </c>
      <c r="B3" s="48"/>
      <c r="C3" s="4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1">
        <v>1</v>
      </c>
      <c r="B5" s="22" t="s">
        <v>34</v>
      </c>
      <c r="C5" s="29">
        <v>5</v>
      </c>
    </row>
    <row r="6" spans="1:3" ht="15" customHeight="1">
      <c r="A6" s="23">
        <v>2</v>
      </c>
      <c r="B6" s="24" t="s">
        <v>32</v>
      </c>
      <c r="C6" s="30">
        <v>4</v>
      </c>
    </row>
    <row r="7" spans="1:3" ht="15" customHeight="1">
      <c r="A7" s="23">
        <v>3</v>
      </c>
      <c r="B7" s="24" t="s">
        <v>50</v>
      </c>
      <c r="C7" s="30">
        <v>3</v>
      </c>
    </row>
    <row r="8" spans="1:3" ht="15" customHeight="1">
      <c r="A8" s="23">
        <v>4</v>
      </c>
      <c r="B8" s="24" t="s">
        <v>52</v>
      </c>
      <c r="C8" s="30">
        <v>2</v>
      </c>
    </row>
    <row r="9" spans="1:3" ht="15" customHeight="1">
      <c r="A9" s="23">
        <v>5</v>
      </c>
      <c r="B9" s="24" t="s">
        <v>62</v>
      </c>
      <c r="C9" s="30">
        <v>2</v>
      </c>
    </row>
    <row r="10" spans="1:3" ht="15" customHeight="1">
      <c r="A10" s="23">
        <v>6</v>
      </c>
      <c r="B10" s="24" t="s">
        <v>46</v>
      </c>
      <c r="C10" s="30">
        <v>2</v>
      </c>
    </row>
    <row r="11" spans="1:3" ht="15" customHeight="1">
      <c r="A11" s="23">
        <v>7</v>
      </c>
      <c r="B11" s="24" t="s">
        <v>12</v>
      </c>
      <c r="C11" s="30">
        <v>2</v>
      </c>
    </row>
    <row r="12" spans="1:3" ht="15" customHeight="1">
      <c r="A12" s="23">
        <v>8</v>
      </c>
      <c r="B12" s="24" t="s">
        <v>45</v>
      </c>
      <c r="C12" s="30">
        <v>1</v>
      </c>
    </row>
    <row r="13" spans="1:3" ht="15" customHeight="1">
      <c r="A13" s="23">
        <v>9</v>
      </c>
      <c r="B13" s="24" t="s">
        <v>59</v>
      </c>
      <c r="C13" s="30">
        <v>1</v>
      </c>
    </row>
    <row r="14" spans="1:3" ht="15" customHeight="1">
      <c r="A14" s="27">
        <v>10</v>
      </c>
      <c r="B14" s="28" t="s">
        <v>11</v>
      </c>
      <c r="C14" s="31">
        <v>1</v>
      </c>
    </row>
    <row r="15" spans="1:3" ht="15" customHeight="1">
      <c r="A15" s="23">
        <v>11</v>
      </c>
      <c r="B15" s="24" t="s">
        <v>30</v>
      </c>
      <c r="C15" s="30">
        <v>1</v>
      </c>
    </row>
    <row r="16" spans="1:3" ht="15" customHeight="1">
      <c r="A16" s="23">
        <v>12</v>
      </c>
      <c r="B16" s="24" t="s">
        <v>55</v>
      </c>
      <c r="C16" s="30">
        <v>1</v>
      </c>
    </row>
    <row r="17" spans="1:3" ht="15" customHeight="1">
      <c r="A17" s="23">
        <v>13</v>
      </c>
      <c r="B17" s="24" t="s">
        <v>64</v>
      </c>
      <c r="C17" s="30">
        <v>1</v>
      </c>
    </row>
    <row r="18" spans="1:3" ht="15" customHeight="1">
      <c r="A18" s="23">
        <v>14</v>
      </c>
      <c r="B18" s="24" t="s">
        <v>61</v>
      </c>
      <c r="C18" s="30">
        <v>1</v>
      </c>
    </row>
    <row r="19" spans="1:3" ht="15" customHeight="1">
      <c r="A19" s="23">
        <v>15</v>
      </c>
      <c r="B19" s="24" t="s">
        <v>48</v>
      </c>
      <c r="C19" s="30">
        <v>1</v>
      </c>
    </row>
    <row r="20" spans="1:3" ht="15" customHeight="1">
      <c r="A20" s="23">
        <v>16</v>
      </c>
      <c r="B20" s="24" t="s">
        <v>56</v>
      </c>
      <c r="C20" s="30">
        <v>1</v>
      </c>
    </row>
    <row r="21" spans="1:3" ht="15" customHeight="1">
      <c r="A21" s="23">
        <v>17</v>
      </c>
      <c r="B21" s="24" t="s">
        <v>47</v>
      </c>
      <c r="C21" s="30">
        <v>1</v>
      </c>
    </row>
    <row r="22" spans="1:3" ht="15" customHeight="1">
      <c r="A22" s="23">
        <v>18</v>
      </c>
      <c r="B22" s="24" t="s">
        <v>54</v>
      </c>
      <c r="C22" s="30">
        <v>1</v>
      </c>
    </row>
    <row r="23" spans="1:3" ht="15" customHeight="1">
      <c r="A23" s="23">
        <v>19</v>
      </c>
      <c r="B23" s="24" t="s">
        <v>60</v>
      </c>
      <c r="C23" s="30">
        <v>1</v>
      </c>
    </row>
    <row r="24" spans="1:3" ht="15" customHeight="1">
      <c r="A24" s="23">
        <v>20</v>
      </c>
      <c r="B24" s="24" t="s">
        <v>57</v>
      </c>
      <c r="C24" s="30">
        <v>1</v>
      </c>
    </row>
    <row r="25" spans="1:3" ht="15" customHeight="1">
      <c r="A25" s="23">
        <v>21</v>
      </c>
      <c r="B25" s="24" t="s">
        <v>51</v>
      </c>
      <c r="C25" s="30">
        <v>1</v>
      </c>
    </row>
    <row r="26" spans="1:3" ht="15" customHeight="1">
      <c r="A26" s="23">
        <v>22</v>
      </c>
      <c r="B26" s="24" t="s">
        <v>49</v>
      </c>
      <c r="C26" s="30">
        <v>1</v>
      </c>
    </row>
    <row r="27" spans="1:3" ht="15" customHeight="1">
      <c r="A27" s="23">
        <v>23</v>
      </c>
      <c r="B27" s="24" t="s">
        <v>53</v>
      </c>
      <c r="C27" s="30">
        <v>1</v>
      </c>
    </row>
    <row r="28" spans="1:3" ht="15">
      <c r="A28" s="23">
        <v>24</v>
      </c>
      <c r="B28" s="24" t="s">
        <v>23</v>
      </c>
      <c r="C28" s="30">
        <v>1</v>
      </c>
    </row>
    <row r="29" spans="1:3" ht="15">
      <c r="A29" s="25">
        <v>25</v>
      </c>
      <c r="B29" s="26" t="s">
        <v>65</v>
      </c>
      <c r="C29" s="32">
        <v>1</v>
      </c>
    </row>
    <row r="30" ht="12.75">
      <c r="C30" s="2">
        <f>SUM(C5:C29)</f>
        <v>38</v>
      </c>
    </row>
  </sheetData>
  <sheetProtection/>
  <autoFilter ref="A4:C4">
    <sortState ref="A5:C30">
      <sortCondition descending="1" sortBy="value" ref="C5:C3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2017-01-09T09:40:34Z</dcterms:modified>
  <cp:category/>
  <cp:version/>
  <cp:contentType/>
  <cp:contentStatus/>
</cp:coreProperties>
</file>