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RealTime" sheetId="1" r:id="rId1"/>
    <sheet name="Squadre" sheetId="2" r:id="rId2"/>
  </sheets>
  <definedNames>
    <definedName name="_xlnm._FilterDatabase" localSheetId="0" hidden="1">'RealTime'!$A$3:$I$117</definedName>
    <definedName name="_xlnm.Print_Titles" localSheetId="0">'RealTime'!$1:$3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<sst xmlns="http://schemas.openxmlformats.org/spreadsheetml/2006/main" count="515" uniqueCount="260">
  <si>
    <t>Real Time</t>
  </si>
  <si>
    <t>km.</t>
  </si>
  <si>
    <t>Pos</t>
  </si>
  <si>
    <t>Cognome</t>
  </si>
  <si>
    <t>Nome</t>
  </si>
  <si>
    <t>Cat.</t>
  </si>
  <si>
    <t>Società</t>
  </si>
  <si>
    <t>Velocità</t>
  </si>
  <si>
    <t>Distanza uff. dal 1° classificato</t>
  </si>
  <si>
    <t>Distanza uff. dal 1° di categoria</t>
  </si>
  <si>
    <t>Iscritti</t>
  </si>
  <si>
    <t>FILALI</t>
  </si>
  <si>
    <t>TAYEB</t>
  </si>
  <si>
    <t>M_C30</t>
  </si>
  <si>
    <t>FITNESS  MONTELLO</t>
  </si>
  <si>
    <t>ERRADI</t>
  </si>
  <si>
    <t>RACHID</t>
  </si>
  <si>
    <t>M_D35</t>
  </si>
  <si>
    <t>COLLEFERRO ATLETICA</t>
  </si>
  <si>
    <t>ADAMO</t>
  </si>
  <si>
    <t>FABRIZIO</t>
  </si>
  <si>
    <t>M_E40</t>
  </si>
  <si>
    <t>SOUFYANE</t>
  </si>
  <si>
    <t>EL FADIL</t>
  </si>
  <si>
    <t>RUNNING CLUB FUTURA</t>
  </si>
  <si>
    <t>ZERINI</t>
  </si>
  <si>
    <t>DANIELE</t>
  </si>
  <si>
    <t>G.S. ORECCHIELLA GARFAGNANA</t>
  </si>
  <si>
    <t>PIACENTINI</t>
  </si>
  <si>
    <t>UMBERTINO</t>
  </si>
  <si>
    <t>DE LUCA</t>
  </si>
  <si>
    <t>FRANCESCO</t>
  </si>
  <si>
    <t>DIADEI</t>
  </si>
  <si>
    <t>TIZIANO</t>
  </si>
  <si>
    <t>LATINA RUNNERS</t>
  </si>
  <si>
    <t>LAILA</t>
  </si>
  <si>
    <t>W_ABC</t>
  </si>
  <si>
    <t>ATL. STUDENTESCA CA.RI.RI</t>
  </si>
  <si>
    <t>GIROLAMI</t>
  </si>
  <si>
    <t>MARCO</t>
  </si>
  <si>
    <t>RICCI</t>
  </si>
  <si>
    <t>MAURIZIO</t>
  </si>
  <si>
    <t>M_F45</t>
  </si>
  <si>
    <t>TIVOLI MARATHON</t>
  </si>
  <si>
    <t>GRAVINA</t>
  </si>
  <si>
    <t>BRUNO</t>
  </si>
  <si>
    <t>VILLANI</t>
  </si>
  <si>
    <t>CSI FROSINONE</t>
  </si>
  <si>
    <t>WOJCIESZEK</t>
  </si>
  <si>
    <t>EWA</t>
  </si>
  <si>
    <t>W_DEF</t>
  </si>
  <si>
    <t>VENDITTI</t>
  </si>
  <si>
    <t>ROMEO</t>
  </si>
  <si>
    <t>SORDILLI</t>
  </si>
  <si>
    <t>ANGELETTO</t>
  </si>
  <si>
    <t>M_G50</t>
  </si>
  <si>
    <t>ATLETICA ARCE</t>
  </si>
  <si>
    <t>MINOTTI</t>
  </si>
  <si>
    <t>ROBERTO</t>
  </si>
  <si>
    <t>POD. FISIOSPORT</t>
  </si>
  <si>
    <t>BARRALE</t>
  </si>
  <si>
    <t>MASSIMILIANO</t>
  </si>
  <si>
    <t>ATLETICA CECCANO</t>
  </si>
  <si>
    <t>LAPOMARDA</t>
  </si>
  <si>
    <t>VINCENZO</t>
  </si>
  <si>
    <t>RUNNERS CLUB ANAGNI</t>
  </si>
  <si>
    <t>MILANO</t>
  </si>
  <si>
    <t>PEPPINO</t>
  </si>
  <si>
    <t>MERLINO</t>
  </si>
  <si>
    <t>ROLANDO</t>
  </si>
  <si>
    <t>POD. AMATORI MOROLO</t>
  </si>
  <si>
    <t>SALVATI</t>
  </si>
  <si>
    <t>ANGELO</t>
  </si>
  <si>
    <t>POD. ORO FANTASY</t>
  </si>
  <si>
    <t>CORSO</t>
  </si>
  <si>
    <t>MATTACOLA</t>
  </si>
  <si>
    <t>GIANNI</t>
  </si>
  <si>
    <t>CASO</t>
  </si>
  <si>
    <t>GAETANO</t>
  </si>
  <si>
    <t>M_H55</t>
  </si>
  <si>
    <t>SIMMEL COLLEFERRO</t>
  </si>
  <si>
    <t>STELLANI</t>
  </si>
  <si>
    <t>ATL. TUSCULUM</t>
  </si>
  <si>
    <t>DENGUIR</t>
  </si>
  <si>
    <t>MURAD</t>
  </si>
  <si>
    <t>PODISTICA APRILIA</t>
  </si>
  <si>
    <t>MIZZONI</t>
  </si>
  <si>
    <t>MICHELE</t>
  </si>
  <si>
    <t>POL.NAMASTE'TEAM CLUB</t>
  </si>
  <si>
    <t>INCITTI</t>
  </si>
  <si>
    <t>FABIO</t>
  </si>
  <si>
    <t>TERENZI</t>
  </si>
  <si>
    <t>BENEDETTO</t>
  </si>
  <si>
    <t>CANALI</t>
  </si>
  <si>
    <t>DE PETRIS</t>
  </si>
  <si>
    <t>STEFANO</t>
  </si>
  <si>
    <t>ASI NOVA ATLETHICA NETTUNO</t>
  </si>
  <si>
    <t>PARASMO</t>
  </si>
  <si>
    <t>ANDREA</t>
  </si>
  <si>
    <t>M_B25</t>
  </si>
  <si>
    <t>NUOVA PODISTICA LATINA</t>
  </si>
  <si>
    <t>RINNA</t>
  </si>
  <si>
    <t>MASELLA</t>
  </si>
  <si>
    <t>LUIGI</t>
  </si>
  <si>
    <t>MALANDRUCCO</t>
  </si>
  <si>
    <t>PIERINO</t>
  </si>
  <si>
    <t>GIORGI</t>
  </si>
  <si>
    <t>PIETRO</t>
  </si>
  <si>
    <t>D'ALESSANDRIS</t>
  </si>
  <si>
    <t>GINO</t>
  </si>
  <si>
    <t>ATL. FROSINONE</t>
  </si>
  <si>
    <t>CIOCI</t>
  </si>
  <si>
    <t>PROTANI</t>
  </si>
  <si>
    <t>ATL. ALATRI 2001 I CICLOPI</t>
  </si>
  <si>
    <t>PANICCIA</t>
  </si>
  <si>
    <t>PALMERINO</t>
  </si>
  <si>
    <t>CAPUANO</t>
  </si>
  <si>
    <t>G. BATTISTA</t>
  </si>
  <si>
    <t>BUCCIARELLI</t>
  </si>
  <si>
    <t>PALAMARA</t>
  </si>
  <si>
    <t>PAOLO</t>
  </si>
  <si>
    <t>ASD ROMATLETICA</t>
  </si>
  <si>
    <t>CAMPOLI</t>
  </si>
  <si>
    <t>QUIRINO</t>
  </si>
  <si>
    <t>PANICO</t>
  </si>
  <si>
    <t>ANIELLO</t>
  </si>
  <si>
    <t>A.S.D. PODISTICA POMIGLIANO</t>
  </si>
  <si>
    <t>BUFALINI</t>
  </si>
  <si>
    <t>ANTONIO</t>
  </si>
  <si>
    <t>ANTONUCCI</t>
  </si>
  <si>
    <t>LUCIANO</t>
  </si>
  <si>
    <t>TRINA</t>
  </si>
  <si>
    <t>ALBERTO</t>
  </si>
  <si>
    <t>FALZARANO</t>
  </si>
  <si>
    <t>ATLETICA LATINA</t>
  </si>
  <si>
    <t>EDITTO</t>
  </si>
  <si>
    <t>ATLETICA CEPRANO</t>
  </si>
  <si>
    <t>DE VITO</t>
  </si>
  <si>
    <t>DOMENICO</t>
  </si>
  <si>
    <t>AMATORI ATL. POMEZIA</t>
  </si>
  <si>
    <t>SANNA</t>
  </si>
  <si>
    <t>SALVATORE</t>
  </si>
  <si>
    <t>VICARO</t>
  </si>
  <si>
    <t>SIMONA</t>
  </si>
  <si>
    <t>G.S. BANCARI ROMANI</t>
  </si>
  <si>
    <t>PAPA</t>
  </si>
  <si>
    <t>GIOVANNI</t>
  </si>
  <si>
    <t>GAGLIARDUCCI</t>
  </si>
  <si>
    <t>M_I60</t>
  </si>
  <si>
    <t>PALLANTE</t>
  </si>
  <si>
    <t>GIANFRANCO</t>
  </si>
  <si>
    <t>FIORINI</t>
  </si>
  <si>
    <t>ENZO</t>
  </si>
  <si>
    <t>CAMMILLI</t>
  </si>
  <si>
    <t>GETULLIO</t>
  </si>
  <si>
    <t>A.S.D. RUNNING EVOLUTION</t>
  </si>
  <si>
    <t>SEGATORI</t>
  </si>
  <si>
    <t>MAURA</t>
  </si>
  <si>
    <t>CARLO</t>
  </si>
  <si>
    <t>FABBRIZI</t>
  </si>
  <si>
    <t>GIUSEPPE</t>
  </si>
  <si>
    <t>D'AMICI</t>
  </si>
  <si>
    <t>SEGALA</t>
  </si>
  <si>
    <t>P.P. ROMA 6 VILLA GORDIANI</t>
  </si>
  <si>
    <t>NONNI</t>
  </si>
  <si>
    <t>DANIELA</t>
  </si>
  <si>
    <t>MIRTELLI</t>
  </si>
  <si>
    <t>SERGIO</t>
  </si>
  <si>
    <t>MASSIMO</t>
  </si>
  <si>
    <t>ZONZIN</t>
  </si>
  <si>
    <t>PIETROPAOLI</t>
  </si>
  <si>
    <t>QUATTROCIOCCHI</t>
  </si>
  <si>
    <t>GENESIO</t>
  </si>
  <si>
    <t>MARCELLO</t>
  </si>
  <si>
    <t>POL. ROMA XIII</t>
  </si>
  <si>
    <t>CERRONI</t>
  </si>
  <si>
    <t>GIACINTO</t>
  </si>
  <si>
    <t>PIATTELLA</t>
  </si>
  <si>
    <t>MARINA</t>
  </si>
  <si>
    <t>PELLICCIOTTA</t>
  </si>
  <si>
    <t>M_L65</t>
  </si>
  <si>
    <t>CSI CERVETERI</t>
  </si>
  <si>
    <t>RAPALI</t>
  </si>
  <si>
    <t>BENITO</t>
  </si>
  <si>
    <t>M_M70</t>
  </si>
  <si>
    <t>FREE RUNNERS LARIANO</t>
  </si>
  <si>
    <t>PROIETTI</t>
  </si>
  <si>
    <t>SILVANO</t>
  </si>
  <si>
    <t>DI SORA</t>
  </si>
  <si>
    <t>VONA</t>
  </si>
  <si>
    <t>RAIMONDO</t>
  </si>
  <si>
    <t>A.S. ATL. CISTERNA</t>
  </si>
  <si>
    <t>BOCCIA</t>
  </si>
  <si>
    <t>GATTA</t>
  </si>
  <si>
    <t>GUIDO</t>
  </si>
  <si>
    <t>PAESANO</t>
  </si>
  <si>
    <t>JEAN PHILIPPE</t>
  </si>
  <si>
    <t>AGOMERI</t>
  </si>
  <si>
    <t>GIANLUCA</t>
  </si>
  <si>
    <t>ASD PODISTICA AVIS PRIVERNO</t>
  </si>
  <si>
    <t>IACOVACCI</t>
  </si>
  <si>
    <t>ARMANDO</t>
  </si>
  <si>
    <t>US VALLECORSA</t>
  </si>
  <si>
    <t>CATRACCHIA</t>
  </si>
  <si>
    <t>LEONELLO</t>
  </si>
  <si>
    <t>ALO'</t>
  </si>
  <si>
    <t>NATALIA</t>
  </si>
  <si>
    <t>CECCHINI</t>
  </si>
  <si>
    <t>MARA</t>
  </si>
  <si>
    <t>ATL. AMATORI VELLETRI</t>
  </si>
  <si>
    <t>LEO</t>
  </si>
  <si>
    <t>MARIO</t>
  </si>
  <si>
    <t>FERA</t>
  </si>
  <si>
    <t>GIOVANNI SCAVO 2000 ATL.</t>
  </si>
  <si>
    <t>FABRIZI</t>
  </si>
  <si>
    <t>SOLLI</t>
  </si>
  <si>
    <t>WALTER</t>
  </si>
  <si>
    <t>CARDUCCI</t>
  </si>
  <si>
    <t>AGOSTINO</t>
  </si>
  <si>
    <t>OLIMPIA 2004</t>
  </si>
  <si>
    <t>FONTANA</t>
  </si>
  <si>
    <t>LORELLA</t>
  </si>
  <si>
    <t>CECCARELLI</t>
  </si>
  <si>
    <t>ELISA</t>
  </si>
  <si>
    <t>A.S. ATL. VILLA DE SANCTIS</t>
  </si>
  <si>
    <t>SCHIAVI</t>
  </si>
  <si>
    <t>RAMIERI</t>
  </si>
  <si>
    <t>JAQUELINE</t>
  </si>
  <si>
    <t>PESCOSOLIDO</t>
  </si>
  <si>
    <t>ELEUTERIO</t>
  </si>
  <si>
    <t>CORTESI</t>
  </si>
  <si>
    <t>VALENTINA</t>
  </si>
  <si>
    <t>UISP LATINA</t>
  </si>
  <si>
    <t>GABRIELI</t>
  </si>
  <si>
    <t>MADDALENA</t>
  </si>
  <si>
    <t>BOUDEN</t>
  </si>
  <si>
    <t>FATHIA</t>
  </si>
  <si>
    <t>W_G</t>
  </si>
  <si>
    <t>SPAZIANI</t>
  </si>
  <si>
    <t>FIAMME GIALLE G. SIMONI</t>
  </si>
  <si>
    <t>POGELLI</t>
  </si>
  <si>
    <t>LOLLI</t>
  </si>
  <si>
    <t>COLASANTI</t>
  </si>
  <si>
    <t>ARCANGELO</t>
  </si>
  <si>
    <t>PERSICO</t>
  </si>
  <si>
    <t>EMILIO</t>
  </si>
  <si>
    <t>DANTE</t>
  </si>
  <si>
    <t>VARI</t>
  </si>
  <si>
    <t>NICOLETTA</t>
  </si>
  <si>
    <t>NAIMO</t>
  </si>
  <si>
    <t>ATL. LARIANO RUNNING CLUB</t>
  </si>
  <si>
    <t>MARACCHIONI</t>
  </si>
  <si>
    <t>ROSSELLA</t>
  </si>
  <si>
    <t>ROSI</t>
  </si>
  <si>
    <t>SONIA</t>
  </si>
  <si>
    <t>GRADELLINI</t>
  </si>
  <si>
    <t>PAOLA</t>
  </si>
  <si>
    <t>Straceccano 5ª edizione</t>
  </si>
  <si>
    <t>Ceccano (FR) Italia - Martedì 02/06/2009</t>
  </si>
  <si>
    <t>A.S.D. PODISTICA SOLIDARIETA'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</si>
</sst>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  <numFmt numFmtId="167" formatCode="#,##0.0"/>
  </numFmts>
  <fonts count="13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21" fontId="0" fillId="0" borderId="5" xfId="0" applyNumberFormat="1" applyFont="1" applyFill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21" fontId="0" fillId="0" borderId="6" xfId="0" applyNumberFormat="1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21" fontId="12" fillId="0" borderId="6" xfId="0" applyNumberFormat="1" applyFont="1" applyFill="1" applyBorder="1" applyAlignment="1">
      <alignment horizontal="center" vertical="center"/>
    </xf>
    <xf numFmtId="165" fontId="12" fillId="0" borderId="6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center" vertical="center"/>
    </xf>
    <xf numFmtId="165" fontId="0" fillId="0" borderId="9" xfId="0" applyNumberFormat="1" applyFont="1" applyBorder="1" applyAlignment="1">
      <alignment horizontal="center" vertical="center"/>
    </xf>
    <xf numFmtId="21" fontId="0" fillId="0" borderId="9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7" xfId="0" applyNumberFormat="1" applyFont="1" applyBorder="1" applyAlignment="1">
      <alignment horizontal="center"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vertical="center"/>
    </xf>
    <xf numFmtId="0" fontId="12" fillId="0" borderId="8" xfId="0" applyNumberFormat="1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7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5.7109375" style="1" customWidth="1"/>
    <col min="2" max="2" width="20.7109375" style="0" customWidth="1"/>
    <col min="3" max="3" width="22.8515625" style="0" bestFit="1" customWidth="1"/>
    <col min="4" max="4" width="7.7109375" style="1" customWidth="1"/>
    <col min="5" max="5" width="33.8515625" style="2" customWidth="1"/>
    <col min="6" max="6" width="9.7109375" style="1" customWidth="1"/>
    <col min="7" max="9" width="9.7109375" style="2" customWidth="1"/>
  </cols>
  <sheetData>
    <row r="1" spans="1:9" ht="28.5" customHeight="1" thickBot="1">
      <c r="A1" s="45" t="s">
        <v>257</v>
      </c>
      <c r="B1" s="45"/>
      <c r="C1" s="45"/>
      <c r="D1" s="45"/>
      <c r="E1" s="45"/>
      <c r="F1" s="45"/>
      <c r="G1" s="46"/>
      <c r="H1" s="46"/>
      <c r="I1" s="46"/>
    </row>
    <row r="2" spans="1:9" ht="24.75" customHeight="1">
      <c r="A2" s="47" t="s">
        <v>258</v>
      </c>
      <c r="B2" s="48"/>
      <c r="C2" s="48"/>
      <c r="D2" s="48"/>
      <c r="E2" s="48"/>
      <c r="F2" s="48"/>
      <c r="G2" s="49"/>
      <c r="H2" s="5" t="s">
        <v>1</v>
      </c>
      <c r="I2" s="6">
        <v>9.15</v>
      </c>
    </row>
    <row r="3" spans="1:9" ht="37.5" customHeight="1" thickBot="1">
      <c r="A3" s="7" t="s">
        <v>2</v>
      </c>
      <c r="B3" s="7" t="s">
        <v>3</v>
      </c>
      <c r="C3" s="8" t="s">
        <v>4</v>
      </c>
      <c r="D3" s="8" t="s">
        <v>5</v>
      </c>
      <c r="E3" s="9" t="s">
        <v>6</v>
      </c>
      <c r="F3" s="10" t="s">
        <v>0</v>
      </c>
      <c r="G3" s="10" t="s">
        <v>7</v>
      </c>
      <c r="H3" s="10" t="s">
        <v>8</v>
      </c>
      <c r="I3" s="10" t="s">
        <v>9</v>
      </c>
    </row>
    <row r="4" spans="1:9" s="13" customFormat="1" ht="15" customHeight="1">
      <c r="A4" s="11">
        <v>1</v>
      </c>
      <c r="B4" s="28" t="s">
        <v>11</v>
      </c>
      <c r="C4" s="28" t="s">
        <v>12</v>
      </c>
      <c r="D4" s="16" t="s">
        <v>13</v>
      </c>
      <c r="E4" s="28" t="s">
        <v>14</v>
      </c>
      <c r="F4" s="17">
        <v>0.020578703703703703</v>
      </c>
      <c r="G4" s="11" t="str">
        <f aca="true" t="shared" si="0" ref="G4:G67">TEXT(INT((HOUR(F4)*3600+MINUTE(F4)*60+SECOND(F4))/$I$2/60),"0")&amp;"."&amp;TEXT(MOD((HOUR(F4)*3600+MINUTE(F4)*60+SECOND(F4))/$I$2,60),"00")&amp;"/km"</f>
        <v>3.14/km</v>
      </c>
      <c r="H4" s="18">
        <f aca="true" t="shared" si="1" ref="H4:H67">F4-$F$4</f>
        <v>0</v>
      </c>
      <c r="I4" s="18">
        <f aca="true" t="shared" si="2" ref="I4:I35">F4-INDEX($F$4:$F$1646,MATCH(D4,$D$4:$D$1646,0))</f>
        <v>0</v>
      </c>
    </row>
    <row r="5" spans="1:9" s="13" customFormat="1" ht="15" customHeight="1">
      <c r="A5" s="12">
        <v>2</v>
      </c>
      <c r="B5" s="29" t="s">
        <v>15</v>
      </c>
      <c r="C5" s="29" t="s">
        <v>16</v>
      </c>
      <c r="D5" s="19" t="s">
        <v>17</v>
      </c>
      <c r="E5" s="29" t="s">
        <v>18</v>
      </c>
      <c r="F5" s="20">
        <v>0.020925925925925928</v>
      </c>
      <c r="G5" s="12" t="str">
        <f t="shared" si="0"/>
        <v>3.18/km</v>
      </c>
      <c r="H5" s="15">
        <f t="shared" si="1"/>
        <v>0.00034722222222222446</v>
      </c>
      <c r="I5" s="15">
        <f t="shared" si="2"/>
        <v>0</v>
      </c>
    </row>
    <row r="6" spans="1:9" s="13" customFormat="1" ht="15" customHeight="1">
      <c r="A6" s="12">
        <v>3</v>
      </c>
      <c r="B6" s="29" t="s">
        <v>19</v>
      </c>
      <c r="C6" s="29" t="s">
        <v>20</v>
      </c>
      <c r="D6" s="19" t="s">
        <v>21</v>
      </c>
      <c r="E6" s="29" t="s">
        <v>18</v>
      </c>
      <c r="F6" s="20">
        <v>0.021377314814814818</v>
      </c>
      <c r="G6" s="12" t="str">
        <f t="shared" si="0"/>
        <v>3.22/km</v>
      </c>
      <c r="H6" s="15">
        <f t="shared" si="1"/>
        <v>0.0007986111111111145</v>
      </c>
      <c r="I6" s="15">
        <f t="shared" si="2"/>
        <v>0</v>
      </c>
    </row>
    <row r="7" spans="1:9" s="13" customFormat="1" ht="15" customHeight="1">
      <c r="A7" s="12">
        <v>4</v>
      </c>
      <c r="B7" s="29" t="s">
        <v>22</v>
      </c>
      <c r="C7" s="29" t="s">
        <v>23</v>
      </c>
      <c r="D7" s="19" t="s">
        <v>13</v>
      </c>
      <c r="E7" s="29" t="s">
        <v>24</v>
      </c>
      <c r="F7" s="20">
        <v>0.021909722222222223</v>
      </c>
      <c r="G7" s="12" t="str">
        <f t="shared" si="0"/>
        <v>3.27/km</v>
      </c>
      <c r="H7" s="15">
        <f t="shared" si="1"/>
        <v>0.0013310185185185196</v>
      </c>
      <c r="I7" s="15">
        <f t="shared" si="2"/>
        <v>0.0013310185185185196</v>
      </c>
    </row>
    <row r="8" spans="1:9" s="13" customFormat="1" ht="15" customHeight="1">
      <c r="A8" s="12">
        <v>5</v>
      </c>
      <c r="B8" s="29" t="s">
        <v>25</v>
      </c>
      <c r="C8" s="29" t="s">
        <v>26</v>
      </c>
      <c r="D8" s="19" t="s">
        <v>13</v>
      </c>
      <c r="E8" s="29" t="s">
        <v>27</v>
      </c>
      <c r="F8" s="20">
        <v>0.022129629629629628</v>
      </c>
      <c r="G8" s="12" t="str">
        <f t="shared" si="0"/>
        <v>3.29/km</v>
      </c>
      <c r="H8" s="15">
        <f t="shared" si="1"/>
        <v>0.0015509259259259243</v>
      </c>
      <c r="I8" s="15">
        <f t="shared" si="2"/>
        <v>0.0015509259259259243</v>
      </c>
    </row>
    <row r="9" spans="1:9" s="13" customFormat="1" ht="15" customHeight="1">
      <c r="A9" s="12">
        <v>6</v>
      </c>
      <c r="B9" s="29" t="s">
        <v>28</v>
      </c>
      <c r="C9" s="29" t="s">
        <v>29</v>
      </c>
      <c r="D9" s="19" t="s">
        <v>13</v>
      </c>
      <c r="E9" s="29" t="s">
        <v>18</v>
      </c>
      <c r="F9" s="20">
        <v>0.02246527777777778</v>
      </c>
      <c r="G9" s="12" t="str">
        <f t="shared" si="0"/>
        <v>3.32/km</v>
      </c>
      <c r="H9" s="15">
        <f t="shared" si="1"/>
        <v>0.0018865740740740752</v>
      </c>
      <c r="I9" s="15">
        <f t="shared" si="2"/>
        <v>0.0018865740740740752</v>
      </c>
    </row>
    <row r="10" spans="1:9" s="13" customFormat="1" ht="15" customHeight="1">
      <c r="A10" s="21">
        <v>7</v>
      </c>
      <c r="B10" s="35" t="s">
        <v>30</v>
      </c>
      <c r="C10" s="35" t="s">
        <v>31</v>
      </c>
      <c r="D10" s="22" t="s">
        <v>21</v>
      </c>
      <c r="E10" s="35" t="s">
        <v>259</v>
      </c>
      <c r="F10" s="23">
        <v>0.0228125</v>
      </c>
      <c r="G10" s="21" t="str">
        <f t="shared" si="0"/>
        <v>3.35/km</v>
      </c>
      <c r="H10" s="24">
        <f t="shared" si="1"/>
        <v>0.0022337962962962962</v>
      </c>
      <c r="I10" s="24">
        <f t="shared" si="2"/>
        <v>0.0014351851851851817</v>
      </c>
    </row>
    <row r="11" spans="1:9" s="13" customFormat="1" ht="15" customHeight="1">
      <c r="A11" s="12">
        <v>8</v>
      </c>
      <c r="B11" s="29" t="s">
        <v>32</v>
      </c>
      <c r="C11" s="29" t="s">
        <v>33</v>
      </c>
      <c r="D11" s="19" t="s">
        <v>17</v>
      </c>
      <c r="E11" s="29" t="s">
        <v>34</v>
      </c>
      <c r="F11" s="20">
        <v>0.02309027777777778</v>
      </c>
      <c r="G11" s="12" t="str">
        <f t="shared" si="0"/>
        <v>3.38/km</v>
      </c>
      <c r="H11" s="15">
        <f t="shared" si="1"/>
        <v>0.002511574074074076</v>
      </c>
      <c r="I11" s="15">
        <f t="shared" si="2"/>
        <v>0.0021643518518518513</v>
      </c>
    </row>
    <row r="12" spans="1:9" s="13" customFormat="1" ht="15" customHeight="1">
      <c r="A12" s="12">
        <v>9</v>
      </c>
      <c r="B12" s="29" t="s">
        <v>22</v>
      </c>
      <c r="C12" s="29" t="s">
        <v>35</v>
      </c>
      <c r="D12" s="19" t="s">
        <v>36</v>
      </c>
      <c r="E12" s="29" t="s">
        <v>37</v>
      </c>
      <c r="F12" s="20">
        <v>0.02359953703703704</v>
      </c>
      <c r="G12" s="12" t="str">
        <f t="shared" si="0"/>
        <v>3.43/km</v>
      </c>
      <c r="H12" s="15">
        <f t="shared" si="1"/>
        <v>0.003020833333333337</v>
      </c>
      <c r="I12" s="15">
        <f t="shared" si="2"/>
        <v>0</v>
      </c>
    </row>
    <row r="13" spans="1:9" s="13" customFormat="1" ht="15" customHeight="1">
      <c r="A13" s="12">
        <v>10</v>
      </c>
      <c r="B13" s="29" t="s">
        <v>38</v>
      </c>
      <c r="C13" s="29" t="s">
        <v>39</v>
      </c>
      <c r="D13" s="19" t="s">
        <v>13</v>
      </c>
      <c r="E13" s="29" t="s">
        <v>18</v>
      </c>
      <c r="F13" s="20">
        <v>0.023634259259259258</v>
      </c>
      <c r="G13" s="12" t="str">
        <f t="shared" si="0"/>
        <v>3.43/km</v>
      </c>
      <c r="H13" s="15">
        <f t="shared" si="1"/>
        <v>0.0030555555555555544</v>
      </c>
      <c r="I13" s="15">
        <f t="shared" si="2"/>
        <v>0.0030555555555555544</v>
      </c>
    </row>
    <row r="14" spans="1:9" s="13" customFormat="1" ht="15" customHeight="1">
      <c r="A14" s="12">
        <v>11</v>
      </c>
      <c r="B14" s="29" t="s">
        <v>40</v>
      </c>
      <c r="C14" s="29" t="s">
        <v>41</v>
      </c>
      <c r="D14" s="19" t="s">
        <v>42</v>
      </c>
      <c r="E14" s="29" t="s">
        <v>43</v>
      </c>
      <c r="F14" s="20">
        <v>0.023912037037037034</v>
      </c>
      <c r="G14" s="12" t="str">
        <f t="shared" si="0"/>
        <v>3.46/km</v>
      </c>
      <c r="H14" s="15">
        <f t="shared" si="1"/>
        <v>0.0033333333333333305</v>
      </c>
      <c r="I14" s="15">
        <f t="shared" si="2"/>
        <v>0</v>
      </c>
    </row>
    <row r="15" spans="1:9" s="13" customFormat="1" ht="15" customHeight="1">
      <c r="A15" s="12">
        <v>12</v>
      </c>
      <c r="B15" s="29" t="s">
        <v>44</v>
      </c>
      <c r="C15" s="29" t="s">
        <v>45</v>
      </c>
      <c r="D15" s="19" t="s">
        <v>13</v>
      </c>
      <c r="E15" s="29" t="s">
        <v>18</v>
      </c>
      <c r="F15" s="20">
        <v>0.024328703703703703</v>
      </c>
      <c r="G15" s="12" t="str">
        <f t="shared" si="0"/>
        <v>3.50/km</v>
      </c>
      <c r="H15" s="15">
        <f t="shared" si="1"/>
        <v>0.00375</v>
      </c>
      <c r="I15" s="15">
        <f t="shared" si="2"/>
        <v>0.00375</v>
      </c>
    </row>
    <row r="16" spans="1:9" s="13" customFormat="1" ht="15" customHeight="1">
      <c r="A16" s="12">
        <v>13</v>
      </c>
      <c r="B16" s="29" t="s">
        <v>46</v>
      </c>
      <c r="C16" s="29" t="s">
        <v>20</v>
      </c>
      <c r="D16" s="19" t="s">
        <v>17</v>
      </c>
      <c r="E16" s="29" t="s">
        <v>47</v>
      </c>
      <c r="F16" s="20">
        <v>0.02445601851851852</v>
      </c>
      <c r="G16" s="12" t="str">
        <f t="shared" si="0"/>
        <v>3.51/km</v>
      </c>
      <c r="H16" s="15">
        <f t="shared" si="1"/>
        <v>0.003877314814814816</v>
      </c>
      <c r="I16" s="15">
        <f t="shared" si="2"/>
        <v>0.0035300925925925916</v>
      </c>
    </row>
    <row r="17" spans="1:9" s="13" customFormat="1" ht="15" customHeight="1">
      <c r="A17" s="12">
        <v>14</v>
      </c>
      <c r="B17" s="29" t="s">
        <v>48</v>
      </c>
      <c r="C17" s="29" t="s">
        <v>49</v>
      </c>
      <c r="D17" s="19" t="s">
        <v>50</v>
      </c>
      <c r="E17" s="29" t="s">
        <v>24</v>
      </c>
      <c r="F17" s="20">
        <v>0.024560185185185185</v>
      </c>
      <c r="G17" s="12" t="str">
        <f t="shared" si="0"/>
        <v>3.52/km</v>
      </c>
      <c r="H17" s="15">
        <f t="shared" si="1"/>
        <v>0.003981481481481482</v>
      </c>
      <c r="I17" s="15">
        <f t="shared" si="2"/>
        <v>0</v>
      </c>
    </row>
    <row r="18" spans="1:9" s="13" customFormat="1" ht="15" customHeight="1">
      <c r="A18" s="12">
        <v>15</v>
      </c>
      <c r="B18" s="29" t="s">
        <v>51</v>
      </c>
      <c r="C18" s="29" t="s">
        <v>52</v>
      </c>
      <c r="D18" s="19" t="s">
        <v>21</v>
      </c>
      <c r="E18" s="29" t="s">
        <v>34</v>
      </c>
      <c r="F18" s="20">
        <v>0.02461805555555556</v>
      </c>
      <c r="G18" s="12" t="str">
        <f t="shared" si="0"/>
        <v>3.52/km</v>
      </c>
      <c r="H18" s="15">
        <f t="shared" si="1"/>
        <v>0.0040393518518518565</v>
      </c>
      <c r="I18" s="15">
        <f t="shared" si="2"/>
        <v>0.003240740740740742</v>
      </c>
    </row>
    <row r="19" spans="1:9" s="13" customFormat="1" ht="15" customHeight="1">
      <c r="A19" s="12">
        <v>16</v>
      </c>
      <c r="B19" s="29" t="s">
        <v>53</v>
      </c>
      <c r="C19" s="29" t="s">
        <v>54</v>
      </c>
      <c r="D19" s="19" t="s">
        <v>55</v>
      </c>
      <c r="E19" s="29" t="s">
        <v>56</v>
      </c>
      <c r="F19" s="20">
        <v>0.024722222222222225</v>
      </c>
      <c r="G19" s="12" t="str">
        <f t="shared" si="0"/>
        <v>3.53/km</v>
      </c>
      <c r="H19" s="15">
        <f t="shared" si="1"/>
        <v>0.004143518518518522</v>
      </c>
      <c r="I19" s="15">
        <f t="shared" si="2"/>
        <v>0</v>
      </c>
    </row>
    <row r="20" spans="1:9" s="13" customFormat="1" ht="15" customHeight="1">
      <c r="A20" s="12">
        <v>17</v>
      </c>
      <c r="B20" s="29" t="s">
        <v>57</v>
      </c>
      <c r="C20" s="29" t="s">
        <v>58</v>
      </c>
      <c r="D20" s="19" t="s">
        <v>17</v>
      </c>
      <c r="E20" s="29" t="s">
        <v>59</v>
      </c>
      <c r="F20" s="20">
        <v>0.024814814814814817</v>
      </c>
      <c r="G20" s="12" t="str">
        <f t="shared" si="0"/>
        <v>3.54/km</v>
      </c>
      <c r="H20" s="15">
        <f t="shared" si="1"/>
        <v>0.004236111111111114</v>
      </c>
      <c r="I20" s="15">
        <f t="shared" si="2"/>
        <v>0.0038888888888888896</v>
      </c>
    </row>
    <row r="21" spans="1:9" s="13" customFormat="1" ht="15" customHeight="1">
      <c r="A21" s="12">
        <v>18</v>
      </c>
      <c r="B21" s="29" t="s">
        <v>60</v>
      </c>
      <c r="C21" s="29" t="s">
        <v>61</v>
      </c>
      <c r="D21" s="19" t="s">
        <v>17</v>
      </c>
      <c r="E21" s="29" t="s">
        <v>62</v>
      </c>
      <c r="F21" s="20">
        <v>0.025092592592592593</v>
      </c>
      <c r="G21" s="12" t="str">
        <f t="shared" si="0"/>
        <v>3.57/km</v>
      </c>
      <c r="H21" s="15">
        <f t="shared" si="1"/>
        <v>0.00451388888888889</v>
      </c>
      <c r="I21" s="15">
        <f t="shared" si="2"/>
        <v>0.004166666666666666</v>
      </c>
    </row>
    <row r="22" spans="1:9" s="13" customFormat="1" ht="15" customHeight="1">
      <c r="A22" s="12">
        <v>19</v>
      </c>
      <c r="B22" s="29" t="s">
        <v>63</v>
      </c>
      <c r="C22" s="29" t="s">
        <v>64</v>
      </c>
      <c r="D22" s="19" t="s">
        <v>21</v>
      </c>
      <c r="E22" s="29" t="s">
        <v>65</v>
      </c>
      <c r="F22" s="20">
        <v>0.02516203703703704</v>
      </c>
      <c r="G22" s="12" t="str">
        <f t="shared" si="0"/>
        <v>3.58/km</v>
      </c>
      <c r="H22" s="15">
        <f t="shared" si="1"/>
        <v>0.004583333333333335</v>
      </c>
      <c r="I22" s="15">
        <f t="shared" si="2"/>
        <v>0.0037847222222222206</v>
      </c>
    </row>
    <row r="23" spans="1:9" s="13" customFormat="1" ht="15" customHeight="1">
      <c r="A23" s="12">
        <v>20</v>
      </c>
      <c r="B23" s="29" t="s">
        <v>66</v>
      </c>
      <c r="C23" s="29" t="s">
        <v>67</v>
      </c>
      <c r="D23" s="19" t="s">
        <v>21</v>
      </c>
      <c r="E23" s="29" t="s">
        <v>62</v>
      </c>
      <c r="F23" s="20">
        <v>0.025185185185185185</v>
      </c>
      <c r="G23" s="12" t="str">
        <f t="shared" si="0"/>
        <v>3.58/km</v>
      </c>
      <c r="H23" s="15">
        <f t="shared" si="1"/>
        <v>0.004606481481481482</v>
      </c>
      <c r="I23" s="15">
        <f t="shared" si="2"/>
        <v>0.0038078703703703677</v>
      </c>
    </row>
    <row r="24" spans="1:9" s="13" customFormat="1" ht="15" customHeight="1">
      <c r="A24" s="12">
        <v>21</v>
      </c>
      <c r="B24" s="29" t="s">
        <v>68</v>
      </c>
      <c r="C24" s="29" t="s">
        <v>69</v>
      </c>
      <c r="D24" s="19" t="s">
        <v>42</v>
      </c>
      <c r="E24" s="29" t="s">
        <v>70</v>
      </c>
      <c r="F24" s="20">
        <v>0.02521990740740741</v>
      </c>
      <c r="G24" s="12" t="str">
        <f t="shared" si="0"/>
        <v>3.58/km</v>
      </c>
      <c r="H24" s="15">
        <f t="shared" si="1"/>
        <v>0.004641203703703706</v>
      </c>
      <c r="I24" s="15">
        <f t="shared" si="2"/>
        <v>0.001307870370370376</v>
      </c>
    </row>
    <row r="25" spans="1:9" s="13" customFormat="1" ht="15" customHeight="1">
      <c r="A25" s="12">
        <v>22</v>
      </c>
      <c r="B25" s="29" t="s">
        <v>71</v>
      </c>
      <c r="C25" s="29" t="s">
        <v>72</v>
      </c>
      <c r="D25" s="19" t="s">
        <v>21</v>
      </c>
      <c r="E25" s="29" t="s">
        <v>73</v>
      </c>
      <c r="F25" s="20">
        <v>0.02528935185185185</v>
      </c>
      <c r="G25" s="12" t="str">
        <f t="shared" si="0"/>
        <v>3.59/km</v>
      </c>
      <c r="H25" s="15">
        <f t="shared" si="1"/>
        <v>0.004710648148148148</v>
      </c>
      <c r="I25" s="15">
        <f t="shared" si="2"/>
        <v>0.003912037037037033</v>
      </c>
    </row>
    <row r="26" spans="1:9" s="13" customFormat="1" ht="15" customHeight="1">
      <c r="A26" s="12">
        <v>23</v>
      </c>
      <c r="B26" s="29" t="s">
        <v>74</v>
      </c>
      <c r="C26" s="29" t="s">
        <v>64</v>
      </c>
      <c r="D26" s="19" t="s">
        <v>21</v>
      </c>
      <c r="E26" s="29" t="s">
        <v>70</v>
      </c>
      <c r="F26" s="20">
        <v>0.02528935185185185</v>
      </c>
      <c r="G26" s="12" t="str">
        <f t="shared" si="0"/>
        <v>3.59/km</v>
      </c>
      <c r="H26" s="15">
        <f t="shared" si="1"/>
        <v>0.004710648148148148</v>
      </c>
      <c r="I26" s="15">
        <f t="shared" si="2"/>
        <v>0.003912037037037033</v>
      </c>
    </row>
    <row r="27" spans="1:9" s="13" customFormat="1" ht="15" customHeight="1">
      <c r="A27" s="12">
        <v>24</v>
      </c>
      <c r="B27" s="29" t="s">
        <v>75</v>
      </c>
      <c r="C27" s="29" t="s">
        <v>76</v>
      </c>
      <c r="D27" s="19" t="s">
        <v>42</v>
      </c>
      <c r="E27" s="29" t="s">
        <v>59</v>
      </c>
      <c r="F27" s="20">
        <v>0.02550925925925926</v>
      </c>
      <c r="G27" s="12" t="str">
        <f t="shared" si="0"/>
        <v>4.01/km</v>
      </c>
      <c r="H27" s="15">
        <f t="shared" si="1"/>
        <v>0.004930555555555556</v>
      </c>
      <c r="I27" s="15">
        <f t="shared" si="2"/>
        <v>0.0015972222222222256</v>
      </c>
    </row>
    <row r="28" spans="1:9" s="13" customFormat="1" ht="15" customHeight="1">
      <c r="A28" s="12">
        <v>25</v>
      </c>
      <c r="B28" s="29" t="s">
        <v>77</v>
      </c>
      <c r="C28" s="29" t="s">
        <v>78</v>
      </c>
      <c r="D28" s="19" t="s">
        <v>79</v>
      </c>
      <c r="E28" s="29" t="s">
        <v>80</v>
      </c>
      <c r="F28" s="20">
        <v>0.025555555555555554</v>
      </c>
      <c r="G28" s="12" t="str">
        <f t="shared" si="0"/>
        <v>4.01/km</v>
      </c>
      <c r="H28" s="15">
        <f t="shared" si="1"/>
        <v>0.00497685185185185</v>
      </c>
      <c r="I28" s="15">
        <f t="shared" si="2"/>
        <v>0</v>
      </c>
    </row>
    <row r="29" spans="1:9" s="13" customFormat="1" ht="15" customHeight="1">
      <c r="A29" s="12">
        <v>26</v>
      </c>
      <c r="B29" s="29" t="s">
        <v>81</v>
      </c>
      <c r="C29" s="29" t="s">
        <v>58</v>
      </c>
      <c r="D29" s="19" t="s">
        <v>42</v>
      </c>
      <c r="E29" s="29" t="s">
        <v>82</v>
      </c>
      <c r="F29" s="20">
        <v>0.025821759259259256</v>
      </c>
      <c r="G29" s="12" t="str">
        <f t="shared" si="0"/>
        <v>4.04/km</v>
      </c>
      <c r="H29" s="15">
        <f t="shared" si="1"/>
        <v>0.005243055555555553</v>
      </c>
      <c r="I29" s="15">
        <f t="shared" si="2"/>
        <v>0.0019097222222222224</v>
      </c>
    </row>
    <row r="30" spans="1:9" s="13" customFormat="1" ht="15" customHeight="1">
      <c r="A30" s="12">
        <v>27</v>
      </c>
      <c r="B30" s="29" t="s">
        <v>83</v>
      </c>
      <c r="C30" s="29" t="s">
        <v>84</v>
      </c>
      <c r="D30" s="19" t="s">
        <v>21</v>
      </c>
      <c r="E30" s="29" t="s">
        <v>85</v>
      </c>
      <c r="F30" s="20">
        <v>0.0259375</v>
      </c>
      <c r="G30" s="12" t="str">
        <f t="shared" si="0"/>
        <v>4.05/km</v>
      </c>
      <c r="H30" s="15">
        <f t="shared" si="1"/>
        <v>0.0053587962962962955</v>
      </c>
      <c r="I30" s="15">
        <f t="shared" si="2"/>
        <v>0.004560185185185181</v>
      </c>
    </row>
    <row r="31" spans="1:9" s="13" customFormat="1" ht="15" customHeight="1">
      <c r="A31" s="12">
        <v>28</v>
      </c>
      <c r="B31" s="29" t="s">
        <v>86</v>
      </c>
      <c r="C31" s="29" t="s">
        <v>87</v>
      </c>
      <c r="D31" s="19" t="s">
        <v>21</v>
      </c>
      <c r="E31" s="29" t="s">
        <v>88</v>
      </c>
      <c r="F31" s="20">
        <v>0.026111111111111113</v>
      </c>
      <c r="G31" s="12" t="str">
        <f t="shared" si="0"/>
        <v>4.07/km</v>
      </c>
      <c r="H31" s="15">
        <f t="shared" si="1"/>
        <v>0.0055324074074074095</v>
      </c>
      <c r="I31" s="15">
        <f t="shared" si="2"/>
        <v>0.004733796296296295</v>
      </c>
    </row>
    <row r="32" spans="1:9" s="13" customFormat="1" ht="15" customHeight="1">
      <c r="A32" s="12">
        <v>29</v>
      </c>
      <c r="B32" s="29" t="s">
        <v>89</v>
      </c>
      <c r="C32" s="29" t="s">
        <v>90</v>
      </c>
      <c r="D32" s="19" t="s">
        <v>17</v>
      </c>
      <c r="E32" s="29" t="s">
        <v>62</v>
      </c>
      <c r="F32" s="20">
        <v>0.026168981481481477</v>
      </c>
      <c r="G32" s="12" t="str">
        <f t="shared" si="0"/>
        <v>4.07/km</v>
      </c>
      <c r="H32" s="15">
        <f t="shared" si="1"/>
        <v>0.005590277777777774</v>
      </c>
      <c r="I32" s="15">
        <f t="shared" si="2"/>
        <v>0.005243055555555549</v>
      </c>
    </row>
    <row r="33" spans="1:9" s="13" customFormat="1" ht="15" customHeight="1">
      <c r="A33" s="12">
        <v>30</v>
      </c>
      <c r="B33" s="29" t="s">
        <v>91</v>
      </c>
      <c r="C33" s="29" t="s">
        <v>92</v>
      </c>
      <c r="D33" s="19" t="s">
        <v>55</v>
      </c>
      <c r="E33" s="29" t="s">
        <v>62</v>
      </c>
      <c r="F33" s="20">
        <v>0.026331018518518517</v>
      </c>
      <c r="G33" s="12" t="str">
        <f t="shared" si="0"/>
        <v>4.09/km</v>
      </c>
      <c r="H33" s="15">
        <f t="shared" si="1"/>
        <v>0.005752314814814814</v>
      </c>
      <c r="I33" s="15">
        <f t="shared" si="2"/>
        <v>0.0016087962962962922</v>
      </c>
    </row>
    <row r="34" spans="1:9" s="13" customFormat="1" ht="15" customHeight="1">
      <c r="A34" s="12">
        <v>31</v>
      </c>
      <c r="B34" s="29" t="s">
        <v>93</v>
      </c>
      <c r="C34" s="29" t="s">
        <v>58</v>
      </c>
      <c r="D34" s="19" t="s">
        <v>21</v>
      </c>
      <c r="E34" s="29" t="s">
        <v>70</v>
      </c>
      <c r="F34" s="20">
        <v>0.026354166666666668</v>
      </c>
      <c r="G34" s="12" t="str">
        <f t="shared" si="0"/>
        <v>4.09/km</v>
      </c>
      <c r="H34" s="15">
        <f t="shared" si="1"/>
        <v>0.005775462962962965</v>
      </c>
      <c r="I34" s="15">
        <f t="shared" si="2"/>
        <v>0.00497685185185185</v>
      </c>
    </row>
    <row r="35" spans="1:9" s="13" customFormat="1" ht="15" customHeight="1">
      <c r="A35" s="12">
        <v>32</v>
      </c>
      <c r="B35" s="29" t="s">
        <v>94</v>
      </c>
      <c r="C35" s="29" t="s">
        <v>95</v>
      </c>
      <c r="D35" s="19" t="s">
        <v>13</v>
      </c>
      <c r="E35" s="29" t="s">
        <v>96</v>
      </c>
      <c r="F35" s="20">
        <v>0.026377314814814815</v>
      </c>
      <c r="G35" s="12" t="str">
        <f t="shared" si="0"/>
        <v>4.09/km</v>
      </c>
      <c r="H35" s="15">
        <f t="shared" si="1"/>
        <v>0.005798611111111112</v>
      </c>
      <c r="I35" s="15">
        <f t="shared" si="2"/>
        <v>0.005798611111111112</v>
      </c>
    </row>
    <row r="36" spans="1:9" s="13" customFormat="1" ht="15" customHeight="1">
      <c r="A36" s="12">
        <v>33</v>
      </c>
      <c r="B36" s="29" t="s">
        <v>97</v>
      </c>
      <c r="C36" s="29" t="s">
        <v>98</v>
      </c>
      <c r="D36" s="19" t="s">
        <v>99</v>
      </c>
      <c r="E36" s="29" t="s">
        <v>100</v>
      </c>
      <c r="F36" s="20">
        <v>0.026377314814814815</v>
      </c>
      <c r="G36" s="12" t="str">
        <f t="shared" si="0"/>
        <v>4.09/km</v>
      </c>
      <c r="H36" s="15">
        <f t="shared" si="1"/>
        <v>0.005798611111111112</v>
      </c>
      <c r="I36" s="15">
        <f aca="true" t="shared" si="3" ref="I36:I67">F36-INDEX($F$4:$F$1646,MATCH(D36,$D$4:$D$1646,0))</f>
        <v>0</v>
      </c>
    </row>
    <row r="37" spans="1:9" s="13" customFormat="1" ht="15" customHeight="1">
      <c r="A37" s="12">
        <v>34</v>
      </c>
      <c r="B37" s="29" t="s">
        <v>101</v>
      </c>
      <c r="C37" s="29" t="s">
        <v>72</v>
      </c>
      <c r="D37" s="19" t="s">
        <v>21</v>
      </c>
      <c r="E37" s="29" t="s">
        <v>62</v>
      </c>
      <c r="F37" s="20">
        <v>0.0265625</v>
      </c>
      <c r="G37" s="12" t="str">
        <f t="shared" si="0"/>
        <v>4.11/km</v>
      </c>
      <c r="H37" s="15">
        <f t="shared" si="1"/>
        <v>0.005983796296296296</v>
      </c>
      <c r="I37" s="15">
        <f t="shared" si="3"/>
        <v>0.005185185185185182</v>
      </c>
    </row>
    <row r="38" spans="1:9" s="13" customFormat="1" ht="15" customHeight="1">
      <c r="A38" s="12">
        <v>35</v>
      </c>
      <c r="B38" s="29" t="s">
        <v>102</v>
      </c>
      <c r="C38" s="29" t="s">
        <v>103</v>
      </c>
      <c r="D38" s="19" t="s">
        <v>55</v>
      </c>
      <c r="E38" s="29" t="s">
        <v>80</v>
      </c>
      <c r="F38" s="20">
        <v>0.02665509259259259</v>
      </c>
      <c r="G38" s="12" t="str">
        <f t="shared" si="0"/>
        <v>4.12/km</v>
      </c>
      <c r="H38" s="15">
        <f t="shared" si="1"/>
        <v>0.006076388888888888</v>
      </c>
      <c r="I38" s="15">
        <f t="shared" si="3"/>
        <v>0.001932870370370366</v>
      </c>
    </row>
    <row r="39" spans="1:9" s="13" customFormat="1" ht="15" customHeight="1">
      <c r="A39" s="12">
        <v>36</v>
      </c>
      <c r="B39" s="29" t="s">
        <v>104</v>
      </c>
      <c r="C39" s="29" t="s">
        <v>105</v>
      </c>
      <c r="D39" s="19" t="s">
        <v>79</v>
      </c>
      <c r="E39" s="29" t="s">
        <v>73</v>
      </c>
      <c r="F39" s="20">
        <v>0.026782407407407408</v>
      </c>
      <c r="G39" s="12" t="str">
        <f t="shared" si="0"/>
        <v>4.13/km</v>
      </c>
      <c r="H39" s="15">
        <f t="shared" si="1"/>
        <v>0.006203703703703704</v>
      </c>
      <c r="I39" s="15">
        <f t="shared" si="3"/>
        <v>0.001226851851851854</v>
      </c>
    </row>
    <row r="40" spans="1:9" s="13" customFormat="1" ht="15" customHeight="1">
      <c r="A40" s="12">
        <v>37</v>
      </c>
      <c r="B40" s="29" t="s">
        <v>106</v>
      </c>
      <c r="C40" s="29" t="s">
        <v>107</v>
      </c>
      <c r="D40" s="19" t="s">
        <v>17</v>
      </c>
      <c r="E40" s="29" t="s">
        <v>62</v>
      </c>
      <c r="F40" s="20">
        <v>0.026875</v>
      </c>
      <c r="G40" s="12" t="str">
        <f t="shared" si="0"/>
        <v>4.14/km</v>
      </c>
      <c r="H40" s="15">
        <f t="shared" si="1"/>
        <v>0.006296296296296296</v>
      </c>
      <c r="I40" s="15">
        <f t="shared" si="3"/>
        <v>0.005949074074074072</v>
      </c>
    </row>
    <row r="41" spans="1:9" s="13" customFormat="1" ht="15" customHeight="1">
      <c r="A41" s="12">
        <v>38</v>
      </c>
      <c r="B41" s="29" t="s">
        <v>108</v>
      </c>
      <c r="C41" s="29" t="s">
        <v>109</v>
      </c>
      <c r="D41" s="19" t="s">
        <v>55</v>
      </c>
      <c r="E41" s="29" t="s">
        <v>110</v>
      </c>
      <c r="F41" s="20">
        <v>0.026967592592592595</v>
      </c>
      <c r="G41" s="12" t="str">
        <f t="shared" si="0"/>
        <v>4.15/km</v>
      </c>
      <c r="H41" s="15">
        <f t="shared" si="1"/>
        <v>0.006388888888888892</v>
      </c>
      <c r="I41" s="15">
        <f t="shared" si="3"/>
        <v>0.00224537037037037</v>
      </c>
    </row>
    <row r="42" spans="1:9" s="13" customFormat="1" ht="15" customHeight="1">
      <c r="A42" s="12">
        <v>39</v>
      </c>
      <c r="B42" s="29" t="s">
        <v>111</v>
      </c>
      <c r="C42" s="29" t="s">
        <v>78</v>
      </c>
      <c r="D42" s="19" t="s">
        <v>79</v>
      </c>
      <c r="E42" s="29" t="s">
        <v>73</v>
      </c>
      <c r="F42" s="20">
        <v>0.02702546296296296</v>
      </c>
      <c r="G42" s="12" t="str">
        <f t="shared" si="0"/>
        <v>4.15/km</v>
      </c>
      <c r="H42" s="15">
        <f t="shared" si="1"/>
        <v>0.006446759259259256</v>
      </c>
      <c r="I42" s="15">
        <f t="shared" si="3"/>
        <v>0.0014699074074074059</v>
      </c>
    </row>
    <row r="43" spans="1:9" s="13" customFormat="1" ht="15" customHeight="1">
      <c r="A43" s="12">
        <v>40</v>
      </c>
      <c r="B43" s="29" t="s">
        <v>112</v>
      </c>
      <c r="C43" s="29" t="s">
        <v>39</v>
      </c>
      <c r="D43" s="19" t="s">
        <v>21</v>
      </c>
      <c r="E43" s="29" t="s">
        <v>113</v>
      </c>
      <c r="F43" s="20">
        <v>0.027233796296296298</v>
      </c>
      <c r="G43" s="12" t="str">
        <f t="shared" si="0"/>
        <v>4.17/km</v>
      </c>
      <c r="H43" s="15">
        <f t="shared" si="1"/>
        <v>0.006655092592592594</v>
      </c>
      <c r="I43" s="15">
        <f t="shared" si="3"/>
        <v>0.00585648148148148</v>
      </c>
    </row>
    <row r="44" spans="1:9" s="13" customFormat="1" ht="15" customHeight="1">
      <c r="A44" s="12">
        <v>41</v>
      </c>
      <c r="B44" s="29" t="s">
        <v>114</v>
      </c>
      <c r="C44" s="29" t="s">
        <v>115</v>
      </c>
      <c r="D44" s="19" t="s">
        <v>55</v>
      </c>
      <c r="E44" s="29" t="s">
        <v>73</v>
      </c>
      <c r="F44" s="20">
        <v>0.027395833333333338</v>
      </c>
      <c r="G44" s="12" t="str">
        <f t="shared" si="0"/>
        <v>4.19/km</v>
      </c>
      <c r="H44" s="15">
        <f t="shared" si="1"/>
        <v>0.006817129629629635</v>
      </c>
      <c r="I44" s="15">
        <f t="shared" si="3"/>
        <v>0.0026736111111111127</v>
      </c>
    </row>
    <row r="45" spans="1:9" s="13" customFormat="1" ht="15" customHeight="1">
      <c r="A45" s="12">
        <v>42</v>
      </c>
      <c r="B45" s="29" t="s">
        <v>116</v>
      </c>
      <c r="C45" s="29" t="s">
        <v>117</v>
      </c>
      <c r="D45" s="19" t="s">
        <v>79</v>
      </c>
      <c r="E45" s="29" t="s">
        <v>62</v>
      </c>
      <c r="F45" s="20">
        <v>0.027407407407407408</v>
      </c>
      <c r="G45" s="12" t="str">
        <f t="shared" si="0"/>
        <v>4.19/km</v>
      </c>
      <c r="H45" s="15">
        <f t="shared" si="1"/>
        <v>0.006828703703703705</v>
      </c>
      <c r="I45" s="15">
        <f t="shared" si="3"/>
        <v>0.0018518518518518545</v>
      </c>
    </row>
    <row r="46" spans="1:9" s="13" customFormat="1" ht="15" customHeight="1">
      <c r="A46" s="12">
        <v>43</v>
      </c>
      <c r="B46" s="29" t="s">
        <v>118</v>
      </c>
      <c r="C46" s="29" t="s">
        <v>72</v>
      </c>
      <c r="D46" s="19" t="s">
        <v>79</v>
      </c>
      <c r="E46" s="29" t="s">
        <v>62</v>
      </c>
      <c r="F46" s="20">
        <v>0.027592592592592596</v>
      </c>
      <c r="G46" s="12" t="str">
        <f t="shared" si="0"/>
        <v>4.21/km</v>
      </c>
      <c r="H46" s="15">
        <f t="shared" si="1"/>
        <v>0.007013888888888892</v>
      </c>
      <c r="I46" s="15">
        <f t="shared" si="3"/>
        <v>0.002037037037037042</v>
      </c>
    </row>
    <row r="47" spans="1:9" s="13" customFormat="1" ht="15" customHeight="1">
      <c r="A47" s="12">
        <v>44</v>
      </c>
      <c r="B47" s="29" t="s">
        <v>119</v>
      </c>
      <c r="C47" s="29" t="s">
        <v>120</v>
      </c>
      <c r="D47" s="19" t="s">
        <v>13</v>
      </c>
      <c r="E47" s="29" t="s">
        <v>121</v>
      </c>
      <c r="F47" s="20">
        <v>0.027604166666666666</v>
      </c>
      <c r="G47" s="12" t="str">
        <f t="shared" si="0"/>
        <v>4.21/km</v>
      </c>
      <c r="H47" s="15">
        <f t="shared" si="1"/>
        <v>0.0070254629629629625</v>
      </c>
      <c r="I47" s="15">
        <f t="shared" si="3"/>
        <v>0.0070254629629629625</v>
      </c>
    </row>
    <row r="48" spans="1:9" s="13" customFormat="1" ht="15" customHeight="1">
      <c r="A48" s="12">
        <v>45</v>
      </c>
      <c r="B48" s="29" t="s">
        <v>122</v>
      </c>
      <c r="C48" s="29" t="s">
        <v>123</v>
      </c>
      <c r="D48" s="19" t="s">
        <v>79</v>
      </c>
      <c r="E48" s="29" t="s">
        <v>73</v>
      </c>
      <c r="F48" s="20">
        <v>0.02773148148148148</v>
      </c>
      <c r="G48" s="12" t="str">
        <f t="shared" si="0"/>
        <v>4.22/km</v>
      </c>
      <c r="H48" s="15">
        <f t="shared" si="1"/>
        <v>0.007152777777777775</v>
      </c>
      <c r="I48" s="15">
        <f t="shared" si="3"/>
        <v>0.002175925925925925</v>
      </c>
    </row>
    <row r="49" spans="1:9" s="13" customFormat="1" ht="15" customHeight="1">
      <c r="A49" s="12">
        <v>46</v>
      </c>
      <c r="B49" s="29" t="s">
        <v>124</v>
      </c>
      <c r="C49" s="29" t="s">
        <v>125</v>
      </c>
      <c r="D49" s="19" t="s">
        <v>79</v>
      </c>
      <c r="E49" s="29" t="s">
        <v>126</v>
      </c>
      <c r="F49" s="20">
        <v>0.027789351851851853</v>
      </c>
      <c r="G49" s="12" t="str">
        <f t="shared" si="0"/>
        <v>4.22/km</v>
      </c>
      <c r="H49" s="15">
        <f t="shared" si="1"/>
        <v>0.00721064814814815</v>
      </c>
      <c r="I49" s="15">
        <f t="shared" si="3"/>
        <v>0.0022337962962962997</v>
      </c>
    </row>
    <row r="50" spans="1:9" s="13" customFormat="1" ht="15" customHeight="1">
      <c r="A50" s="12">
        <v>47</v>
      </c>
      <c r="B50" s="29" t="s">
        <v>127</v>
      </c>
      <c r="C50" s="29" t="s">
        <v>128</v>
      </c>
      <c r="D50" s="19" t="s">
        <v>55</v>
      </c>
      <c r="E50" s="29" t="s">
        <v>70</v>
      </c>
      <c r="F50" s="20">
        <v>0.027881944444444445</v>
      </c>
      <c r="G50" s="12" t="str">
        <f t="shared" si="0"/>
        <v>4.23/km</v>
      </c>
      <c r="H50" s="15">
        <f t="shared" si="1"/>
        <v>0.007303240740740742</v>
      </c>
      <c r="I50" s="15">
        <f t="shared" si="3"/>
        <v>0.00315972222222222</v>
      </c>
    </row>
    <row r="51" spans="1:9" s="13" customFormat="1" ht="15" customHeight="1">
      <c r="A51" s="12">
        <v>48</v>
      </c>
      <c r="B51" s="29" t="s">
        <v>129</v>
      </c>
      <c r="C51" s="29" t="s">
        <v>130</v>
      </c>
      <c r="D51" s="19" t="s">
        <v>42</v>
      </c>
      <c r="E51" s="29" t="s">
        <v>113</v>
      </c>
      <c r="F51" s="20">
        <v>0.027928240740740743</v>
      </c>
      <c r="G51" s="12" t="str">
        <f t="shared" si="0"/>
        <v>4.24/km</v>
      </c>
      <c r="H51" s="15">
        <f t="shared" si="1"/>
        <v>0.00734953703703704</v>
      </c>
      <c r="I51" s="15">
        <f t="shared" si="3"/>
        <v>0.004016203703703709</v>
      </c>
    </row>
    <row r="52" spans="1:9" s="13" customFormat="1" ht="15" customHeight="1">
      <c r="A52" s="12">
        <v>49</v>
      </c>
      <c r="B52" s="29" t="s">
        <v>131</v>
      </c>
      <c r="C52" s="29" t="s">
        <v>132</v>
      </c>
      <c r="D52" s="19" t="s">
        <v>55</v>
      </c>
      <c r="E52" s="29" t="s">
        <v>59</v>
      </c>
      <c r="F52" s="20">
        <v>0.027997685185185184</v>
      </c>
      <c r="G52" s="12" t="str">
        <f t="shared" si="0"/>
        <v>4.24/km</v>
      </c>
      <c r="H52" s="15">
        <f t="shared" si="1"/>
        <v>0.007418981481481481</v>
      </c>
      <c r="I52" s="15">
        <f t="shared" si="3"/>
        <v>0.003275462962962959</v>
      </c>
    </row>
    <row r="53" spans="1:9" s="13" customFormat="1" ht="15" customHeight="1">
      <c r="A53" s="12">
        <v>50</v>
      </c>
      <c r="B53" s="29" t="s">
        <v>133</v>
      </c>
      <c r="C53" s="29" t="s">
        <v>128</v>
      </c>
      <c r="D53" s="19" t="s">
        <v>55</v>
      </c>
      <c r="E53" s="29" t="s">
        <v>134</v>
      </c>
      <c r="F53" s="20">
        <v>0.02800925925925926</v>
      </c>
      <c r="G53" s="12" t="str">
        <f t="shared" si="0"/>
        <v>4.24/km</v>
      </c>
      <c r="H53" s="15">
        <f t="shared" si="1"/>
        <v>0.007430555555555558</v>
      </c>
      <c r="I53" s="15">
        <f t="shared" si="3"/>
        <v>0.0032870370370370362</v>
      </c>
    </row>
    <row r="54" spans="1:9" s="13" customFormat="1" ht="15" customHeight="1">
      <c r="A54" s="12">
        <v>51</v>
      </c>
      <c r="B54" s="29" t="s">
        <v>135</v>
      </c>
      <c r="C54" s="29" t="s">
        <v>103</v>
      </c>
      <c r="D54" s="19" t="s">
        <v>55</v>
      </c>
      <c r="E54" s="29" t="s">
        <v>136</v>
      </c>
      <c r="F54" s="20">
        <v>0.028101851851851854</v>
      </c>
      <c r="G54" s="12" t="str">
        <f t="shared" si="0"/>
        <v>4.25/km</v>
      </c>
      <c r="H54" s="15">
        <f t="shared" si="1"/>
        <v>0.00752314814814815</v>
      </c>
      <c r="I54" s="15">
        <f t="shared" si="3"/>
        <v>0.0033796296296296283</v>
      </c>
    </row>
    <row r="55" spans="1:9" s="13" customFormat="1" ht="15" customHeight="1">
      <c r="A55" s="12">
        <v>52</v>
      </c>
      <c r="B55" s="29" t="s">
        <v>137</v>
      </c>
      <c r="C55" s="29" t="s">
        <v>138</v>
      </c>
      <c r="D55" s="19" t="s">
        <v>17</v>
      </c>
      <c r="E55" s="29" t="s">
        <v>139</v>
      </c>
      <c r="F55" s="20">
        <v>0.028182870370370372</v>
      </c>
      <c r="G55" s="12" t="str">
        <f t="shared" si="0"/>
        <v>4.26/km</v>
      </c>
      <c r="H55" s="15">
        <f t="shared" si="1"/>
        <v>0.007604166666666669</v>
      </c>
      <c r="I55" s="15">
        <f t="shared" si="3"/>
        <v>0.007256944444444444</v>
      </c>
    </row>
    <row r="56" spans="1:9" s="13" customFormat="1" ht="15" customHeight="1">
      <c r="A56" s="12">
        <v>53</v>
      </c>
      <c r="B56" s="29" t="s">
        <v>140</v>
      </c>
      <c r="C56" s="29" t="s">
        <v>141</v>
      </c>
      <c r="D56" s="19" t="s">
        <v>42</v>
      </c>
      <c r="E56" s="29" t="s">
        <v>62</v>
      </c>
      <c r="F56" s="20">
        <v>0.02820601851851852</v>
      </c>
      <c r="G56" s="12" t="str">
        <f t="shared" si="0"/>
        <v>4.26/km</v>
      </c>
      <c r="H56" s="15">
        <f t="shared" si="1"/>
        <v>0.007627314814814816</v>
      </c>
      <c r="I56" s="15">
        <f t="shared" si="3"/>
        <v>0.004293981481481485</v>
      </c>
    </row>
    <row r="57" spans="1:9" s="13" customFormat="1" ht="15" customHeight="1">
      <c r="A57" s="12">
        <v>54</v>
      </c>
      <c r="B57" s="29" t="s">
        <v>142</v>
      </c>
      <c r="C57" s="29" t="s">
        <v>143</v>
      </c>
      <c r="D57" s="19" t="s">
        <v>36</v>
      </c>
      <c r="E57" s="29" t="s">
        <v>144</v>
      </c>
      <c r="F57" s="20">
        <v>0.028229166666666666</v>
      </c>
      <c r="G57" s="12" t="str">
        <f t="shared" si="0"/>
        <v>4.27/km</v>
      </c>
      <c r="H57" s="15">
        <f t="shared" si="1"/>
        <v>0.007650462962962963</v>
      </c>
      <c r="I57" s="15">
        <f t="shared" si="3"/>
        <v>0.004629629629629626</v>
      </c>
    </row>
    <row r="58" spans="1:9" s="13" customFormat="1" ht="15" customHeight="1">
      <c r="A58" s="12">
        <v>55</v>
      </c>
      <c r="B58" s="29" t="s">
        <v>145</v>
      </c>
      <c r="C58" s="29" t="s">
        <v>146</v>
      </c>
      <c r="D58" s="19" t="s">
        <v>21</v>
      </c>
      <c r="E58" s="29" t="s">
        <v>59</v>
      </c>
      <c r="F58" s="20">
        <v>0.028287037037037038</v>
      </c>
      <c r="G58" s="12" t="str">
        <f t="shared" si="0"/>
        <v>4.27/km</v>
      </c>
      <c r="H58" s="15">
        <f t="shared" si="1"/>
        <v>0.007708333333333334</v>
      </c>
      <c r="I58" s="15">
        <f t="shared" si="3"/>
        <v>0.00690972222222222</v>
      </c>
    </row>
    <row r="59" spans="1:9" s="13" customFormat="1" ht="15" customHeight="1">
      <c r="A59" s="12">
        <v>56</v>
      </c>
      <c r="B59" s="29" t="s">
        <v>147</v>
      </c>
      <c r="C59" s="29" t="s">
        <v>138</v>
      </c>
      <c r="D59" s="19" t="s">
        <v>148</v>
      </c>
      <c r="E59" s="29" t="s">
        <v>80</v>
      </c>
      <c r="F59" s="20">
        <v>0.02832175925925926</v>
      </c>
      <c r="G59" s="12" t="str">
        <f t="shared" si="0"/>
        <v>4.27/km</v>
      </c>
      <c r="H59" s="15">
        <f t="shared" si="1"/>
        <v>0.007743055555555555</v>
      </c>
      <c r="I59" s="15">
        <f t="shared" si="3"/>
        <v>0</v>
      </c>
    </row>
    <row r="60" spans="1:9" s="13" customFormat="1" ht="15" customHeight="1">
      <c r="A60" s="12">
        <v>57</v>
      </c>
      <c r="B60" s="29" t="s">
        <v>149</v>
      </c>
      <c r="C60" s="29" t="s">
        <v>150</v>
      </c>
      <c r="D60" s="19" t="s">
        <v>55</v>
      </c>
      <c r="E60" s="29" t="s">
        <v>80</v>
      </c>
      <c r="F60" s="20">
        <v>0.02837962962962963</v>
      </c>
      <c r="G60" s="12" t="str">
        <f t="shared" si="0"/>
        <v>4.28/km</v>
      </c>
      <c r="H60" s="15">
        <f t="shared" si="1"/>
        <v>0.007800925925925926</v>
      </c>
      <c r="I60" s="15">
        <f t="shared" si="3"/>
        <v>0.0036574074074074044</v>
      </c>
    </row>
    <row r="61" spans="1:9" s="13" customFormat="1" ht="15" customHeight="1">
      <c r="A61" s="12">
        <v>58</v>
      </c>
      <c r="B61" s="29" t="s">
        <v>151</v>
      </c>
      <c r="C61" s="29" t="s">
        <v>152</v>
      </c>
      <c r="D61" s="19" t="s">
        <v>42</v>
      </c>
      <c r="E61" s="29" t="s">
        <v>73</v>
      </c>
      <c r="F61" s="20">
        <v>0.028425925925925924</v>
      </c>
      <c r="G61" s="12" t="str">
        <f t="shared" si="0"/>
        <v>4.28/km</v>
      </c>
      <c r="H61" s="15">
        <f t="shared" si="1"/>
        <v>0.00784722222222222</v>
      </c>
      <c r="I61" s="15">
        <f t="shared" si="3"/>
        <v>0.00451388888888889</v>
      </c>
    </row>
    <row r="62" spans="1:9" s="13" customFormat="1" ht="15" customHeight="1">
      <c r="A62" s="12">
        <v>59</v>
      </c>
      <c r="B62" s="29" t="s">
        <v>153</v>
      </c>
      <c r="C62" s="29" t="s">
        <v>154</v>
      </c>
      <c r="D62" s="19" t="s">
        <v>148</v>
      </c>
      <c r="E62" s="29" t="s">
        <v>155</v>
      </c>
      <c r="F62" s="20">
        <v>0.028518518518518523</v>
      </c>
      <c r="G62" s="12" t="str">
        <f t="shared" si="0"/>
        <v>4.29/km</v>
      </c>
      <c r="H62" s="15">
        <f t="shared" si="1"/>
        <v>0.00793981481481482</v>
      </c>
      <c r="I62" s="15">
        <f t="shared" si="3"/>
        <v>0.00019675925925926457</v>
      </c>
    </row>
    <row r="63" spans="1:9" s="13" customFormat="1" ht="15" customHeight="1">
      <c r="A63" s="21">
        <v>60</v>
      </c>
      <c r="B63" s="35" t="s">
        <v>156</v>
      </c>
      <c r="C63" s="35" t="s">
        <v>72</v>
      </c>
      <c r="D63" s="22" t="s">
        <v>79</v>
      </c>
      <c r="E63" s="35" t="s">
        <v>259</v>
      </c>
      <c r="F63" s="23">
        <v>0.028530092592592593</v>
      </c>
      <c r="G63" s="21" t="str">
        <f t="shared" si="0"/>
        <v>4.29/km</v>
      </c>
      <c r="H63" s="24">
        <f t="shared" si="1"/>
        <v>0.00795138888888889</v>
      </c>
      <c r="I63" s="24">
        <f t="shared" si="3"/>
        <v>0.0029745370370370394</v>
      </c>
    </row>
    <row r="64" spans="1:9" s="13" customFormat="1" ht="15" customHeight="1">
      <c r="A64" s="12">
        <v>61</v>
      </c>
      <c r="B64" s="29" t="s">
        <v>157</v>
      </c>
      <c r="C64" s="29" t="s">
        <v>158</v>
      </c>
      <c r="D64" s="19" t="s">
        <v>21</v>
      </c>
      <c r="E64" s="29" t="s">
        <v>62</v>
      </c>
      <c r="F64" s="20">
        <v>0.028587962962962964</v>
      </c>
      <c r="G64" s="12" t="str">
        <f t="shared" si="0"/>
        <v>4.30/km</v>
      </c>
      <c r="H64" s="15">
        <f t="shared" si="1"/>
        <v>0.008009259259259261</v>
      </c>
      <c r="I64" s="15">
        <f t="shared" si="3"/>
        <v>0.007210648148148147</v>
      </c>
    </row>
    <row r="65" spans="1:9" s="13" customFormat="1" ht="15" customHeight="1">
      <c r="A65" s="12">
        <v>62</v>
      </c>
      <c r="B65" s="29" t="s">
        <v>159</v>
      </c>
      <c r="C65" s="29" t="s">
        <v>160</v>
      </c>
      <c r="D65" s="19" t="s">
        <v>79</v>
      </c>
      <c r="E65" s="29" t="s">
        <v>65</v>
      </c>
      <c r="F65" s="20">
        <v>0.028622685185185185</v>
      </c>
      <c r="G65" s="12" t="str">
        <f t="shared" si="0"/>
        <v>4.30/km</v>
      </c>
      <c r="H65" s="15">
        <f t="shared" si="1"/>
        <v>0.008043981481481482</v>
      </c>
      <c r="I65" s="15">
        <f t="shared" si="3"/>
        <v>0.0030671296296296315</v>
      </c>
    </row>
    <row r="66" spans="1:9" s="13" customFormat="1" ht="15" customHeight="1">
      <c r="A66" s="12">
        <v>63</v>
      </c>
      <c r="B66" s="29" t="s">
        <v>161</v>
      </c>
      <c r="C66" s="29" t="s">
        <v>41</v>
      </c>
      <c r="D66" s="19" t="s">
        <v>99</v>
      </c>
      <c r="E66" s="29" t="s">
        <v>62</v>
      </c>
      <c r="F66" s="20">
        <v>0.028692129629629633</v>
      </c>
      <c r="G66" s="12" t="str">
        <f t="shared" si="0"/>
        <v>4.31/km</v>
      </c>
      <c r="H66" s="15">
        <f t="shared" si="1"/>
        <v>0.00811342592592593</v>
      </c>
      <c r="I66" s="15">
        <f t="shared" si="3"/>
        <v>0.002314814814814818</v>
      </c>
    </row>
    <row r="67" spans="1:9" s="13" customFormat="1" ht="15" customHeight="1">
      <c r="A67" s="12">
        <v>64</v>
      </c>
      <c r="B67" s="29" t="s">
        <v>162</v>
      </c>
      <c r="C67" s="29" t="s">
        <v>72</v>
      </c>
      <c r="D67" s="19" t="s">
        <v>42</v>
      </c>
      <c r="E67" s="29" t="s">
        <v>163</v>
      </c>
      <c r="F67" s="20">
        <v>0.02875</v>
      </c>
      <c r="G67" s="12" t="str">
        <f t="shared" si="0"/>
        <v>4.31/km</v>
      </c>
      <c r="H67" s="15">
        <f t="shared" si="1"/>
        <v>0.008171296296296298</v>
      </c>
      <c r="I67" s="15">
        <f t="shared" si="3"/>
        <v>0.0048379629629629675</v>
      </c>
    </row>
    <row r="68" spans="1:9" s="13" customFormat="1" ht="15" customHeight="1">
      <c r="A68" s="12">
        <v>65</v>
      </c>
      <c r="B68" s="29" t="s">
        <v>164</v>
      </c>
      <c r="C68" s="29" t="s">
        <v>165</v>
      </c>
      <c r="D68" s="19" t="s">
        <v>36</v>
      </c>
      <c r="E68" s="29" t="s">
        <v>96</v>
      </c>
      <c r="F68" s="20">
        <v>0.028784722222222225</v>
      </c>
      <c r="G68" s="12" t="str">
        <f aca="true" t="shared" si="4" ref="G68:G117">TEXT(INT((HOUR(F68)*3600+MINUTE(F68)*60+SECOND(F68))/$I$2/60),"0")&amp;"."&amp;TEXT(MOD((HOUR(F68)*3600+MINUTE(F68)*60+SECOND(F68))/$I$2,60),"00")&amp;"/km"</f>
        <v>4.32/km</v>
      </c>
      <c r="H68" s="15">
        <f aca="true" t="shared" si="5" ref="H68:H117">F68-$F$4</f>
        <v>0.008206018518518522</v>
      </c>
      <c r="I68" s="15">
        <f aca="true" t="shared" si="6" ref="I68:I99">F68-INDEX($F$4:$F$1646,MATCH(D68,$D$4:$D$1646,0))</f>
        <v>0.005185185185185185</v>
      </c>
    </row>
    <row r="69" spans="1:9" s="13" customFormat="1" ht="15" customHeight="1">
      <c r="A69" s="12">
        <v>66</v>
      </c>
      <c r="B69" s="29" t="s">
        <v>166</v>
      </c>
      <c r="C69" s="29" t="s">
        <v>167</v>
      </c>
      <c r="D69" s="19" t="s">
        <v>21</v>
      </c>
      <c r="E69" s="29" t="s">
        <v>70</v>
      </c>
      <c r="F69" s="20">
        <v>0.028865740740740744</v>
      </c>
      <c r="G69" s="12" t="str">
        <f t="shared" si="4"/>
        <v>4.33/km</v>
      </c>
      <c r="H69" s="15">
        <f t="shared" si="5"/>
        <v>0.00828703703703704</v>
      </c>
      <c r="I69" s="15">
        <f t="shared" si="6"/>
        <v>0.007488425925925926</v>
      </c>
    </row>
    <row r="70" spans="1:9" s="13" customFormat="1" ht="15" customHeight="1">
      <c r="A70" s="12">
        <v>67</v>
      </c>
      <c r="B70" s="29" t="s">
        <v>19</v>
      </c>
      <c r="C70" s="29" t="s">
        <v>168</v>
      </c>
      <c r="D70" s="19" t="s">
        <v>42</v>
      </c>
      <c r="E70" s="29" t="s">
        <v>18</v>
      </c>
      <c r="F70" s="20">
        <v>0.029050925925925928</v>
      </c>
      <c r="G70" s="12" t="str">
        <f t="shared" si="4"/>
        <v>4.34/km</v>
      </c>
      <c r="H70" s="15">
        <f t="shared" si="5"/>
        <v>0.008472222222222225</v>
      </c>
      <c r="I70" s="15">
        <f t="shared" si="6"/>
        <v>0.005138888888888894</v>
      </c>
    </row>
    <row r="71" spans="1:9" s="13" customFormat="1" ht="15" customHeight="1">
      <c r="A71" s="12">
        <v>68</v>
      </c>
      <c r="B71" s="29" t="s">
        <v>169</v>
      </c>
      <c r="C71" s="29" t="s">
        <v>167</v>
      </c>
      <c r="D71" s="19" t="s">
        <v>42</v>
      </c>
      <c r="E71" s="29" t="s">
        <v>14</v>
      </c>
      <c r="F71" s="20">
        <v>0.029317129629629634</v>
      </c>
      <c r="G71" s="12" t="str">
        <f t="shared" si="4"/>
        <v>4.37/km</v>
      </c>
      <c r="H71" s="15">
        <f t="shared" si="5"/>
        <v>0.00873842592592593</v>
      </c>
      <c r="I71" s="15">
        <f t="shared" si="6"/>
        <v>0.0054050925925926</v>
      </c>
    </row>
    <row r="72" spans="1:9" s="13" customFormat="1" ht="15" customHeight="1">
      <c r="A72" s="12">
        <v>69</v>
      </c>
      <c r="B72" s="29" t="s">
        <v>93</v>
      </c>
      <c r="C72" s="29" t="s">
        <v>31</v>
      </c>
      <c r="D72" s="19" t="s">
        <v>21</v>
      </c>
      <c r="E72" s="29" t="s">
        <v>70</v>
      </c>
      <c r="F72" s="20">
        <v>0.02934027777777778</v>
      </c>
      <c r="G72" s="12" t="str">
        <f t="shared" si="4"/>
        <v>4.37/km</v>
      </c>
      <c r="H72" s="15">
        <f t="shared" si="5"/>
        <v>0.008761574074074078</v>
      </c>
      <c r="I72" s="15">
        <f t="shared" si="6"/>
        <v>0.007962962962962963</v>
      </c>
    </row>
    <row r="73" spans="1:9" s="13" customFormat="1" ht="15" customHeight="1">
      <c r="A73" s="12">
        <v>70</v>
      </c>
      <c r="B73" s="29" t="s">
        <v>170</v>
      </c>
      <c r="C73" s="29" t="s">
        <v>33</v>
      </c>
      <c r="D73" s="19" t="s">
        <v>13</v>
      </c>
      <c r="E73" s="29" t="s">
        <v>70</v>
      </c>
      <c r="F73" s="20">
        <v>0.02935185185185185</v>
      </c>
      <c r="G73" s="12" t="str">
        <f t="shared" si="4"/>
        <v>4.37/km</v>
      </c>
      <c r="H73" s="15">
        <f t="shared" si="5"/>
        <v>0.008773148148148148</v>
      </c>
      <c r="I73" s="15">
        <f t="shared" si="6"/>
        <v>0.008773148148148148</v>
      </c>
    </row>
    <row r="74" spans="1:9" s="13" customFormat="1" ht="15" customHeight="1">
      <c r="A74" s="12">
        <v>71</v>
      </c>
      <c r="B74" s="29" t="s">
        <v>171</v>
      </c>
      <c r="C74" s="29" t="s">
        <v>172</v>
      </c>
      <c r="D74" s="19" t="s">
        <v>42</v>
      </c>
      <c r="E74" s="29" t="s">
        <v>73</v>
      </c>
      <c r="F74" s="20">
        <v>0.02946759259259259</v>
      </c>
      <c r="G74" s="12" t="str">
        <f t="shared" si="4"/>
        <v>4.38/km</v>
      </c>
      <c r="H74" s="15">
        <f t="shared" si="5"/>
        <v>0.008888888888888887</v>
      </c>
      <c r="I74" s="15">
        <f t="shared" si="6"/>
        <v>0.005555555555555557</v>
      </c>
    </row>
    <row r="75" spans="1:9" s="13" customFormat="1" ht="15" customHeight="1">
      <c r="A75" s="12">
        <v>72</v>
      </c>
      <c r="B75" s="29" t="s">
        <v>91</v>
      </c>
      <c r="C75" s="29" t="s">
        <v>173</v>
      </c>
      <c r="D75" s="19" t="s">
        <v>55</v>
      </c>
      <c r="E75" s="29" t="s">
        <v>174</v>
      </c>
      <c r="F75" s="20">
        <v>0.02953703703703704</v>
      </c>
      <c r="G75" s="12" t="str">
        <f t="shared" si="4"/>
        <v>4.39/km</v>
      </c>
      <c r="H75" s="15">
        <f t="shared" si="5"/>
        <v>0.008958333333333336</v>
      </c>
      <c r="I75" s="15">
        <f t="shared" si="6"/>
        <v>0.0048148148148148134</v>
      </c>
    </row>
    <row r="76" spans="1:9" s="13" customFormat="1" ht="15" customHeight="1">
      <c r="A76" s="12">
        <v>73</v>
      </c>
      <c r="B76" s="29" t="s">
        <v>175</v>
      </c>
      <c r="C76" s="29" t="s">
        <v>176</v>
      </c>
      <c r="D76" s="19" t="s">
        <v>42</v>
      </c>
      <c r="E76" s="29" t="s">
        <v>110</v>
      </c>
      <c r="F76" s="20">
        <v>0.029618055555555554</v>
      </c>
      <c r="G76" s="12" t="str">
        <f t="shared" si="4"/>
        <v>4.40/km</v>
      </c>
      <c r="H76" s="15">
        <f t="shared" si="5"/>
        <v>0.00903935185185185</v>
      </c>
      <c r="I76" s="15">
        <f t="shared" si="6"/>
        <v>0.00570601851851852</v>
      </c>
    </row>
    <row r="77" spans="1:9" s="13" customFormat="1" ht="15" customHeight="1">
      <c r="A77" s="12">
        <v>74</v>
      </c>
      <c r="B77" s="29" t="s">
        <v>177</v>
      </c>
      <c r="C77" s="29" t="s">
        <v>178</v>
      </c>
      <c r="D77" s="19" t="s">
        <v>50</v>
      </c>
      <c r="E77" s="29" t="s">
        <v>144</v>
      </c>
      <c r="F77" s="20">
        <v>0.029664351851851855</v>
      </c>
      <c r="G77" s="12" t="str">
        <f t="shared" si="4"/>
        <v>4.40/km</v>
      </c>
      <c r="H77" s="15">
        <f t="shared" si="5"/>
        <v>0.009085648148148152</v>
      </c>
      <c r="I77" s="15">
        <f t="shared" si="6"/>
        <v>0.00510416666666667</v>
      </c>
    </row>
    <row r="78" spans="1:9" s="13" customFormat="1" ht="15" customHeight="1">
      <c r="A78" s="12">
        <v>75</v>
      </c>
      <c r="B78" s="29" t="s">
        <v>179</v>
      </c>
      <c r="C78" s="29" t="s">
        <v>138</v>
      </c>
      <c r="D78" s="19" t="s">
        <v>180</v>
      </c>
      <c r="E78" s="29" t="s">
        <v>181</v>
      </c>
      <c r="F78" s="20">
        <v>0.029675925925925925</v>
      </c>
      <c r="G78" s="12" t="str">
        <f t="shared" si="4"/>
        <v>4.40/km</v>
      </c>
      <c r="H78" s="15">
        <f t="shared" si="5"/>
        <v>0.009097222222222222</v>
      </c>
      <c r="I78" s="15">
        <f t="shared" si="6"/>
        <v>0</v>
      </c>
    </row>
    <row r="79" spans="1:9" s="13" customFormat="1" ht="15" customHeight="1">
      <c r="A79" s="12">
        <v>76</v>
      </c>
      <c r="B79" s="29" t="s">
        <v>182</v>
      </c>
      <c r="C79" s="29" t="s">
        <v>183</v>
      </c>
      <c r="D79" s="19" t="s">
        <v>184</v>
      </c>
      <c r="E79" s="29" t="s">
        <v>185</v>
      </c>
      <c r="F79" s="20">
        <v>0.0303125</v>
      </c>
      <c r="G79" s="12" t="str">
        <f t="shared" si="4"/>
        <v>4.46/km</v>
      </c>
      <c r="H79" s="15">
        <f t="shared" si="5"/>
        <v>0.009733796296296296</v>
      </c>
      <c r="I79" s="15">
        <f t="shared" si="6"/>
        <v>0</v>
      </c>
    </row>
    <row r="80" spans="1:9" s="13" customFormat="1" ht="15" customHeight="1">
      <c r="A80" s="12">
        <v>77</v>
      </c>
      <c r="B80" s="29" t="s">
        <v>186</v>
      </c>
      <c r="C80" s="29" t="s">
        <v>187</v>
      </c>
      <c r="D80" s="19" t="s">
        <v>42</v>
      </c>
      <c r="E80" s="29" t="s">
        <v>65</v>
      </c>
      <c r="F80" s="20">
        <v>0.030486111111111113</v>
      </c>
      <c r="G80" s="12" t="str">
        <f t="shared" si="4"/>
        <v>4.48/km</v>
      </c>
      <c r="H80" s="15">
        <f t="shared" si="5"/>
        <v>0.00990740740740741</v>
      </c>
      <c r="I80" s="15">
        <f t="shared" si="6"/>
        <v>0.006574074074074079</v>
      </c>
    </row>
    <row r="81" spans="1:9" s="13" customFormat="1" ht="15" customHeight="1">
      <c r="A81" s="12">
        <v>78</v>
      </c>
      <c r="B81" s="29" t="s">
        <v>188</v>
      </c>
      <c r="C81" s="29" t="s">
        <v>31</v>
      </c>
      <c r="D81" s="19" t="s">
        <v>148</v>
      </c>
      <c r="E81" s="29" t="s">
        <v>73</v>
      </c>
      <c r="F81" s="20">
        <v>0.03050925925925926</v>
      </c>
      <c r="G81" s="12" t="str">
        <f t="shared" si="4"/>
        <v>4.48/km</v>
      </c>
      <c r="H81" s="15">
        <f t="shared" si="5"/>
        <v>0.009930555555555557</v>
      </c>
      <c r="I81" s="15">
        <f t="shared" si="6"/>
        <v>0.002187500000000002</v>
      </c>
    </row>
    <row r="82" spans="1:9" s="13" customFormat="1" ht="15" customHeight="1">
      <c r="A82" s="12">
        <v>79</v>
      </c>
      <c r="B82" s="29" t="s">
        <v>189</v>
      </c>
      <c r="C82" s="29" t="s">
        <v>190</v>
      </c>
      <c r="D82" s="19" t="s">
        <v>180</v>
      </c>
      <c r="E82" s="29" t="s">
        <v>191</v>
      </c>
      <c r="F82" s="20">
        <v>0.030810185185185187</v>
      </c>
      <c r="G82" s="12" t="str">
        <f t="shared" si="4"/>
        <v>4.51/km</v>
      </c>
      <c r="H82" s="15">
        <f t="shared" si="5"/>
        <v>0.010231481481481484</v>
      </c>
      <c r="I82" s="15">
        <f t="shared" si="6"/>
        <v>0.001134259259259262</v>
      </c>
    </row>
    <row r="83" spans="1:9" s="13" customFormat="1" ht="15" customHeight="1">
      <c r="A83" s="12">
        <v>80</v>
      </c>
      <c r="B83" s="29" t="s">
        <v>192</v>
      </c>
      <c r="C83" s="29" t="s">
        <v>39</v>
      </c>
      <c r="D83" s="19" t="s">
        <v>13</v>
      </c>
      <c r="E83" s="29" t="s">
        <v>88</v>
      </c>
      <c r="F83" s="20">
        <v>0.030868055555555555</v>
      </c>
      <c r="G83" s="12" t="str">
        <f t="shared" si="4"/>
        <v>4.51/km</v>
      </c>
      <c r="H83" s="15">
        <f t="shared" si="5"/>
        <v>0.010289351851851852</v>
      </c>
      <c r="I83" s="15">
        <f t="shared" si="6"/>
        <v>0.010289351851851852</v>
      </c>
    </row>
    <row r="84" spans="1:9" s="14" customFormat="1" ht="15" customHeight="1">
      <c r="A84" s="12">
        <v>81</v>
      </c>
      <c r="B84" s="29" t="s">
        <v>193</v>
      </c>
      <c r="C84" s="29" t="s">
        <v>194</v>
      </c>
      <c r="D84" s="19" t="s">
        <v>184</v>
      </c>
      <c r="E84" s="29" t="s">
        <v>59</v>
      </c>
      <c r="F84" s="20">
        <v>0.030879629629629632</v>
      </c>
      <c r="G84" s="12" t="str">
        <f t="shared" si="4"/>
        <v>4.52/km</v>
      </c>
      <c r="H84" s="15">
        <f t="shared" si="5"/>
        <v>0.010300925925925929</v>
      </c>
      <c r="I84" s="15">
        <f t="shared" si="6"/>
        <v>0.0005671296296296327</v>
      </c>
    </row>
    <row r="85" spans="1:9" s="14" customFormat="1" ht="15" customHeight="1">
      <c r="A85" s="12">
        <v>82</v>
      </c>
      <c r="B85" s="29" t="s">
        <v>122</v>
      </c>
      <c r="C85" s="29" t="s">
        <v>138</v>
      </c>
      <c r="D85" s="19" t="s">
        <v>180</v>
      </c>
      <c r="E85" s="29" t="s">
        <v>73</v>
      </c>
      <c r="F85" s="20">
        <v>0.0309375</v>
      </c>
      <c r="G85" s="12" t="str">
        <f t="shared" si="4"/>
        <v>4.52/km</v>
      </c>
      <c r="H85" s="15">
        <f t="shared" si="5"/>
        <v>0.010358796296296297</v>
      </c>
      <c r="I85" s="15">
        <f t="shared" si="6"/>
        <v>0.0012615740740740747</v>
      </c>
    </row>
    <row r="86" spans="1:9" s="14" customFormat="1" ht="15" customHeight="1">
      <c r="A86" s="12">
        <v>83</v>
      </c>
      <c r="B86" s="29" t="s">
        <v>195</v>
      </c>
      <c r="C86" s="29" t="s">
        <v>196</v>
      </c>
      <c r="D86" s="19" t="s">
        <v>42</v>
      </c>
      <c r="E86" s="29" t="s">
        <v>73</v>
      </c>
      <c r="F86" s="20">
        <v>0.031608796296296295</v>
      </c>
      <c r="G86" s="12" t="str">
        <f t="shared" si="4"/>
        <v>4.58/km</v>
      </c>
      <c r="H86" s="15">
        <f t="shared" si="5"/>
        <v>0.011030092592592591</v>
      </c>
      <c r="I86" s="15">
        <f t="shared" si="6"/>
        <v>0.007696759259259261</v>
      </c>
    </row>
    <row r="87" spans="1:9" s="14" customFormat="1" ht="15" customHeight="1">
      <c r="A87" s="12">
        <v>84</v>
      </c>
      <c r="B87" s="29" t="s">
        <v>197</v>
      </c>
      <c r="C87" s="29" t="s">
        <v>198</v>
      </c>
      <c r="D87" s="19" t="s">
        <v>13</v>
      </c>
      <c r="E87" s="29" t="s">
        <v>199</v>
      </c>
      <c r="F87" s="20">
        <v>0.031608796296296295</v>
      </c>
      <c r="G87" s="12" t="str">
        <f t="shared" si="4"/>
        <v>4.58/km</v>
      </c>
      <c r="H87" s="15">
        <f t="shared" si="5"/>
        <v>0.011030092592592591</v>
      </c>
      <c r="I87" s="15">
        <f t="shared" si="6"/>
        <v>0.011030092592592591</v>
      </c>
    </row>
    <row r="88" spans="1:9" s="14" customFormat="1" ht="15" customHeight="1">
      <c r="A88" s="12">
        <v>85</v>
      </c>
      <c r="B88" s="29" t="s">
        <v>200</v>
      </c>
      <c r="C88" s="29" t="s">
        <v>201</v>
      </c>
      <c r="D88" s="19" t="s">
        <v>148</v>
      </c>
      <c r="E88" s="29" t="s">
        <v>202</v>
      </c>
      <c r="F88" s="20">
        <v>0.03162037037037037</v>
      </c>
      <c r="G88" s="12" t="str">
        <f t="shared" si="4"/>
        <v>4.59/km</v>
      </c>
      <c r="H88" s="15">
        <f t="shared" si="5"/>
        <v>0.011041666666666665</v>
      </c>
      <c r="I88" s="15">
        <f t="shared" si="6"/>
        <v>0.00329861111111111</v>
      </c>
    </row>
    <row r="89" spans="1:9" s="14" customFormat="1" ht="15" customHeight="1">
      <c r="A89" s="12">
        <v>86</v>
      </c>
      <c r="B89" s="29" t="s">
        <v>203</v>
      </c>
      <c r="C89" s="29" t="s">
        <v>204</v>
      </c>
      <c r="D89" s="19" t="s">
        <v>180</v>
      </c>
      <c r="E89" s="29" t="s">
        <v>80</v>
      </c>
      <c r="F89" s="20">
        <v>0.03166666666666667</v>
      </c>
      <c r="G89" s="12" t="str">
        <f t="shared" si="4"/>
        <v>4.59/km</v>
      </c>
      <c r="H89" s="15">
        <f t="shared" si="5"/>
        <v>0.011087962962962966</v>
      </c>
      <c r="I89" s="15">
        <f t="shared" si="6"/>
        <v>0.0019907407407407443</v>
      </c>
    </row>
    <row r="90" spans="1:9" s="14" customFormat="1" ht="15" customHeight="1">
      <c r="A90" s="12">
        <v>87</v>
      </c>
      <c r="B90" s="29" t="s">
        <v>205</v>
      </c>
      <c r="C90" s="29" t="s">
        <v>72</v>
      </c>
      <c r="D90" s="19" t="s">
        <v>55</v>
      </c>
      <c r="E90" s="29" t="s">
        <v>14</v>
      </c>
      <c r="F90" s="20">
        <v>0.03172453703703703</v>
      </c>
      <c r="G90" s="12" t="str">
        <f t="shared" si="4"/>
        <v>4.60/km</v>
      </c>
      <c r="H90" s="15">
        <f t="shared" si="5"/>
        <v>0.011145833333333327</v>
      </c>
      <c r="I90" s="15">
        <f t="shared" si="6"/>
        <v>0.007002314814814805</v>
      </c>
    </row>
    <row r="91" spans="1:9" s="14" customFormat="1" ht="15" customHeight="1">
      <c r="A91" s="12">
        <v>88</v>
      </c>
      <c r="B91" s="29" t="s">
        <v>189</v>
      </c>
      <c r="C91" s="29" t="s">
        <v>206</v>
      </c>
      <c r="D91" s="19" t="s">
        <v>36</v>
      </c>
      <c r="E91" s="29" t="s">
        <v>59</v>
      </c>
      <c r="F91" s="20">
        <v>0.03185185185185185</v>
      </c>
      <c r="G91" s="12" t="str">
        <f t="shared" si="4"/>
        <v>5.01/km</v>
      </c>
      <c r="H91" s="15">
        <f t="shared" si="5"/>
        <v>0.01127314814814815</v>
      </c>
      <c r="I91" s="15">
        <f t="shared" si="6"/>
        <v>0.008252314814814813</v>
      </c>
    </row>
    <row r="92" spans="1:9" s="14" customFormat="1" ht="15" customHeight="1">
      <c r="A92" s="12">
        <v>89</v>
      </c>
      <c r="B92" s="29" t="s">
        <v>207</v>
      </c>
      <c r="C92" s="29" t="s">
        <v>208</v>
      </c>
      <c r="D92" s="19" t="s">
        <v>50</v>
      </c>
      <c r="E92" s="29" t="s">
        <v>209</v>
      </c>
      <c r="F92" s="20">
        <v>0.031875</v>
      </c>
      <c r="G92" s="12" t="str">
        <f t="shared" si="4"/>
        <v>5.01/km</v>
      </c>
      <c r="H92" s="15">
        <f t="shared" si="5"/>
        <v>0.011296296296296297</v>
      </c>
      <c r="I92" s="15">
        <f t="shared" si="6"/>
        <v>0.007314814814814816</v>
      </c>
    </row>
    <row r="93" spans="1:9" s="14" customFormat="1" ht="15" customHeight="1">
      <c r="A93" s="12">
        <v>90</v>
      </c>
      <c r="B93" s="29" t="s">
        <v>210</v>
      </c>
      <c r="C93" s="29" t="s">
        <v>211</v>
      </c>
      <c r="D93" s="19" t="s">
        <v>42</v>
      </c>
      <c r="E93" s="29" t="s">
        <v>62</v>
      </c>
      <c r="F93" s="20">
        <v>0.0319212962962963</v>
      </c>
      <c r="G93" s="12" t="str">
        <f t="shared" si="4"/>
        <v>5.01/km</v>
      </c>
      <c r="H93" s="15">
        <f t="shared" si="5"/>
        <v>0.011342592592592599</v>
      </c>
      <c r="I93" s="15">
        <f t="shared" si="6"/>
        <v>0.008009259259259268</v>
      </c>
    </row>
    <row r="94" spans="1:9" s="14" customFormat="1" ht="15" customHeight="1">
      <c r="A94" s="12">
        <v>91</v>
      </c>
      <c r="B94" s="29" t="s">
        <v>212</v>
      </c>
      <c r="C94" s="29" t="s">
        <v>130</v>
      </c>
      <c r="D94" s="19" t="s">
        <v>180</v>
      </c>
      <c r="E94" s="29" t="s">
        <v>213</v>
      </c>
      <c r="F94" s="20">
        <v>0.03239583333333333</v>
      </c>
      <c r="G94" s="12" t="str">
        <f t="shared" si="4"/>
        <v>5.06/km</v>
      </c>
      <c r="H94" s="15">
        <f t="shared" si="5"/>
        <v>0.011817129629629629</v>
      </c>
      <c r="I94" s="15">
        <f t="shared" si="6"/>
        <v>0.002719907407407407</v>
      </c>
    </row>
    <row r="95" spans="1:9" s="14" customFormat="1" ht="15" customHeight="1">
      <c r="A95" s="12">
        <v>92</v>
      </c>
      <c r="B95" s="29" t="s">
        <v>214</v>
      </c>
      <c r="C95" s="29" t="s">
        <v>146</v>
      </c>
      <c r="D95" s="19" t="s">
        <v>180</v>
      </c>
      <c r="E95" s="29" t="s">
        <v>59</v>
      </c>
      <c r="F95" s="20">
        <v>0.032511574074074075</v>
      </c>
      <c r="G95" s="12" t="str">
        <f t="shared" si="4"/>
        <v>5.07/km</v>
      </c>
      <c r="H95" s="15">
        <f t="shared" si="5"/>
        <v>0.011932870370370371</v>
      </c>
      <c r="I95" s="15">
        <f t="shared" si="6"/>
        <v>0.0028356481481481496</v>
      </c>
    </row>
    <row r="96" spans="1:9" s="14" customFormat="1" ht="15" customHeight="1">
      <c r="A96" s="12">
        <v>93</v>
      </c>
      <c r="B96" s="29" t="s">
        <v>215</v>
      </c>
      <c r="C96" s="29" t="s">
        <v>216</v>
      </c>
      <c r="D96" s="19" t="s">
        <v>55</v>
      </c>
      <c r="E96" s="29" t="s">
        <v>62</v>
      </c>
      <c r="F96" s="20">
        <v>0.03275462962962963</v>
      </c>
      <c r="G96" s="12" t="str">
        <f t="shared" si="4"/>
        <v>5.09/km</v>
      </c>
      <c r="H96" s="15">
        <f t="shared" si="5"/>
        <v>0.012175925925925923</v>
      </c>
      <c r="I96" s="15">
        <f t="shared" si="6"/>
        <v>0.008032407407407401</v>
      </c>
    </row>
    <row r="97" spans="1:9" s="14" customFormat="1" ht="15" customHeight="1">
      <c r="A97" s="12">
        <v>94</v>
      </c>
      <c r="B97" s="29" t="s">
        <v>217</v>
      </c>
      <c r="C97" s="29" t="s">
        <v>218</v>
      </c>
      <c r="D97" s="19" t="s">
        <v>148</v>
      </c>
      <c r="E97" s="29" t="s">
        <v>219</v>
      </c>
      <c r="F97" s="20">
        <v>0.03328703703703704</v>
      </c>
      <c r="G97" s="12" t="str">
        <f t="shared" si="4"/>
        <v>5.14/km</v>
      </c>
      <c r="H97" s="15">
        <f t="shared" si="5"/>
        <v>0.012708333333333335</v>
      </c>
      <c r="I97" s="15">
        <f t="shared" si="6"/>
        <v>0.00496527777777778</v>
      </c>
    </row>
    <row r="98" spans="1:9" s="14" customFormat="1" ht="15" customHeight="1">
      <c r="A98" s="12">
        <v>95</v>
      </c>
      <c r="B98" s="29" t="s">
        <v>220</v>
      </c>
      <c r="C98" s="29" t="s">
        <v>221</v>
      </c>
      <c r="D98" s="19" t="s">
        <v>50</v>
      </c>
      <c r="E98" s="29" t="s">
        <v>65</v>
      </c>
      <c r="F98" s="20">
        <v>0.03332175925925926</v>
      </c>
      <c r="G98" s="12" t="str">
        <f t="shared" si="4"/>
        <v>5.15/km</v>
      </c>
      <c r="H98" s="15">
        <f t="shared" si="5"/>
        <v>0.012743055555555556</v>
      </c>
      <c r="I98" s="15">
        <f t="shared" si="6"/>
        <v>0.008761574074074074</v>
      </c>
    </row>
    <row r="99" spans="1:9" s="14" customFormat="1" ht="15" customHeight="1">
      <c r="A99" s="12">
        <v>96</v>
      </c>
      <c r="B99" s="29" t="s">
        <v>222</v>
      </c>
      <c r="C99" s="29" t="s">
        <v>223</v>
      </c>
      <c r="D99" s="19" t="s">
        <v>36</v>
      </c>
      <c r="E99" s="29" t="s">
        <v>224</v>
      </c>
      <c r="F99" s="20">
        <v>0.03353009259259259</v>
      </c>
      <c r="G99" s="12" t="str">
        <f t="shared" si="4"/>
        <v>5.17/km</v>
      </c>
      <c r="H99" s="15">
        <f t="shared" si="5"/>
        <v>0.012951388888888887</v>
      </c>
      <c r="I99" s="15">
        <f t="shared" si="6"/>
        <v>0.00993055555555555</v>
      </c>
    </row>
    <row r="100" spans="1:9" s="14" customFormat="1" ht="15" customHeight="1">
      <c r="A100" s="12">
        <v>97</v>
      </c>
      <c r="B100" s="29" t="s">
        <v>225</v>
      </c>
      <c r="C100" s="29" t="s">
        <v>64</v>
      </c>
      <c r="D100" s="19" t="s">
        <v>148</v>
      </c>
      <c r="E100" s="29" t="s">
        <v>70</v>
      </c>
      <c r="F100" s="20">
        <v>0.03357638888888889</v>
      </c>
      <c r="G100" s="12" t="str">
        <f t="shared" si="4"/>
        <v>5.17/km</v>
      </c>
      <c r="H100" s="15">
        <f t="shared" si="5"/>
        <v>0.012997685185185189</v>
      </c>
      <c r="I100" s="15">
        <f aca="true" t="shared" si="7" ref="I100:I117">F100-INDEX($F$4:$F$1646,MATCH(D100,$D$4:$D$1646,0))</f>
        <v>0.005254629629629633</v>
      </c>
    </row>
    <row r="101" spans="1:9" s="14" customFormat="1" ht="15" customHeight="1">
      <c r="A101" s="12">
        <v>98</v>
      </c>
      <c r="B101" s="29" t="s">
        <v>226</v>
      </c>
      <c r="C101" s="29" t="s">
        <v>227</v>
      </c>
      <c r="D101" s="19" t="s">
        <v>50</v>
      </c>
      <c r="E101" s="29" t="s">
        <v>56</v>
      </c>
      <c r="F101" s="20">
        <v>0.03395833333333333</v>
      </c>
      <c r="G101" s="12" t="str">
        <f t="shared" si="4"/>
        <v>5.21/km</v>
      </c>
      <c r="H101" s="15">
        <f t="shared" si="5"/>
        <v>0.01337962962962963</v>
      </c>
      <c r="I101" s="15">
        <f t="shared" si="7"/>
        <v>0.009398148148148149</v>
      </c>
    </row>
    <row r="102" spans="1:9" s="14" customFormat="1" ht="15" customHeight="1">
      <c r="A102" s="12">
        <v>99</v>
      </c>
      <c r="B102" s="29" t="s">
        <v>228</v>
      </c>
      <c r="C102" s="29" t="s">
        <v>229</v>
      </c>
      <c r="D102" s="19" t="s">
        <v>21</v>
      </c>
      <c r="E102" s="29" t="s">
        <v>56</v>
      </c>
      <c r="F102" s="20">
        <v>0.03396990740740741</v>
      </c>
      <c r="G102" s="12" t="str">
        <f t="shared" si="4"/>
        <v>5.21/km</v>
      </c>
      <c r="H102" s="15">
        <f t="shared" si="5"/>
        <v>0.013391203703703704</v>
      </c>
      <c r="I102" s="15">
        <f t="shared" si="7"/>
        <v>0.01259259259259259</v>
      </c>
    </row>
    <row r="103" spans="1:9" s="14" customFormat="1" ht="15" customHeight="1">
      <c r="A103" s="12">
        <v>100</v>
      </c>
      <c r="B103" s="29" t="s">
        <v>230</v>
      </c>
      <c r="C103" s="29" t="s">
        <v>231</v>
      </c>
      <c r="D103" s="19" t="s">
        <v>36</v>
      </c>
      <c r="E103" s="29" t="s">
        <v>232</v>
      </c>
      <c r="F103" s="20">
        <v>0.03429398148148148</v>
      </c>
      <c r="G103" s="12" t="str">
        <f t="shared" si="4"/>
        <v>5.24/km</v>
      </c>
      <c r="H103" s="15">
        <f t="shared" si="5"/>
        <v>0.013715277777777778</v>
      </c>
      <c r="I103" s="15">
        <f t="shared" si="7"/>
        <v>0.01069444444444444</v>
      </c>
    </row>
    <row r="104" spans="1:9" s="14" customFormat="1" ht="15" customHeight="1">
      <c r="A104" s="12">
        <v>101</v>
      </c>
      <c r="B104" s="29" t="s">
        <v>89</v>
      </c>
      <c r="C104" s="29" t="s">
        <v>72</v>
      </c>
      <c r="D104" s="19" t="s">
        <v>184</v>
      </c>
      <c r="E104" s="29" t="s">
        <v>62</v>
      </c>
      <c r="F104" s="20">
        <v>0.03456018518518519</v>
      </c>
      <c r="G104" s="12" t="str">
        <f t="shared" si="4"/>
        <v>5.26/km</v>
      </c>
      <c r="H104" s="15">
        <f t="shared" si="5"/>
        <v>0.013981481481481484</v>
      </c>
      <c r="I104" s="15">
        <f t="shared" si="7"/>
        <v>0.004247685185185188</v>
      </c>
    </row>
    <row r="105" spans="1:9" s="14" customFormat="1" ht="15" customHeight="1">
      <c r="A105" s="12">
        <v>102</v>
      </c>
      <c r="B105" s="29" t="s">
        <v>233</v>
      </c>
      <c r="C105" s="29" t="s">
        <v>234</v>
      </c>
      <c r="D105" s="19" t="s">
        <v>50</v>
      </c>
      <c r="E105" s="29" t="s">
        <v>56</v>
      </c>
      <c r="F105" s="20">
        <v>0.034652777777777775</v>
      </c>
      <c r="G105" s="12" t="str">
        <f t="shared" si="4"/>
        <v>5.27/km</v>
      </c>
      <c r="H105" s="15">
        <f t="shared" si="5"/>
        <v>0.014074074074074072</v>
      </c>
      <c r="I105" s="15">
        <f t="shared" si="7"/>
        <v>0.01009259259259259</v>
      </c>
    </row>
    <row r="106" spans="1:9" s="14" customFormat="1" ht="15" customHeight="1">
      <c r="A106" s="12">
        <v>103</v>
      </c>
      <c r="B106" s="29" t="s">
        <v>235</v>
      </c>
      <c r="C106" s="29" t="s">
        <v>236</v>
      </c>
      <c r="D106" s="19" t="s">
        <v>237</v>
      </c>
      <c r="E106" s="29" t="s">
        <v>113</v>
      </c>
      <c r="F106" s="20">
        <v>0.03471064814814815</v>
      </c>
      <c r="G106" s="12" t="str">
        <f t="shared" si="4"/>
        <v>5.28/km</v>
      </c>
      <c r="H106" s="15">
        <f t="shared" si="5"/>
        <v>0.014131944444444447</v>
      </c>
      <c r="I106" s="15">
        <f t="shared" si="7"/>
        <v>0</v>
      </c>
    </row>
    <row r="107" spans="1:9" s="14" customFormat="1" ht="15" customHeight="1">
      <c r="A107" s="12">
        <v>104</v>
      </c>
      <c r="B107" s="29" t="s">
        <v>238</v>
      </c>
      <c r="C107" s="29" t="s">
        <v>160</v>
      </c>
      <c r="D107" s="19" t="s">
        <v>148</v>
      </c>
      <c r="E107" s="29" t="s">
        <v>239</v>
      </c>
      <c r="F107" s="20">
        <v>0.03479166666666667</v>
      </c>
      <c r="G107" s="12" t="str">
        <f t="shared" si="4"/>
        <v>5.29/km</v>
      </c>
      <c r="H107" s="15">
        <f t="shared" si="5"/>
        <v>0.014212962962962969</v>
      </c>
      <c r="I107" s="15">
        <f t="shared" si="7"/>
        <v>0.006469907407407414</v>
      </c>
    </row>
    <row r="108" spans="1:9" s="14" customFormat="1" ht="15" customHeight="1">
      <c r="A108" s="12">
        <v>105</v>
      </c>
      <c r="B108" s="29" t="s">
        <v>240</v>
      </c>
      <c r="C108" s="29" t="s">
        <v>168</v>
      </c>
      <c r="D108" s="19" t="s">
        <v>148</v>
      </c>
      <c r="E108" s="29" t="s">
        <v>224</v>
      </c>
      <c r="F108" s="20">
        <v>0.03488425925925926</v>
      </c>
      <c r="G108" s="12" t="str">
        <f t="shared" si="4"/>
        <v>5.29/km</v>
      </c>
      <c r="H108" s="15">
        <f t="shared" si="5"/>
        <v>0.014305555555555557</v>
      </c>
      <c r="I108" s="15">
        <f t="shared" si="7"/>
        <v>0.006562500000000002</v>
      </c>
    </row>
    <row r="109" spans="1:9" s="14" customFormat="1" ht="15" customHeight="1">
      <c r="A109" s="12">
        <v>106</v>
      </c>
      <c r="B109" s="29" t="s">
        <v>241</v>
      </c>
      <c r="C109" s="29" t="s">
        <v>39</v>
      </c>
      <c r="D109" s="19" t="s">
        <v>42</v>
      </c>
      <c r="E109" s="29" t="s">
        <v>80</v>
      </c>
      <c r="F109" s="20">
        <v>0.035902777777777777</v>
      </c>
      <c r="G109" s="12" t="str">
        <f t="shared" si="4"/>
        <v>5.39/km</v>
      </c>
      <c r="H109" s="15">
        <f t="shared" si="5"/>
        <v>0.015324074074074073</v>
      </c>
      <c r="I109" s="15">
        <f t="shared" si="7"/>
        <v>0.011990740740740743</v>
      </c>
    </row>
    <row r="110" spans="1:9" s="14" customFormat="1" ht="15" customHeight="1">
      <c r="A110" s="12">
        <v>107</v>
      </c>
      <c r="B110" s="29" t="s">
        <v>242</v>
      </c>
      <c r="C110" s="29" t="s">
        <v>243</v>
      </c>
      <c r="D110" s="19" t="s">
        <v>42</v>
      </c>
      <c r="E110" s="29" t="s">
        <v>73</v>
      </c>
      <c r="F110" s="20">
        <v>0.03662037037037037</v>
      </c>
      <c r="G110" s="12" t="str">
        <f t="shared" si="4"/>
        <v>5.46/km</v>
      </c>
      <c r="H110" s="15">
        <f t="shared" si="5"/>
        <v>0.01604166666666667</v>
      </c>
      <c r="I110" s="15">
        <f t="shared" si="7"/>
        <v>0.012708333333333339</v>
      </c>
    </row>
    <row r="111" spans="1:9" s="14" customFormat="1" ht="15" customHeight="1">
      <c r="A111" s="12">
        <v>108</v>
      </c>
      <c r="B111" s="29" t="s">
        <v>244</v>
      </c>
      <c r="C111" s="29" t="s">
        <v>245</v>
      </c>
      <c r="D111" s="19" t="s">
        <v>180</v>
      </c>
      <c r="E111" s="29" t="s">
        <v>110</v>
      </c>
      <c r="F111" s="20">
        <v>0.03662037037037037</v>
      </c>
      <c r="G111" s="12" t="str">
        <f t="shared" si="4"/>
        <v>5.46/km</v>
      </c>
      <c r="H111" s="15">
        <f t="shared" si="5"/>
        <v>0.01604166666666667</v>
      </c>
      <c r="I111" s="15">
        <f t="shared" si="7"/>
        <v>0.0069444444444444475</v>
      </c>
    </row>
    <row r="112" spans="1:9" s="14" customFormat="1" ht="15" customHeight="1">
      <c r="A112" s="12">
        <v>109</v>
      </c>
      <c r="B112" s="29" t="s">
        <v>197</v>
      </c>
      <c r="C112" s="29" t="s">
        <v>246</v>
      </c>
      <c r="D112" s="19" t="s">
        <v>79</v>
      </c>
      <c r="E112" s="29" t="s">
        <v>199</v>
      </c>
      <c r="F112" s="20">
        <v>0.03686342592592593</v>
      </c>
      <c r="G112" s="12" t="str">
        <f t="shared" si="4"/>
        <v>5.48/km</v>
      </c>
      <c r="H112" s="15">
        <f t="shared" si="5"/>
        <v>0.016284722222222228</v>
      </c>
      <c r="I112" s="15">
        <f t="shared" si="7"/>
        <v>0.011307870370370378</v>
      </c>
    </row>
    <row r="113" spans="1:9" s="14" customFormat="1" ht="15" customHeight="1">
      <c r="A113" s="12">
        <v>110</v>
      </c>
      <c r="B113" s="29" t="s">
        <v>247</v>
      </c>
      <c r="C113" s="29" t="s">
        <v>248</v>
      </c>
      <c r="D113" s="19" t="s">
        <v>50</v>
      </c>
      <c r="E113" s="29" t="s">
        <v>65</v>
      </c>
      <c r="F113" s="20">
        <v>0.03760416666666667</v>
      </c>
      <c r="G113" s="12" t="str">
        <f t="shared" si="4"/>
        <v>5.55/km</v>
      </c>
      <c r="H113" s="15">
        <f t="shared" si="5"/>
        <v>0.017025462962962964</v>
      </c>
      <c r="I113" s="15">
        <f t="shared" si="7"/>
        <v>0.013043981481481483</v>
      </c>
    </row>
    <row r="114" spans="1:9" s="14" customFormat="1" ht="15" customHeight="1">
      <c r="A114" s="12">
        <v>111</v>
      </c>
      <c r="B114" s="29" t="s">
        <v>249</v>
      </c>
      <c r="C114" s="29" t="s">
        <v>160</v>
      </c>
      <c r="D114" s="19" t="s">
        <v>180</v>
      </c>
      <c r="E114" s="29" t="s">
        <v>250</v>
      </c>
      <c r="F114" s="20">
        <v>0.03777777777777778</v>
      </c>
      <c r="G114" s="12" t="str">
        <f t="shared" si="4"/>
        <v>5.57/km</v>
      </c>
      <c r="H114" s="15">
        <f t="shared" si="5"/>
        <v>0.017199074074074075</v>
      </c>
      <c r="I114" s="15">
        <f t="shared" si="7"/>
        <v>0.008101851851851853</v>
      </c>
    </row>
    <row r="115" spans="1:9" s="14" customFormat="1" ht="15" customHeight="1">
      <c r="A115" s="12">
        <v>112</v>
      </c>
      <c r="B115" s="29" t="s">
        <v>251</v>
      </c>
      <c r="C115" s="29" t="s">
        <v>252</v>
      </c>
      <c r="D115" s="19" t="s">
        <v>237</v>
      </c>
      <c r="E115" s="29" t="s">
        <v>65</v>
      </c>
      <c r="F115" s="20">
        <v>0.038425925925925926</v>
      </c>
      <c r="G115" s="12" t="str">
        <f t="shared" si="4"/>
        <v>6.03/km</v>
      </c>
      <c r="H115" s="15">
        <f t="shared" si="5"/>
        <v>0.017847222222222223</v>
      </c>
      <c r="I115" s="15">
        <f t="shared" si="7"/>
        <v>0.0037152777777777757</v>
      </c>
    </row>
    <row r="116" spans="1:9" s="14" customFormat="1" ht="15" customHeight="1">
      <c r="A116" s="12">
        <v>113</v>
      </c>
      <c r="B116" s="29" t="s">
        <v>253</v>
      </c>
      <c r="C116" s="29" t="s">
        <v>254</v>
      </c>
      <c r="D116" s="19" t="s">
        <v>50</v>
      </c>
      <c r="E116" s="29" t="s">
        <v>65</v>
      </c>
      <c r="F116" s="20">
        <v>0.03871527777777778</v>
      </c>
      <c r="G116" s="12" t="str">
        <f t="shared" si="4"/>
        <v>6.06/km</v>
      </c>
      <c r="H116" s="15">
        <f t="shared" si="5"/>
        <v>0.018136574074074076</v>
      </c>
      <c r="I116" s="15">
        <f t="shared" si="7"/>
        <v>0.014155092592592594</v>
      </c>
    </row>
    <row r="117" spans="1:9" s="14" customFormat="1" ht="15" customHeight="1" thickBot="1">
      <c r="A117" s="30">
        <v>114</v>
      </c>
      <c r="B117" s="31" t="s">
        <v>255</v>
      </c>
      <c r="C117" s="31" t="s">
        <v>256</v>
      </c>
      <c r="D117" s="32" t="s">
        <v>50</v>
      </c>
      <c r="E117" s="31" t="s">
        <v>65</v>
      </c>
      <c r="F117" s="34">
        <v>0.038969907407407404</v>
      </c>
      <c r="G117" s="30" t="str">
        <f t="shared" si="4"/>
        <v>6.08/km</v>
      </c>
      <c r="H117" s="33">
        <f t="shared" si="5"/>
        <v>0.0183912037037037</v>
      </c>
      <c r="I117" s="33">
        <f t="shared" si="7"/>
        <v>0.01440972222222222</v>
      </c>
    </row>
  </sheetData>
  <autoFilter ref="A3:I117"/>
  <mergeCells count="2">
    <mergeCell ref="A1:I1"/>
    <mergeCell ref="A2:G2"/>
  </mergeCells>
  <printOptions gridLines="1" horizontalCentered="1"/>
  <pageMargins left="0.2362204724409449" right="0.2362204724409449" top="0.5905511811023623" bottom="0.5905511811023623" header="0.3937007874015748" footer="0.3937007874015748"/>
  <pageSetup horizontalDpi="600" verticalDpi="600" orientation="portrait" paperSize="9" scale="75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workbookViewId="0" topLeftCell="A1">
      <pane ySplit="3" topLeftCell="BM4" activePane="bottomLeft" state="frozen"/>
      <selection pane="topLeft" activeCell="A1" sqref="A1"/>
      <selection pane="bottomLeft" activeCell="B10" sqref="B10"/>
    </sheetView>
  </sheetViews>
  <sheetFormatPr defaultColWidth="9.140625" defaultRowHeight="12.75"/>
  <cols>
    <col min="1" max="1" width="7.7109375" style="1" customWidth="1"/>
    <col min="2" max="2" width="44.00390625" style="1" customWidth="1"/>
    <col min="3" max="3" width="12.7109375" style="1" customWidth="1"/>
  </cols>
  <sheetData>
    <row r="1" spans="1:3" ht="24.75" customHeight="1" thickBot="1">
      <c r="A1" s="50" t="str">
        <f>RealTime!A1</f>
        <v>Straceccano 5ª edizione</v>
      </c>
      <c r="B1" s="51"/>
      <c r="C1" s="52"/>
    </row>
    <row r="2" spans="1:3" ht="33" customHeight="1" thickBot="1">
      <c r="A2" s="53" t="str">
        <f>RealTime!A2&amp;" km. "&amp;RealTime!I2</f>
        <v>Ceccano (FR) Italia - Martedì 02/06/2009 km. 9,15</v>
      </c>
      <c r="B2" s="54"/>
      <c r="C2" s="55"/>
    </row>
    <row r="3" spans="1:3" ht="24.75" customHeight="1" thickBot="1">
      <c r="A3" s="3" t="s">
        <v>2</v>
      </c>
      <c r="B3" s="4" t="s">
        <v>6</v>
      </c>
      <c r="C3" s="4" t="s">
        <v>10</v>
      </c>
    </row>
    <row r="4" spans="1:3" ht="15" customHeight="1">
      <c r="A4" s="25">
        <v>1</v>
      </c>
      <c r="B4" s="36" t="s">
        <v>62</v>
      </c>
      <c r="C4" s="40">
        <v>14</v>
      </c>
    </row>
    <row r="5" spans="1:3" ht="15" customHeight="1">
      <c r="A5" s="26">
        <v>2</v>
      </c>
      <c r="B5" s="37" t="s">
        <v>73</v>
      </c>
      <c r="C5" s="41">
        <v>11</v>
      </c>
    </row>
    <row r="6" spans="1:3" ht="15" customHeight="1">
      <c r="A6" s="26">
        <v>3</v>
      </c>
      <c r="B6" s="37" t="s">
        <v>70</v>
      </c>
      <c r="C6" s="41">
        <v>8</v>
      </c>
    </row>
    <row r="7" spans="1:3" ht="15" customHeight="1">
      <c r="A7" s="26">
        <v>4</v>
      </c>
      <c r="B7" s="37" t="s">
        <v>65</v>
      </c>
      <c r="C7" s="41">
        <v>8</v>
      </c>
    </row>
    <row r="8" spans="1:3" ht="15" customHeight="1">
      <c r="A8" s="26">
        <v>5</v>
      </c>
      <c r="B8" s="37" t="s">
        <v>59</v>
      </c>
      <c r="C8" s="41">
        <v>7</v>
      </c>
    </row>
    <row r="9" spans="1:3" ht="15" customHeight="1">
      <c r="A9" s="26">
        <v>6</v>
      </c>
      <c r="B9" s="37" t="s">
        <v>18</v>
      </c>
      <c r="C9" s="41">
        <v>6</v>
      </c>
    </row>
    <row r="10" spans="1:3" ht="15" customHeight="1">
      <c r="A10" s="26">
        <v>7</v>
      </c>
      <c r="B10" s="37" t="s">
        <v>80</v>
      </c>
      <c r="C10" s="41">
        <v>6</v>
      </c>
    </row>
    <row r="11" spans="1:3" ht="15" customHeight="1">
      <c r="A11" s="26">
        <v>8</v>
      </c>
      <c r="B11" s="37" t="s">
        <v>56</v>
      </c>
      <c r="C11" s="41">
        <v>4</v>
      </c>
    </row>
    <row r="12" spans="1:3" ht="15" customHeight="1">
      <c r="A12" s="26">
        <v>9</v>
      </c>
      <c r="B12" s="37" t="s">
        <v>113</v>
      </c>
      <c r="C12" s="41">
        <v>3</v>
      </c>
    </row>
    <row r="13" spans="1:3" ht="15" customHeight="1">
      <c r="A13" s="26">
        <v>10</v>
      </c>
      <c r="B13" s="37" t="s">
        <v>110</v>
      </c>
      <c r="C13" s="41">
        <v>3</v>
      </c>
    </row>
    <row r="14" spans="1:3" ht="15" customHeight="1">
      <c r="A14" s="26">
        <v>11</v>
      </c>
      <c r="B14" s="37" t="s">
        <v>14</v>
      </c>
      <c r="C14" s="41">
        <v>3</v>
      </c>
    </row>
    <row r="15" spans="1:3" ht="15" customHeight="1">
      <c r="A15" s="26">
        <v>11</v>
      </c>
      <c r="B15" s="37" t="s">
        <v>224</v>
      </c>
      <c r="C15" s="41">
        <v>2</v>
      </c>
    </row>
    <row r="16" spans="1:3" ht="15" customHeight="1">
      <c r="A16" s="27">
        <v>13</v>
      </c>
      <c r="B16" s="43" t="s">
        <v>259</v>
      </c>
      <c r="C16" s="44">
        <v>2</v>
      </c>
    </row>
    <row r="17" spans="1:3" ht="15" customHeight="1">
      <c r="A17" s="26">
        <v>14</v>
      </c>
      <c r="B17" s="37" t="s">
        <v>199</v>
      </c>
      <c r="C17" s="41">
        <v>2</v>
      </c>
    </row>
    <row r="18" spans="1:3" ht="15" customHeight="1">
      <c r="A18" s="26">
        <v>15</v>
      </c>
      <c r="B18" s="37" t="s">
        <v>96</v>
      </c>
      <c r="C18" s="41">
        <v>2</v>
      </c>
    </row>
    <row r="19" spans="1:3" ht="15" customHeight="1">
      <c r="A19" s="26">
        <v>16</v>
      </c>
      <c r="B19" s="37" t="s">
        <v>144</v>
      </c>
      <c r="C19" s="41">
        <v>2</v>
      </c>
    </row>
    <row r="20" spans="1:3" ht="15" customHeight="1">
      <c r="A20" s="26">
        <v>17</v>
      </c>
      <c r="B20" s="37" t="s">
        <v>34</v>
      </c>
      <c r="C20" s="41">
        <v>2</v>
      </c>
    </row>
    <row r="21" spans="1:3" ht="15" customHeight="1">
      <c r="A21" s="26">
        <v>18</v>
      </c>
      <c r="B21" s="37" t="s">
        <v>88</v>
      </c>
      <c r="C21" s="41">
        <v>2</v>
      </c>
    </row>
    <row r="22" spans="1:3" ht="15" customHeight="1">
      <c r="A22" s="26">
        <v>19</v>
      </c>
      <c r="B22" s="37" t="s">
        <v>24</v>
      </c>
      <c r="C22" s="41">
        <v>2</v>
      </c>
    </row>
    <row r="23" spans="1:3" ht="15" customHeight="1">
      <c r="A23" s="26">
        <v>20</v>
      </c>
      <c r="B23" s="37" t="s">
        <v>191</v>
      </c>
      <c r="C23" s="41">
        <v>1</v>
      </c>
    </row>
    <row r="24" spans="1:3" ht="15" customHeight="1">
      <c r="A24" s="26">
        <v>20</v>
      </c>
      <c r="B24" s="37" t="s">
        <v>126</v>
      </c>
      <c r="C24" s="41">
        <v>1</v>
      </c>
    </row>
    <row r="25" spans="1:3" ht="15" customHeight="1">
      <c r="A25" s="26">
        <v>22</v>
      </c>
      <c r="B25" s="37" t="s">
        <v>155</v>
      </c>
      <c r="C25" s="41">
        <v>1</v>
      </c>
    </row>
    <row r="26" spans="1:3" ht="15" customHeight="1">
      <c r="A26" s="26">
        <v>23</v>
      </c>
      <c r="B26" s="37" t="s">
        <v>139</v>
      </c>
      <c r="C26" s="41">
        <v>1</v>
      </c>
    </row>
    <row r="27" spans="1:3" ht="15" customHeight="1">
      <c r="A27" s="26">
        <v>24</v>
      </c>
      <c r="B27" s="37" t="s">
        <v>121</v>
      </c>
      <c r="C27" s="41">
        <v>1</v>
      </c>
    </row>
    <row r="28" spans="1:3" ht="15" customHeight="1">
      <c r="A28" s="26">
        <v>25</v>
      </c>
      <c r="B28" s="37" t="s">
        <v>209</v>
      </c>
      <c r="C28" s="41">
        <v>1</v>
      </c>
    </row>
    <row r="29" spans="1:3" ht="15" customHeight="1">
      <c r="A29" s="26">
        <v>25</v>
      </c>
      <c r="B29" s="37" t="s">
        <v>250</v>
      </c>
      <c r="C29" s="41">
        <v>1</v>
      </c>
    </row>
    <row r="30" spans="1:3" ht="15" customHeight="1">
      <c r="A30" s="26">
        <v>27</v>
      </c>
      <c r="B30" s="37" t="s">
        <v>37</v>
      </c>
      <c r="C30" s="41">
        <v>1</v>
      </c>
    </row>
    <row r="31" spans="1:3" ht="15" customHeight="1">
      <c r="A31" s="26">
        <v>27</v>
      </c>
      <c r="B31" s="37" t="s">
        <v>82</v>
      </c>
      <c r="C31" s="41">
        <v>1</v>
      </c>
    </row>
    <row r="32" spans="1:3" ht="15" customHeight="1">
      <c r="A32" s="26">
        <v>27</v>
      </c>
      <c r="B32" s="37" t="s">
        <v>136</v>
      </c>
      <c r="C32" s="41">
        <v>1</v>
      </c>
    </row>
    <row r="33" spans="1:3" ht="15" customHeight="1">
      <c r="A33" s="26">
        <v>30</v>
      </c>
      <c r="B33" s="37" t="s">
        <v>134</v>
      </c>
      <c r="C33" s="41">
        <v>1</v>
      </c>
    </row>
    <row r="34" spans="1:3" ht="15" customHeight="1">
      <c r="A34" s="26">
        <v>30</v>
      </c>
      <c r="B34" s="37" t="s">
        <v>181</v>
      </c>
      <c r="C34" s="41">
        <v>1</v>
      </c>
    </row>
    <row r="35" spans="1:3" ht="15" customHeight="1">
      <c r="A35" s="26">
        <v>30</v>
      </c>
      <c r="B35" s="37" t="s">
        <v>47</v>
      </c>
      <c r="C35" s="41">
        <v>1</v>
      </c>
    </row>
    <row r="36" spans="1:3" ht="15" customHeight="1">
      <c r="A36" s="26">
        <v>33</v>
      </c>
      <c r="B36" s="37" t="s">
        <v>239</v>
      </c>
      <c r="C36" s="41">
        <v>1</v>
      </c>
    </row>
    <row r="37" spans="1:3" ht="15" customHeight="1">
      <c r="A37" s="26">
        <v>34</v>
      </c>
      <c r="B37" s="37" t="s">
        <v>185</v>
      </c>
      <c r="C37" s="41">
        <v>1</v>
      </c>
    </row>
    <row r="38" spans="1:3" ht="15" customHeight="1">
      <c r="A38" s="26">
        <v>35</v>
      </c>
      <c r="B38" s="37" t="s">
        <v>27</v>
      </c>
      <c r="C38" s="41">
        <v>1</v>
      </c>
    </row>
    <row r="39" spans="1:3" ht="15" customHeight="1">
      <c r="A39" s="26">
        <v>35</v>
      </c>
      <c r="B39" s="37" t="s">
        <v>213</v>
      </c>
      <c r="C39" s="41">
        <v>1</v>
      </c>
    </row>
    <row r="40" spans="1:3" ht="15" customHeight="1">
      <c r="A40" s="26">
        <v>37</v>
      </c>
      <c r="B40" s="37" t="s">
        <v>100</v>
      </c>
      <c r="C40" s="41">
        <v>1</v>
      </c>
    </row>
    <row r="41" spans="1:3" ht="15" customHeight="1">
      <c r="A41" s="26">
        <v>37</v>
      </c>
      <c r="B41" s="37" t="s">
        <v>219</v>
      </c>
      <c r="C41" s="41">
        <v>1</v>
      </c>
    </row>
    <row r="42" spans="1:3" ht="15" customHeight="1">
      <c r="A42" s="26">
        <v>39</v>
      </c>
      <c r="B42" s="37" t="s">
        <v>163</v>
      </c>
      <c r="C42" s="41">
        <v>1</v>
      </c>
    </row>
    <row r="43" spans="1:3" ht="15" customHeight="1">
      <c r="A43" s="26">
        <v>40</v>
      </c>
      <c r="B43" s="37" t="s">
        <v>85</v>
      </c>
      <c r="C43" s="41">
        <v>1</v>
      </c>
    </row>
    <row r="44" spans="1:3" ht="15" customHeight="1">
      <c r="A44" s="26">
        <v>40</v>
      </c>
      <c r="B44" s="37" t="s">
        <v>174</v>
      </c>
      <c r="C44" s="41">
        <v>1</v>
      </c>
    </row>
    <row r="45" spans="1:3" ht="15" customHeight="1">
      <c r="A45" s="26">
        <v>40</v>
      </c>
      <c r="B45" s="37" t="s">
        <v>43</v>
      </c>
      <c r="C45" s="41">
        <v>1</v>
      </c>
    </row>
    <row r="46" spans="1:3" ht="15" customHeight="1">
      <c r="A46" s="26">
        <v>43</v>
      </c>
      <c r="B46" s="37" t="s">
        <v>232</v>
      </c>
      <c r="C46" s="41">
        <v>1</v>
      </c>
    </row>
    <row r="47" spans="1:3" ht="13.5" thickBot="1">
      <c r="A47" s="38"/>
      <c r="B47" s="39" t="s">
        <v>202</v>
      </c>
      <c r="C47" s="42">
        <v>1</v>
      </c>
    </row>
    <row r="48" ht="12.75">
      <c r="C48" s="1">
        <f>SUM(C4:C47)</f>
        <v>114</v>
      </c>
    </row>
  </sheetData>
  <mergeCells count="2">
    <mergeCell ref="A1:C1"/>
    <mergeCell ref="A2:C2"/>
  </mergeCells>
  <printOptions horizontalCentered="1"/>
  <pageMargins left="0.7874015748031497" right="0.7874015748031497" top="0.5905511811023623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giuseppe coccia</cp:lastModifiedBy>
  <cp:lastPrinted>2009-06-08T06:17:42Z</cp:lastPrinted>
  <dcterms:created xsi:type="dcterms:W3CDTF">2008-10-15T19:55:17Z</dcterms:created>
  <dcterms:modified xsi:type="dcterms:W3CDTF">2009-06-08T06:18:07Z</dcterms:modified>
  <cp:category/>
  <cp:version/>
  <cp:contentType/>
  <cp:contentStatus/>
</cp:coreProperties>
</file>