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<sst xmlns="http://schemas.openxmlformats.org/spreadsheetml/2006/main" count="662" uniqueCount="396">
  <si>
    <t>02:17:42</t>
  </si>
  <si>
    <t>ELENA</t>
  </si>
  <si>
    <t>ATLETICA SCANDIANO</t>
  </si>
  <si>
    <t>03:28:33</t>
  </si>
  <si>
    <t>RUNNERS BERGAMO</t>
  </si>
  <si>
    <t>SERRA</t>
  </si>
  <si>
    <t>MOHAMED</t>
  </si>
  <si>
    <t>Alghero (SS) Italia - Venerdì 06/01/2012</t>
  </si>
  <si>
    <t>RICATTI</t>
  </si>
  <si>
    <t>SM</t>
  </si>
  <si>
    <t>JAQUAD</t>
  </si>
  <si>
    <t>NASEF</t>
  </si>
  <si>
    <t>AHMED</t>
  </si>
  <si>
    <t>01:37:34</t>
  </si>
  <si>
    <t>01:37:39</t>
  </si>
  <si>
    <t>KABBOURY</t>
  </si>
  <si>
    <t>ABDELKRIM</t>
  </si>
  <si>
    <t>01:41:26</t>
  </si>
  <si>
    <t>HAJJY</t>
  </si>
  <si>
    <t>01:45:48</t>
  </si>
  <si>
    <t>D INNOCENTI</t>
  </si>
  <si>
    <t>01:46:24</t>
  </si>
  <si>
    <t>SALARIS</t>
  </si>
  <si>
    <t>PODISTICA AMATORI OLBIA</t>
  </si>
  <si>
    <t>01:49:25</t>
  </si>
  <si>
    <t>BOFFO</t>
  </si>
  <si>
    <t>BREMA RUNNING TEAM</t>
  </si>
  <si>
    <t>01:49:27</t>
  </si>
  <si>
    <t>TANCA</t>
  </si>
  <si>
    <t>ATLETICA PLOAGHE</t>
  </si>
  <si>
    <t>ORNELLA</t>
  </si>
  <si>
    <t>SF</t>
  </si>
  <si>
    <t>01:54:13</t>
  </si>
  <si>
    <t>POLISPORTIVA JOLAO IGLESIAS</t>
  </si>
  <si>
    <t>01:54:42</t>
  </si>
  <si>
    <t>GS ATLETICA CAPOTERRA</t>
  </si>
  <si>
    <t>01:58:48</t>
  </si>
  <si>
    <t>TUVERI</t>
  </si>
  <si>
    <t>GRUPPO POL. DIL. ASSEMINI</t>
  </si>
  <si>
    <t>02:00:35</t>
  </si>
  <si>
    <t>VRAJIC</t>
  </si>
  <si>
    <t>MARIJA</t>
  </si>
  <si>
    <t>MAMELI</t>
  </si>
  <si>
    <t>TESPIENSE</t>
  </si>
  <si>
    <t>02:03:43</t>
  </si>
  <si>
    <t>FULGHERI</t>
  </si>
  <si>
    <t>02:04:57</t>
  </si>
  <si>
    <t>PIGA</t>
  </si>
  <si>
    <t>02:05:21</t>
  </si>
  <si>
    <t>MARIN</t>
  </si>
  <si>
    <t>02:05:47</t>
  </si>
  <si>
    <t>MEDDE</t>
  </si>
  <si>
    <t>02:06:01</t>
  </si>
  <si>
    <t>NOCCO</t>
  </si>
  <si>
    <t>ZITTO E CORRI MASTER TEAM CARBONIA</t>
  </si>
  <si>
    <t>02:06:44</t>
  </si>
  <si>
    <t>SANNA</t>
  </si>
  <si>
    <t>02:08:09</t>
  </si>
  <si>
    <t>CANAPINI</t>
  </si>
  <si>
    <t>POLISPORTIVA OLIMPIA COLLE V.E.</t>
  </si>
  <si>
    <t>02:09:29</t>
  </si>
  <si>
    <t>CASULA</t>
  </si>
  <si>
    <t>02:09:30</t>
  </si>
  <si>
    <t>RUIU</t>
  </si>
  <si>
    <t>02:09:36</t>
  </si>
  <si>
    <t>CICCARESE</t>
  </si>
  <si>
    <t>I GUERRIERI DEL PAVONE</t>
  </si>
  <si>
    <t>02:11:12</t>
  </si>
  <si>
    <t>CASU</t>
  </si>
  <si>
    <t>ATLETICA AMATORI NUORO</t>
  </si>
  <si>
    <t>02:12:35</t>
  </si>
  <si>
    <t>SEVERINA LUCIA</t>
  </si>
  <si>
    <t>GS PIONIERI MARMILLA</t>
  </si>
  <si>
    <t>02:13:01</t>
  </si>
  <si>
    <t>LEORI</t>
  </si>
  <si>
    <t>ASD ATLETICA SANTADI</t>
  </si>
  <si>
    <t>02:13:04</t>
  </si>
  <si>
    <t>KONSTANTOS</t>
  </si>
  <si>
    <t>POLISPORTIVA CORSO ITALIA</t>
  </si>
  <si>
    <t>02:13:06</t>
  </si>
  <si>
    <t>BUSSU</t>
  </si>
  <si>
    <t>GIAN PAOLO</t>
  </si>
  <si>
    <t>ATLETICA ORANI</t>
  </si>
  <si>
    <t>02:13:57</t>
  </si>
  <si>
    <t>MARATHON CLUB ORISTANO</t>
  </si>
  <si>
    <t>02:14:14</t>
  </si>
  <si>
    <t>SALIS</t>
  </si>
  <si>
    <t>PIER LUIGI</t>
  </si>
  <si>
    <t>MONTE ACUTO MARATHON</t>
  </si>
  <si>
    <t>02:15:29</t>
  </si>
  <si>
    <t>MARROCCU</t>
  </si>
  <si>
    <t>FUTURA CAGLIARI SOLOATLETICA</t>
  </si>
  <si>
    <t>02:16:36</t>
  </si>
  <si>
    <t>CABRAS</t>
  </si>
  <si>
    <t>A.S.D. ALGHERO MARATHON</t>
  </si>
  <si>
    <t>MUREDDU</t>
  </si>
  <si>
    <t>ATLETICA ORISTANO</t>
  </si>
  <si>
    <t>02:18:59</t>
  </si>
  <si>
    <t>DEMURU</t>
  </si>
  <si>
    <t>A.S.D. POLISPORTIVA RUNNERS ORISTANO</t>
  </si>
  <si>
    <t>02:19:28</t>
  </si>
  <si>
    <t>CANALICCHIO</t>
  </si>
  <si>
    <t>02:20:03</t>
  </si>
  <si>
    <t>RUZZU</t>
  </si>
  <si>
    <t>GAVINO</t>
  </si>
  <si>
    <t>GYMNASIUM ATLETICA ALGHERO</t>
  </si>
  <si>
    <t>02:20:45</t>
  </si>
  <si>
    <t>PORQUEDDU</t>
  </si>
  <si>
    <t>ATLETICA SAN GIOVANNI</t>
  </si>
  <si>
    <t>02:21:10</t>
  </si>
  <si>
    <t>CAULI</t>
  </si>
  <si>
    <t>02:22:42</t>
  </si>
  <si>
    <t>LATORRE</t>
  </si>
  <si>
    <t>G.S. MATERA</t>
  </si>
  <si>
    <t>02:23:14</t>
  </si>
  <si>
    <t>POLISPORTIVA UTA 2000</t>
  </si>
  <si>
    <t>02:23:27</t>
  </si>
  <si>
    <t>SASU</t>
  </si>
  <si>
    <t>PAOLINO</t>
  </si>
  <si>
    <t>02:23:35</t>
  </si>
  <si>
    <t>02:23:52</t>
  </si>
  <si>
    <t>MELES</t>
  </si>
  <si>
    <t>MARIA VITTORIA</t>
  </si>
  <si>
    <t>02:24:05</t>
  </si>
  <si>
    <t>MINNAI</t>
  </si>
  <si>
    <t>SS SPORTING SIE CAGLIARI</t>
  </si>
  <si>
    <t>02:24:16</t>
  </si>
  <si>
    <t>EMILIA</t>
  </si>
  <si>
    <t>02:24:18</t>
  </si>
  <si>
    <t>02:24:29</t>
  </si>
  <si>
    <t>02:24:45</t>
  </si>
  <si>
    <t>PITZANTI</t>
  </si>
  <si>
    <t>02:24:50</t>
  </si>
  <si>
    <t>02:24:51</t>
  </si>
  <si>
    <t>SURTEES</t>
  </si>
  <si>
    <t>GUY</t>
  </si>
  <si>
    <t>WIMBLEDON WINDMILERS</t>
  </si>
  <si>
    <t>02:25:23</t>
  </si>
  <si>
    <t>TOSETTO</t>
  </si>
  <si>
    <t>ATLETICA EST TORINO</t>
  </si>
  <si>
    <t>02:25:28</t>
  </si>
  <si>
    <t>ORRU</t>
  </si>
  <si>
    <t>CANIX ITALIA</t>
  </si>
  <si>
    <t>02:25:41</t>
  </si>
  <si>
    <t>INCANI</t>
  </si>
  <si>
    <t>02:25:52</t>
  </si>
  <si>
    <t>ZANDA</t>
  </si>
  <si>
    <t>SURVIVAL TRIATHLON ASD</t>
  </si>
  <si>
    <t>02:25:56</t>
  </si>
  <si>
    <t>BIGELLA</t>
  </si>
  <si>
    <t>DPT ENICHEM</t>
  </si>
  <si>
    <t>02:27:19</t>
  </si>
  <si>
    <t>BUTTAU</t>
  </si>
  <si>
    <t>ATLETICA TEMPIO</t>
  </si>
  <si>
    <t>02:27:20</t>
  </si>
  <si>
    <t>COSSU</t>
  </si>
  <si>
    <t>VITTORIANO</t>
  </si>
  <si>
    <t>ATLETICA PABILLONIS</t>
  </si>
  <si>
    <t>02:27:46</t>
  </si>
  <si>
    <t>MERICI</t>
  </si>
  <si>
    <t>02:28:10</t>
  </si>
  <si>
    <t>BALDI</t>
  </si>
  <si>
    <t>AVIS VIGEVANO-GRAVELLONA PV</t>
  </si>
  <si>
    <t>02:28:20</t>
  </si>
  <si>
    <t>02:28:37</t>
  </si>
  <si>
    <t>PUDDU</t>
  </si>
  <si>
    <t>SARDEGNA KARALIS SPORT</t>
  </si>
  <si>
    <t>02:29:02</t>
  </si>
  <si>
    <t>SERRAMANZU</t>
  </si>
  <si>
    <t>RUNNERS OSCHIRI</t>
  </si>
  <si>
    <t>MULLER</t>
  </si>
  <si>
    <t>FERNANDO</t>
  </si>
  <si>
    <t>02:29:57</t>
  </si>
  <si>
    <t>MURA</t>
  </si>
  <si>
    <t>TEODORO</t>
  </si>
  <si>
    <t>JOLAO</t>
  </si>
  <si>
    <t>BERARDELLI</t>
  </si>
  <si>
    <t>ALLEGRINI</t>
  </si>
  <si>
    <t>02:30:16</t>
  </si>
  <si>
    <t>02:30:41</t>
  </si>
  <si>
    <t>IBBA</t>
  </si>
  <si>
    <t>SILVESTRO</t>
  </si>
  <si>
    <t>ATL EDOARDO SANNA ELMAS</t>
  </si>
  <si>
    <t>02:30:46</t>
  </si>
  <si>
    <t>PERRA</t>
  </si>
  <si>
    <t>02:30:56</t>
  </si>
  <si>
    <t>PINNA</t>
  </si>
  <si>
    <t>ATLETICA GOCEANO</t>
  </si>
  <si>
    <t>02:31:05</t>
  </si>
  <si>
    <t>PISU</t>
  </si>
  <si>
    <t>02:31:20</t>
  </si>
  <si>
    <t>PERRIA</t>
  </si>
  <si>
    <t>02:31:41</t>
  </si>
  <si>
    <t>MUZZU</t>
  </si>
  <si>
    <t>02:32:35</t>
  </si>
  <si>
    <t>MORITTU</t>
  </si>
  <si>
    <t>ATLETICA OZIERI</t>
  </si>
  <si>
    <t>02:32:50</t>
  </si>
  <si>
    <t>SANNIO</t>
  </si>
  <si>
    <t>MURIANNI</t>
  </si>
  <si>
    <t>02:33:49</t>
  </si>
  <si>
    <t>PINTUS</t>
  </si>
  <si>
    <t>NUOVA ATLETICA SESTU</t>
  </si>
  <si>
    <t>02:33:50</t>
  </si>
  <si>
    <t>IACOPO</t>
  </si>
  <si>
    <t>MARTESANA CORSE</t>
  </si>
  <si>
    <t>02:34:33</t>
  </si>
  <si>
    <t>SERPI</t>
  </si>
  <si>
    <t>02:34:37</t>
  </si>
  <si>
    <t>02:34:40</t>
  </si>
  <si>
    <t>EFISIO</t>
  </si>
  <si>
    <t>02:34:41</t>
  </si>
  <si>
    <t>VINCENZO ANTONIO</t>
  </si>
  <si>
    <t>DEPT</t>
  </si>
  <si>
    <t>02:36:24</t>
  </si>
  <si>
    <t>D ELIA</t>
  </si>
  <si>
    <t>02:36:37</t>
  </si>
  <si>
    <t>FENU</t>
  </si>
  <si>
    <t>02:37:44</t>
  </si>
  <si>
    <t>LOTTA</t>
  </si>
  <si>
    <t>MICHELANGELO</t>
  </si>
  <si>
    <t>02:38:50</t>
  </si>
  <si>
    <t>COSSO</t>
  </si>
  <si>
    <t>PIER BRUNO</t>
  </si>
  <si>
    <t>02:39:14</t>
  </si>
  <si>
    <t>ANGIUS</t>
  </si>
  <si>
    <t>02:39:23</t>
  </si>
  <si>
    <t>02:40:42</t>
  </si>
  <si>
    <t>FONNESU</t>
  </si>
  <si>
    <t>02:40:43</t>
  </si>
  <si>
    <t>ALIMONTI</t>
  </si>
  <si>
    <t>ASD TRA LE RIGHE</t>
  </si>
  <si>
    <t>02:42:21</t>
  </si>
  <si>
    <t>02:45:08</t>
  </si>
  <si>
    <t>ARIXI</t>
  </si>
  <si>
    <t>GUILCER TEAM LA CITTA</t>
  </si>
  <si>
    <t>CALLEDDA</t>
  </si>
  <si>
    <t>02:46:28</t>
  </si>
  <si>
    <t>GILLI</t>
  </si>
  <si>
    <t>ATLETICA CALDERARA TECNO-PLAST</t>
  </si>
  <si>
    <t>02:48:35</t>
  </si>
  <si>
    <t>MELA</t>
  </si>
  <si>
    <t>02:50:03</t>
  </si>
  <si>
    <t>02:50:23</t>
  </si>
  <si>
    <t>OLLA</t>
  </si>
  <si>
    <t>ANTONIA</t>
  </si>
  <si>
    <t>LIBERTAS CAMPIDANO</t>
  </si>
  <si>
    <t>02:50:39</t>
  </si>
  <si>
    <t>DEDONI</t>
  </si>
  <si>
    <t>02:51:17</t>
  </si>
  <si>
    <t>MOI</t>
  </si>
  <si>
    <t>02:51:27</t>
  </si>
  <si>
    <t>MEREU</t>
  </si>
  <si>
    <t>02:52:20</t>
  </si>
  <si>
    <t>TACCORI</t>
  </si>
  <si>
    <t>02:56:07</t>
  </si>
  <si>
    <t>DAGA</t>
  </si>
  <si>
    <t>TODDE</t>
  </si>
  <si>
    <t>CIRCOLO SPORTIVO DILET ATL AMATORI</t>
  </si>
  <si>
    <t>02:56:25</t>
  </si>
  <si>
    <t>ARDAU</t>
  </si>
  <si>
    <t>02:57:42</t>
  </si>
  <si>
    <t>DE MARTINI</t>
  </si>
  <si>
    <t>02:58:38</t>
  </si>
  <si>
    <t>PISANU</t>
  </si>
  <si>
    <t>ANNA DEBORA</t>
  </si>
  <si>
    <t>02:59:54</t>
  </si>
  <si>
    <t>ETZI</t>
  </si>
  <si>
    <t>03:05:10</t>
  </si>
  <si>
    <t>MANCOSU</t>
  </si>
  <si>
    <t>03:05:11</t>
  </si>
  <si>
    <t>TUMBARINU</t>
  </si>
  <si>
    <t>EVANGELINA</t>
  </si>
  <si>
    <t>03:09:06</t>
  </si>
  <si>
    <t>PEDONI</t>
  </si>
  <si>
    <t>SPERANZA</t>
  </si>
  <si>
    <t>ASD PODISTICA SASSARI</t>
  </si>
  <si>
    <t>03:10:21</t>
  </si>
  <si>
    <t>ANCORA</t>
  </si>
  <si>
    <t>VITO PIERO</t>
  </si>
  <si>
    <t>PRO PATRIA CUS MILANO</t>
  </si>
  <si>
    <t>03:11:53</t>
  </si>
  <si>
    <t>CARIA</t>
  </si>
  <si>
    <t>03:13:18</t>
  </si>
  <si>
    <t>ASSOCIAZIONE GALLIERA GRUPPO P</t>
  </si>
  <si>
    <t>03:14:36</t>
  </si>
  <si>
    <t>STEFANIA</t>
  </si>
  <si>
    <t>ITALO</t>
  </si>
  <si>
    <t>ANGELA</t>
  </si>
  <si>
    <t>FIORI</t>
  </si>
  <si>
    <t>SERENA</t>
  </si>
  <si>
    <t>MONICA</t>
  </si>
  <si>
    <t>GIUSEPPINA</t>
  </si>
  <si>
    <t>BIWOTT</t>
  </si>
  <si>
    <t>NICODEMUS</t>
  </si>
  <si>
    <t>ZAIN</t>
  </si>
  <si>
    <t>FILIPPO</t>
  </si>
  <si>
    <t>GIARDINI</t>
  </si>
  <si>
    <t>RINALDO</t>
  </si>
  <si>
    <t>01:44:07</t>
  </si>
  <si>
    <t>FERRARA</t>
  </si>
  <si>
    <t>01:50:53</t>
  </si>
  <si>
    <t>02:03:20</t>
  </si>
  <si>
    <t>CASELLI</t>
  </si>
  <si>
    <t>GIANNA</t>
  </si>
  <si>
    <t>01:37:25</t>
  </si>
  <si>
    <t>01:37:26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</si>
  <si>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</si>
  <si>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</si>
  <si>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</si>
  <si>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</si>
  <si>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</si>
  <si>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</si>
  <si>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</si>
  <si>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</si>
  <si>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</si>
  <si>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INDIVIDUALE</t>
  </si>
  <si>
    <t>CALCATERRA</t>
  </si>
  <si>
    <t>GIORGIO</t>
  </si>
  <si>
    <t>MM40</t>
  </si>
  <si>
    <t>TM</t>
  </si>
  <si>
    <t>MM35</t>
  </si>
  <si>
    <t>MM45</t>
  </si>
  <si>
    <t>MARCO</t>
  </si>
  <si>
    <t>ANTONIO</t>
  </si>
  <si>
    <t>GIANCARLO</t>
  </si>
  <si>
    <t>ANDREA</t>
  </si>
  <si>
    <t>MM50</t>
  </si>
  <si>
    <t>SALVATORE</t>
  </si>
  <si>
    <t>DANIELE</t>
  </si>
  <si>
    <t>FABIO</t>
  </si>
  <si>
    <t>ALESSANDRO</t>
  </si>
  <si>
    <t>FRANCESCO</t>
  </si>
  <si>
    <t>FABRIZIO</t>
  </si>
  <si>
    <t>SERGIO</t>
  </si>
  <si>
    <t>LORENZO</t>
  </si>
  <si>
    <t>MAURIZIO</t>
  </si>
  <si>
    <t>PIETRO</t>
  </si>
  <si>
    <t>VINCENZO</t>
  </si>
  <si>
    <t>STEFANO</t>
  </si>
  <si>
    <t>CLAUDIO</t>
  </si>
  <si>
    <t>FELICI</t>
  </si>
  <si>
    <t>NICOLA</t>
  </si>
  <si>
    <t>ROBERTO</t>
  </si>
  <si>
    <t>MARIO</t>
  </si>
  <si>
    <t>MM60</t>
  </si>
  <si>
    <t>RENATO</t>
  </si>
  <si>
    <t>DESSI</t>
  </si>
  <si>
    <t>MF45</t>
  </si>
  <si>
    <t>FRANCO</t>
  </si>
  <si>
    <t>MM55</t>
  </si>
  <si>
    <t>GIAMPAOLO</t>
  </si>
  <si>
    <t>GIOVANNI</t>
  </si>
  <si>
    <t>GIUSEPPE</t>
  </si>
  <si>
    <t>GINO</t>
  </si>
  <si>
    <t>CARLO</t>
  </si>
  <si>
    <t>RODOLFO</t>
  </si>
  <si>
    <t>CONTI</t>
  </si>
  <si>
    <t>PAOLO</t>
  </si>
  <si>
    <t>GUIDO</t>
  </si>
  <si>
    <t>MASSIMILIANO</t>
  </si>
  <si>
    <t>GABRIELE</t>
  </si>
  <si>
    <t>DOMENICO</t>
  </si>
  <si>
    <t>MF35</t>
  </si>
  <si>
    <t>MF40</t>
  </si>
  <si>
    <t>MM65</t>
  </si>
  <si>
    <t>PATRIZIO</t>
  </si>
  <si>
    <t>MF55</t>
  </si>
  <si>
    <t>CARTA</t>
  </si>
  <si>
    <t>LEONE</t>
  </si>
  <si>
    <t>MICHELE</t>
  </si>
  <si>
    <t>WALTER</t>
  </si>
  <si>
    <t>FRANCESCA</t>
  </si>
  <si>
    <t>ATLETICA DEL PARCO</t>
  </si>
  <si>
    <t>ALESSANDRA</t>
  </si>
  <si>
    <t>MF50</t>
  </si>
  <si>
    <t>IGNAZIO</t>
  </si>
  <si>
    <t>GIULIANO</t>
  </si>
  <si>
    <t>CONTU</t>
  </si>
  <si>
    <t>RAFFAELE</t>
  </si>
  <si>
    <t>MM70</t>
  </si>
  <si>
    <t>GIOVANNETTI</t>
  </si>
  <si>
    <t>PAOLA</t>
  </si>
  <si>
    <t>CARBONI</t>
  </si>
  <si>
    <t>LUIGINO</t>
  </si>
  <si>
    <t>SEBASTIANO</t>
  </si>
  <si>
    <t>PISANI</t>
  </si>
  <si>
    <t>MARIA ANTONIETTA</t>
  </si>
  <si>
    <t>VALENTINA</t>
  </si>
  <si>
    <t>MARTA</t>
  </si>
  <si>
    <t>MANCA</t>
  </si>
  <si>
    <t>MARRAS</t>
  </si>
  <si>
    <t>1ª edizione</t>
  </si>
  <si>
    <t>Sardegna Marathon - Maratona</t>
  </si>
  <si>
    <t>Distanza dal 1° classif</t>
  </si>
  <si>
    <t>Distanza dal 1° di categoria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</si>
</sst>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4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2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28"/>
      <name val="Lucida Handwriting"/>
      <family val="4"/>
    </font>
    <font>
      <b/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pane ySplit="4" topLeftCell="BM5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393</v>
      </c>
      <c r="B1" s="32"/>
      <c r="C1" s="32"/>
      <c r="D1" s="32"/>
      <c r="E1" s="32"/>
      <c r="F1" s="32"/>
      <c r="G1" s="32"/>
      <c r="H1" s="32"/>
      <c r="I1" s="33"/>
    </row>
    <row r="2" spans="1:9" ht="24" customHeight="1">
      <c r="A2" s="28" t="s">
        <v>392</v>
      </c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24" t="s">
        <v>7</v>
      </c>
      <c r="B3" s="25"/>
      <c r="C3" s="25"/>
      <c r="D3" s="25"/>
      <c r="E3" s="25"/>
      <c r="F3" s="25"/>
      <c r="G3" s="25"/>
      <c r="H3" s="26" t="s">
        <v>307</v>
      </c>
      <c r="I3" s="27">
        <v>30</v>
      </c>
    </row>
    <row r="4" spans="1:9" ht="37.5" customHeight="1">
      <c r="A4" s="5" t="s">
        <v>308</v>
      </c>
      <c r="B4" s="6" t="s">
        <v>309</v>
      </c>
      <c r="C4" s="7" t="s">
        <v>310</v>
      </c>
      <c r="D4" s="7" t="s">
        <v>311</v>
      </c>
      <c r="E4" s="8" t="s">
        <v>312</v>
      </c>
      <c r="F4" s="7" t="s">
        <v>313</v>
      </c>
      <c r="G4" s="7" t="s">
        <v>314</v>
      </c>
      <c r="H4" s="38" t="s">
        <v>394</v>
      </c>
      <c r="I4" s="38" t="s">
        <v>395</v>
      </c>
    </row>
    <row r="5" spans="1:9" s="3" customFormat="1" ht="15" customHeight="1">
      <c r="A5" s="9">
        <v>1</v>
      </c>
      <c r="B5" s="10" t="s">
        <v>8</v>
      </c>
      <c r="C5" s="10" t="s">
        <v>362</v>
      </c>
      <c r="D5" s="9" t="s">
        <v>9</v>
      </c>
      <c r="E5" s="10" t="s">
        <v>316</v>
      </c>
      <c r="F5" s="9" t="s">
        <v>305</v>
      </c>
      <c r="G5" s="9" t="str">
        <f aca="true" t="shared" si="0" ref="G5:G36">TEXT(INT((HOUR(F5)*3600+MINUTE(F5)*60+SECOND(F5))/$I$3/60),"0")&amp;"."&amp;TEXT(MOD((HOUR(F5)*3600+MINUTE(F5)*60+SECOND(F5))/$I$3,60),"00")&amp;"/km"</f>
        <v>3.15/km</v>
      </c>
      <c r="H5" s="11">
        <f aca="true" t="shared" si="1" ref="H5:H36">F5-$F$5</f>
        <v>0</v>
      </c>
      <c r="I5" s="11">
        <f aca="true" t="shared" si="2" ref="I5:I36">F5-INDEX($F$5:$F$627,MATCH(D5,$D$5:$D$627,0))</f>
        <v>0</v>
      </c>
    </row>
    <row r="6" spans="1:9" s="3" customFormat="1" ht="15" customHeight="1">
      <c r="A6" s="12">
        <v>2</v>
      </c>
      <c r="B6" s="13" t="s">
        <v>295</v>
      </c>
      <c r="C6" s="13" t="s">
        <v>10</v>
      </c>
      <c r="D6" s="12" t="s">
        <v>9</v>
      </c>
      <c r="E6" s="13" t="s">
        <v>316</v>
      </c>
      <c r="F6" s="12" t="s">
        <v>306</v>
      </c>
      <c r="G6" s="12" t="str">
        <f t="shared" si="0"/>
        <v>3.15/km</v>
      </c>
      <c r="H6" s="14">
        <f t="shared" si="1"/>
        <v>1.1574074074066631E-05</v>
      </c>
      <c r="I6" s="14">
        <f t="shared" si="2"/>
        <v>1.1574074074066631E-05</v>
      </c>
    </row>
    <row r="7" spans="1:9" s="3" customFormat="1" ht="15" customHeight="1">
      <c r="A7" s="12">
        <v>3</v>
      </c>
      <c r="B7" s="13" t="s">
        <v>11</v>
      </c>
      <c r="C7" s="13" t="s">
        <v>12</v>
      </c>
      <c r="D7" s="12" t="s">
        <v>9</v>
      </c>
      <c r="E7" s="13" t="s">
        <v>316</v>
      </c>
      <c r="F7" s="12" t="s">
        <v>13</v>
      </c>
      <c r="G7" s="12" t="str">
        <f t="shared" si="0"/>
        <v>3.15/km</v>
      </c>
      <c r="H7" s="14">
        <f t="shared" si="1"/>
        <v>0.00010416666666666907</v>
      </c>
      <c r="I7" s="14">
        <f t="shared" si="2"/>
        <v>0.00010416666666666907</v>
      </c>
    </row>
    <row r="8" spans="1:9" s="3" customFormat="1" ht="15" customHeight="1">
      <c r="A8" s="12">
        <v>4</v>
      </c>
      <c r="B8" s="13" t="s">
        <v>293</v>
      </c>
      <c r="C8" s="13" t="s">
        <v>294</v>
      </c>
      <c r="D8" s="12" t="s">
        <v>9</v>
      </c>
      <c r="E8" s="13" t="s">
        <v>316</v>
      </c>
      <c r="F8" s="12" t="s">
        <v>14</v>
      </c>
      <c r="G8" s="12" t="str">
        <f t="shared" si="0"/>
        <v>3.15/km</v>
      </c>
      <c r="H8" s="14">
        <f t="shared" si="1"/>
        <v>0.00016203703703702999</v>
      </c>
      <c r="I8" s="14">
        <f t="shared" si="2"/>
        <v>0.00016203703703702999</v>
      </c>
    </row>
    <row r="9" spans="1:9" s="3" customFormat="1" ht="15" customHeight="1">
      <c r="A9" s="12">
        <v>5</v>
      </c>
      <c r="B9" s="13" t="s">
        <v>15</v>
      </c>
      <c r="C9" s="13" t="s">
        <v>16</v>
      </c>
      <c r="D9" s="12" t="s">
        <v>9</v>
      </c>
      <c r="E9" s="13" t="s">
        <v>316</v>
      </c>
      <c r="F9" s="12" t="s">
        <v>17</v>
      </c>
      <c r="G9" s="12" t="str">
        <f t="shared" si="0"/>
        <v>3.23/km</v>
      </c>
      <c r="H9" s="14">
        <f t="shared" si="1"/>
        <v>0.0027893518518518484</v>
      </c>
      <c r="I9" s="14">
        <f t="shared" si="2"/>
        <v>0.0027893518518518484</v>
      </c>
    </row>
    <row r="10" spans="1:9" s="3" customFormat="1" ht="15" customHeight="1">
      <c r="A10" s="12">
        <v>6</v>
      </c>
      <c r="B10" s="13" t="s">
        <v>18</v>
      </c>
      <c r="C10" s="13" t="s">
        <v>6</v>
      </c>
      <c r="D10" s="12" t="s">
        <v>9</v>
      </c>
      <c r="E10" s="13" t="s">
        <v>316</v>
      </c>
      <c r="F10" s="12" t="s">
        <v>299</v>
      </c>
      <c r="G10" s="12" t="str">
        <f t="shared" si="0"/>
        <v>3.28/km</v>
      </c>
      <c r="H10" s="14">
        <f t="shared" si="1"/>
        <v>0.00465277777777777</v>
      </c>
      <c r="I10" s="14">
        <f t="shared" si="2"/>
        <v>0.00465277777777777</v>
      </c>
    </row>
    <row r="11" spans="1:9" s="3" customFormat="1" ht="15" customHeight="1">
      <c r="A11" s="12">
        <v>7</v>
      </c>
      <c r="B11" s="13" t="s">
        <v>317</v>
      </c>
      <c r="C11" s="13" t="s">
        <v>318</v>
      </c>
      <c r="D11" s="12" t="s">
        <v>9</v>
      </c>
      <c r="E11" s="13" t="s">
        <v>316</v>
      </c>
      <c r="F11" s="12" t="s">
        <v>19</v>
      </c>
      <c r="G11" s="12" t="str">
        <f t="shared" si="0"/>
        <v>3.32/km</v>
      </c>
      <c r="H11" s="14">
        <f t="shared" si="1"/>
        <v>0.005821759259259249</v>
      </c>
      <c r="I11" s="14">
        <f t="shared" si="2"/>
        <v>0.005821759259259249</v>
      </c>
    </row>
    <row r="12" spans="1:9" s="3" customFormat="1" ht="15" customHeight="1">
      <c r="A12" s="12">
        <v>8</v>
      </c>
      <c r="B12" s="13" t="s">
        <v>20</v>
      </c>
      <c r="C12" s="13" t="s">
        <v>323</v>
      </c>
      <c r="D12" s="12" t="s">
        <v>9</v>
      </c>
      <c r="E12" s="13" t="s">
        <v>316</v>
      </c>
      <c r="F12" s="12" t="s">
        <v>21</v>
      </c>
      <c r="G12" s="12" t="str">
        <f t="shared" si="0"/>
        <v>3.33/km</v>
      </c>
      <c r="H12" s="14">
        <f t="shared" si="1"/>
        <v>0.006238425925925925</v>
      </c>
      <c r="I12" s="14">
        <f t="shared" si="2"/>
        <v>0.006238425925925925</v>
      </c>
    </row>
    <row r="13" spans="1:9" s="3" customFormat="1" ht="15" customHeight="1">
      <c r="A13" s="12">
        <v>9</v>
      </c>
      <c r="B13" s="13" t="s">
        <v>22</v>
      </c>
      <c r="C13" s="13" t="s">
        <v>296</v>
      </c>
      <c r="D13" s="12" t="s">
        <v>319</v>
      </c>
      <c r="E13" s="13" t="s">
        <v>23</v>
      </c>
      <c r="F13" s="12" t="s">
        <v>24</v>
      </c>
      <c r="G13" s="12" t="str">
        <f t="shared" si="0"/>
        <v>3.39/km</v>
      </c>
      <c r="H13" s="14">
        <f t="shared" si="1"/>
        <v>0.008333333333333331</v>
      </c>
      <c r="I13" s="14">
        <f t="shared" si="2"/>
        <v>0</v>
      </c>
    </row>
    <row r="14" spans="1:9" s="3" customFormat="1" ht="15" customHeight="1">
      <c r="A14" s="12">
        <v>10</v>
      </c>
      <c r="B14" s="13" t="s">
        <v>25</v>
      </c>
      <c r="C14" s="13" t="s">
        <v>323</v>
      </c>
      <c r="D14" s="12" t="s">
        <v>321</v>
      </c>
      <c r="E14" s="13" t="s">
        <v>26</v>
      </c>
      <c r="F14" s="12" t="s">
        <v>27</v>
      </c>
      <c r="G14" s="12" t="str">
        <f t="shared" si="0"/>
        <v>3.39/km</v>
      </c>
      <c r="H14" s="14">
        <f t="shared" si="1"/>
        <v>0.008356481481481479</v>
      </c>
      <c r="I14" s="14">
        <f t="shared" si="2"/>
        <v>0</v>
      </c>
    </row>
    <row r="15" spans="1:9" s="3" customFormat="1" ht="15" customHeight="1">
      <c r="A15" s="12">
        <v>11</v>
      </c>
      <c r="B15" s="13" t="s">
        <v>28</v>
      </c>
      <c r="C15" s="13" t="s">
        <v>338</v>
      </c>
      <c r="D15" s="12" t="s">
        <v>321</v>
      </c>
      <c r="E15" s="13" t="s">
        <v>29</v>
      </c>
      <c r="F15" s="12" t="s">
        <v>301</v>
      </c>
      <c r="G15" s="12" t="str">
        <f t="shared" si="0"/>
        <v>3.42/km</v>
      </c>
      <c r="H15" s="14">
        <f t="shared" si="1"/>
        <v>0.009351851851851847</v>
      </c>
      <c r="I15" s="14">
        <f t="shared" si="2"/>
        <v>0.0009953703703703687</v>
      </c>
    </row>
    <row r="16" spans="1:9" s="3" customFormat="1" ht="15" customHeight="1">
      <c r="A16" s="12">
        <v>12</v>
      </c>
      <c r="B16" s="13" t="s">
        <v>300</v>
      </c>
      <c r="C16" s="13" t="s">
        <v>30</v>
      </c>
      <c r="D16" s="12" t="s">
        <v>31</v>
      </c>
      <c r="E16" s="13" t="s">
        <v>316</v>
      </c>
      <c r="F16" s="12" t="s">
        <v>32</v>
      </c>
      <c r="G16" s="12" t="str">
        <f t="shared" si="0"/>
        <v>3.48/km</v>
      </c>
      <c r="H16" s="14">
        <f t="shared" si="1"/>
        <v>0.011666666666666659</v>
      </c>
      <c r="I16" s="14">
        <f t="shared" si="2"/>
        <v>0</v>
      </c>
    </row>
    <row r="17" spans="1:9" s="3" customFormat="1" ht="15" customHeight="1">
      <c r="A17" s="12">
        <v>13</v>
      </c>
      <c r="B17" s="13" t="s">
        <v>368</v>
      </c>
      <c r="C17" s="13" t="s">
        <v>361</v>
      </c>
      <c r="D17" s="12" t="s">
        <v>322</v>
      </c>
      <c r="E17" s="13" t="s">
        <v>33</v>
      </c>
      <c r="F17" s="12" t="s">
        <v>34</v>
      </c>
      <c r="G17" s="12" t="str">
        <f t="shared" si="0"/>
        <v>3.49/km</v>
      </c>
      <c r="H17" s="14">
        <f t="shared" si="1"/>
        <v>0.012002314814814813</v>
      </c>
      <c r="I17" s="14">
        <f t="shared" si="2"/>
        <v>0</v>
      </c>
    </row>
    <row r="18" spans="1:9" s="3" customFormat="1" ht="15" customHeight="1">
      <c r="A18" s="12">
        <v>14</v>
      </c>
      <c r="B18" s="13" t="s">
        <v>386</v>
      </c>
      <c r="C18" s="13" t="s">
        <v>335</v>
      </c>
      <c r="D18" s="12" t="s">
        <v>322</v>
      </c>
      <c r="E18" s="13" t="s">
        <v>35</v>
      </c>
      <c r="F18" s="12" t="s">
        <v>36</v>
      </c>
      <c r="G18" s="12" t="str">
        <f t="shared" si="0"/>
        <v>3.58/km</v>
      </c>
      <c r="H18" s="14">
        <f t="shared" si="1"/>
        <v>0.014849537037037036</v>
      </c>
      <c r="I18" s="14">
        <f t="shared" si="2"/>
        <v>0.002847222222222223</v>
      </c>
    </row>
    <row r="19" spans="1:9" s="3" customFormat="1" ht="15" customHeight="1">
      <c r="A19" s="12">
        <v>15</v>
      </c>
      <c r="B19" s="13" t="s">
        <v>37</v>
      </c>
      <c r="C19" s="13" t="s">
        <v>332</v>
      </c>
      <c r="D19" s="12" t="s">
        <v>322</v>
      </c>
      <c r="E19" s="13" t="s">
        <v>38</v>
      </c>
      <c r="F19" s="12" t="s">
        <v>39</v>
      </c>
      <c r="G19" s="12" t="str">
        <f t="shared" si="0"/>
        <v>4.01/km</v>
      </c>
      <c r="H19" s="14">
        <f t="shared" si="1"/>
        <v>0.01608796296296297</v>
      </c>
      <c r="I19" s="14">
        <f t="shared" si="2"/>
        <v>0.004085648148148158</v>
      </c>
    </row>
    <row r="20" spans="1:9" s="3" customFormat="1" ht="15" customHeight="1">
      <c r="A20" s="12">
        <v>16</v>
      </c>
      <c r="B20" s="13" t="s">
        <v>40</v>
      </c>
      <c r="C20" s="13" t="s">
        <v>41</v>
      </c>
      <c r="D20" s="12" t="s">
        <v>31</v>
      </c>
      <c r="E20" s="13" t="s">
        <v>316</v>
      </c>
      <c r="F20" s="12" t="s">
        <v>302</v>
      </c>
      <c r="G20" s="12" t="str">
        <f t="shared" si="0"/>
        <v>4.07/km</v>
      </c>
      <c r="H20" s="14">
        <f t="shared" si="1"/>
        <v>0.017997685185185172</v>
      </c>
      <c r="I20" s="14">
        <f t="shared" si="2"/>
        <v>0.006331018518518514</v>
      </c>
    </row>
    <row r="21" spans="1:9" s="3" customFormat="1" ht="15" customHeight="1">
      <c r="A21" s="12">
        <v>17</v>
      </c>
      <c r="B21" s="13" t="s">
        <v>42</v>
      </c>
      <c r="C21" s="13" t="s">
        <v>331</v>
      </c>
      <c r="D21" s="12" t="s">
        <v>319</v>
      </c>
      <c r="E21" s="13" t="s">
        <v>43</v>
      </c>
      <c r="F21" s="12" t="s">
        <v>44</v>
      </c>
      <c r="G21" s="12" t="str">
        <f t="shared" si="0"/>
        <v>4.07/km</v>
      </c>
      <c r="H21" s="14">
        <f t="shared" si="1"/>
        <v>0.018263888888888885</v>
      </c>
      <c r="I21" s="14">
        <f t="shared" si="2"/>
        <v>0.009930555555555554</v>
      </c>
    </row>
    <row r="22" spans="1:9" s="3" customFormat="1" ht="15" customHeight="1">
      <c r="A22" s="12">
        <v>18</v>
      </c>
      <c r="B22" s="13" t="s">
        <v>45</v>
      </c>
      <c r="C22" s="13" t="s">
        <v>334</v>
      </c>
      <c r="D22" s="12" t="s">
        <v>327</v>
      </c>
      <c r="E22" s="13" t="s">
        <v>316</v>
      </c>
      <c r="F22" s="12" t="s">
        <v>46</v>
      </c>
      <c r="G22" s="12" t="str">
        <f t="shared" si="0"/>
        <v>4.10/km</v>
      </c>
      <c r="H22" s="14">
        <f t="shared" si="1"/>
        <v>0.01912037037037037</v>
      </c>
      <c r="I22" s="14">
        <f t="shared" si="2"/>
        <v>0</v>
      </c>
    </row>
    <row r="23" spans="1:9" s="3" customFormat="1" ht="15" customHeight="1">
      <c r="A23" s="12">
        <v>19</v>
      </c>
      <c r="B23" s="13" t="s">
        <v>47</v>
      </c>
      <c r="C23" s="13" t="s">
        <v>334</v>
      </c>
      <c r="D23" s="12" t="s">
        <v>327</v>
      </c>
      <c r="E23" s="13" t="s">
        <v>316</v>
      </c>
      <c r="F23" s="12" t="s">
        <v>48</v>
      </c>
      <c r="G23" s="12" t="str">
        <f t="shared" si="0"/>
        <v>4.11/km</v>
      </c>
      <c r="H23" s="14">
        <f t="shared" si="1"/>
        <v>0.01939814814814815</v>
      </c>
      <c r="I23" s="14">
        <f t="shared" si="2"/>
        <v>0.00027777777777777957</v>
      </c>
    </row>
    <row r="24" spans="1:9" s="3" customFormat="1" ht="15" customHeight="1">
      <c r="A24" s="12">
        <v>20</v>
      </c>
      <c r="B24" s="13" t="s">
        <v>49</v>
      </c>
      <c r="C24" s="13" t="s">
        <v>372</v>
      </c>
      <c r="D24" s="12" t="s">
        <v>31</v>
      </c>
      <c r="E24" s="13" t="s">
        <v>4</v>
      </c>
      <c r="F24" s="12" t="s">
        <v>50</v>
      </c>
      <c r="G24" s="12" t="str">
        <f t="shared" si="0"/>
        <v>4.12/km</v>
      </c>
      <c r="H24" s="14">
        <f t="shared" si="1"/>
        <v>0.019699074074074063</v>
      </c>
      <c r="I24" s="14">
        <f t="shared" si="2"/>
        <v>0.008032407407407405</v>
      </c>
    </row>
    <row r="25" spans="1:9" s="3" customFormat="1" ht="15" customHeight="1">
      <c r="A25" s="12">
        <v>21</v>
      </c>
      <c r="B25" s="13" t="s">
        <v>51</v>
      </c>
      <c r="C25" s="13" t="s">
        <v>343</v>
      </c>
      <c r="D25" s="12" t="s">
        <v>319</v>
      </c>
      <c r="E25" s="13" t="s">
        <v>29</v>
      </c>
      <c r="F25" s="12" t="s">
        <v>52</v>
      </c>
      <c r="G25" s="12" t="str">
        <f t="shared" si="0"/>
        <v>4.12/km</v>
      </c>
      <c r="H25" s="14">
        <f t="shared" si="1"/>
        <v>0.019861111111111107</v>
      </c>
      <c r="I25" s="14">
        <f t="shared" si="2"/>
        <v>0.011527777777777776</v>
      </c>
    </row>
    <row r="26" spans="1:9" s="3" customFormat="1" ht="15" customHeight="1">
      <c r="A26" s="12">
        <v>22</v>
      </c>
      <c r="B26" s="13" t="s">
        <v>53</v>
      </c>
      <c r="C26" s="13" t="s">
        <v>360</v>
      </c>
      <c r="D26" s="12" t="s">
        <v>319</v>
      </c>
      <c r="E26" s="13" t="s">
        <v>54</v>
      </c>
      <c r="F26" s="12" t="s">
        <v>55</v>
      </c>
      <c r="G26" s="12" t="str">
        <f t="shared" si="0"/>
        <v>4.13/km</v>
      </c>
      <c r="H26" s="14">
        <f t="shared" si="1"/>
        <v>0.020358796296296278</v>
      </c>
      <c r="I26" s="14">
        <f t="shared" si="2"/>
        <v>0.012025462962962946</v>
      </c>
    </row>
    <row r="27" spans="1:9" s="3" customFormat="1" ht="15" customHeight="1">
      <c r="A27" s="12">
        <v>23</v>
      </c>
      <c r="B27" s="13" t="s">
        <v>56</v>
      </c>
      <c r="C27" s="13" t="s">
        <v>382</v>
      </c>
      <c r="D27" s="12" t="s">
        <v>31</v>
      </c>
      <c r="E27" s="13" t="s">
        <v>316</v>
      </c>
      <c r="F27" s="12" t="s">
        <v>57</v>
      </c>
      <c r="G27" s="12" t="str">
        <f t="shared" si="0"/>
        <v>4.16/km</v>
      </c>
      <c r="H27" s="14">
        <f t="shared" si="1"/>
        <v>0.02134259259259258</v>
      </c>
      <c r="I27" s="14">
        <f t="shared" si="2"/>
        <v>0.009675925925925921</v>
      </c>
    </row>
    <row r="28" spans="1:9" s="4" customFormat="1" ht="15" customHeight="1">
      <c r="A28" s="12">
        <v>24</v>
      </c>
      <c r="B28" s="13" t="s">
        <v>58</v>
      </c>
      <c r="C28" s="13" t="s">
        <v>352</v>
      </c>
      <c r="D28" s="12" t="s">
        <v>322</v>
      </c>
      <c r="E28" s="13" t="s">
        <v>59</v>
      </c>
      <c r="F28" s="12" t="s">
        <v>60</v>
      </c>
      <c r="G28" s="12" t="str">
        <f t="shared" si="0"/>
        <v>4.19/km</v>
      </c>
      <c r="H28" s="14">
        <f t="shared" si="1"/>
        <v>0.022268518518518507</v>
      </c>
      <c r="I28" s="14">
        <f t="shared" si="2"/>
        <v>0.010266203703703694</v>
      </c>
    </row>
    <row r="29" spans="1:9" ht="15" customHeight="1">
      <c r="A29" s="12">
        <v>25</v>
      </c>
      <c r="B29" s="13" t="s">
        <v>61</v>
      </c>
      <c r="C29" s="13" t="s">
        <v>337</v>
      </c>
      <c r="D29" s="12" t="s">
        <v>322</v>
      </c>
      <c r="E29" s="13" t="s">
        <v>316</v>
      </c>
      <c r="F29" s="12" t="s">
        <v>62</v>
      </c>
      <c r="G29" s="12" t="str">
        <f t="shared" si="0"/>
        <v>4.19/km</v>
      </c>
      <c r="H29" s="14">
        <f t="shared" si="1"/>
        <v>0.022280092592592587</v>
      </c>
      <c r="I29" s="14">
        <f t="shared" si="2"/>
        <v>0.010277777777777775</v>
      </c>
    </row>
    <row r="30" spans="1:9" ht="15" customHeight="1">
      <c r="A30" s="12">
        <v>26</v>
      </c>
      <c r="B30" s="13" t="s">
        <v>63</v>
      </c>
      <c r="C30" s="13" t="s">
        <v>344</v>
      </c>
      <c r="D30" s="12" t="s">
        <v>350</v>
      </c>
      <c r="E30" s="13" t="s">
        <v>316</v>
      </c>
      <c r="F30" s="12" t="s">
        <v>64</v>
      </c>
      <c r="G30" s="12" t="str">
        <f t="shared" si="0"/>
        <v>4.19/km</v>
      </c>
      <c r="H30" s="14">
        <f t="shared" si="1"/>
        <v>0.022349537037037043</v>
      </c>
      <c r="I30" s="14">
        <f t="shared" si="2"/>
        <v>0</v>
      </c>
    </row>
    <row r="31" spans="1:9" ht="15" customHeight="1">
      <c r="A31" s="12">
        <v>27</v>
      </c>
      <c r="B31" s="13" t="s">
        <v>65</v>
      </c>
      <c r="C31" s="13" t="s">
        <v>339</v>
      </c>
      <c r="D31" s="12" t="s">
        <v>322</v>
      </c>
      <c r="E31" s="13" t="s">
        <v>66</v>
      </c>
      <c r="F31" s="12" t="s">
        <v>67</v>
      </c>
      <c r="G31" s="12" t="str">
        <f t="shared" si="0"/>
        <v>4.22/km</v>
      </c>
      <c r="H31" s="14">
        <f t="shared" si="1"/>
        <v>0.023460648148148133</v>
      </c>
      <c r="I31" s="14">
        <f t="shared" si="2"/>
        <v>0.01145833333333332</v>
      </c>
    </row>
    <row r="32" spans="1:9" ht="15" customHeight="1">
      <c r="A32" s="12">
        <v>28</v>
      </c>
      <c r="B32" s="13" t="s">
        <v>68</v>
      </c>
      <c r="C32" s="13" t="s">
        <v>385</v>
      </c>
      <c r="D32" s="12" t="s">
        <v>322</v>
      </c>
      <c r="E32" s="13" t="s">
        <v>69</v>
      </c>
      <c r="F32" s="12" t="s">
        <v>70</v>
      </c>
      <c r="G32" s="12" t="str">
        <f t="shared" si="0"/>
        <v>4.25/km</v>
      </c>
      <c r="H32" s="14">
        <f t="shared" si="1"/>
        <v>0.024421296296296288</v>
      </c>
      <c r="I32" s="14">
        <f t="shared" si="2"/>
        <v>0.012418981481481475</v>
      </c>
    </row>
    <row r="33" spans="1:9" ht="15" customHeight="1">
      <c r="A33" s="12">
        <v>29</v>
      </c>
      <c r="B33" s="13" t="s">
        <v>391</v>
      </c>
      <c r="C33" s="13" t="s">
        <v>71</v>
      </c>
      <c r="D33" s="12" t="s">
        <v>31</v>
      </c>
      <c r="E33" s="13" t="s">
        <v>72</v>
      </c>
      <c r="F33" s="12" t="s">
        <v>73</v>
      </c>
      <c r="G33" s="12" t="str">
        <f t="shared" si="0"/>
        <v>4.26/km</v>
      </c>
      <c r="H33" s="14">
        <f t="shared" si="1"/>
        <v>0.02472222222222223</v>
      </c>
      <c r="I33" s="14">
        <f t="shared" si="2"/>
        <v>0.01305555555555557</v>
      </c>
    </row>
    <row r="34" spans="1:9" ht="15" customHeight="1">
      <c r="A34" s="12">
        <v>30</v>
      </c>
      <c r="B34" s="13" t="s">
        <v>74</v>
      </c>
      <c r="C34" s="13" t="s">
        <v>355</v>
      </c>
      <c r="D34" s="12" t="s">
        <v>322</v>
      </c>
      <c r="E34" s="13" t="s">
        <v>75</v>
      </c>
      <c r="F34" s="12" t="s">
        <v>76</v>
      </c>
      <c r="G34" s="12" t="str">
        <f t="shared" si="0"/>
        <v>4.26/km</v>
      </c>
      <c r="H34" s="14">
        <f t="shared" si="1"/>
        <v>0.02475694444444443</v>
      </c>
      <c r="I34" s="14">
        <f t="shared" si="2"/>
        <v>0.012754629629629616</v>
      </c>
    </row>
    <row r="35" spans="1:9" ht="15" customHeight="1">
      <c r="A35" s="12">
        <v>31</v>
      </c>
      <c r="B35" s="13" t="s">
        <v>77</v>
      </c>
      <c r="C35" s="13" t="s">
        <v>1</v>
      </c>
      <c r="D35" s="12" t="s">
        <v>31</v>
      </c>
      <c r="E35" s="13" t="s">
        <v>78</v>
      </c>
      <c r="F35" s="12" t="s">
        <v>79</v>
      </c>
      <c r="G35" s="12" t="str">
        <f t="shared" si="0"/>
        <v>4.26/km</v>
      </c>
      <c r="H35" s="14">
        <f t="shared" si="1"/>
        <v>0.02478009259259259</v>
      </c>
      <c r="I35" s="14">
        <f t="shared" si="2"/>
        <v>0.013113425925925931</v>
      </c>
    </row>
    <row r="36" spans="1:9" ht="15" customHeight="1">
      <c r="A36" s="12">
        <v>32</v>
      </c>
      <c r="B36" s="13" t="s">
        <v>80</v>
      </c>
      <c r="C36" s="13" t="s">
        <v>81</v>
      </c>
      <c r="D36" s="12" t="s">
        <v>327</v>
      </c>
      <c r="E36" s="13" t="s">
        <v>82</v>
      </c>
      <c r="F36" s="12" t="s">
        <v>83</v>
      </c>
      <c r="G36" s="12" t="str">
        <f t="shared" si="0"/>
        <v>4.28/km</v>
      </c>
      <c r="H36" s="14">
        <f t="shared" si="1"/>
        <v>0.025370370370370363</v>
      </c>
      <c r="I36" s="14">
        <f t="shared" si="2"/>
        <v>0.006249999999999992</v>
      </c>
    </row>
    <row r="37" spans="1:9" ht="15" customHeight="1">
      <c r="A37" s="12">
        <v>33</v>
      </c>
      <c r="B37" s="13" t="s">
        <v>369</v>
      </c>
      <c r="C37" s="13" t="s">
        <v>379</v>
      </c>
      <c r="D37" s="12" t="s">
        <v>321</v>
      </c>
      <c r="E37" s="13" t="s">
        <v>84</v>
      </c>
      <c r="F37" s="12" t="s">
        <v>85</v>
      </c>
      <c r="G37" s="12" t="str">
        <f aca="true" t="shared" si="3" ref="G37:G68">TEXT(INT((HOUR(F37)*3600+MINUTE(F37)*60+SECOND(F37))/$I$3/60),"0")&amp;"."&amp;TEXT(MOD((HOUR(F37)*3600+MINUTE(F37)*60+SECOND(F37))/$I$3,60),"00")&amp;"/km"</f>
        <v>4.28/km</v>
      </c>
      <c r="H37" s="14">
        <f aca="true" t="shared" si="4" ref="H37:H68">F37-$F$5</f>
        <v>0.02556712962962962</v>
      </c>
      <c r="I37" s="14">
        <f aca="true" t="shared" si="5" ref="I37:I68">F37-INDEX($F$5:$F$627,MATCH(D37,$D$5:$D$627,0))</f>
        <v>0.01721064814814814</v>
      </c>
    </row>
    <row r="38" spans="1:9" ht="15" customHeight="1">
      <c r="A38" s="12">
        <v>34</v>
      </c>
      <c r="B38" s="13" t="s">
        <v>86</v>
      </c>
      <c r="C38" s="13" t="s">
        <v>87</v>
      </c>
      <c r="D38" s="12" t="s">
        <v>322</v>
      </c>
      <c r="E38" s="13" t="s">
        <v>88</v>
      </c>
      <c r="F38" s="12" t="s">
        <v>89</v>
      </c>
      <c r="G38" s="12" t="str">
        <f t="shared" si="3"/>
        <v>4.31/km</v>
      </c>
      <c r="H38" s="14">
        <f t="shared" si="4"/>
        <v>0.026435185185185173</v>
      </c>
      <c r="I38" s="14">
        <f t="shared" si="5"/>
        <v>0.01443287037037036</v>
      </c>
    </row>
    <row r="39" spans="1:9" ht="15" customHeight="1">
      <c r="A39" s="12">
        <v>35</v>
      </c>
      <c r="B39" s="13" t="s">
        <v>90</v>
      </c>
      <c r="C39" s="13" t="s">
        <v>356</v>
      </c>
      <c r="D39" s="12" t="s">
        <v>345</v>
      </c>
      <c r="E39" s="13" t="s">
        <v>91</v>
      </c>
      <c r="F39" s="12" t="s">
        <v>92</v>
      </c>
      <c r="G39" s="12" t="str">
        <f t="shared" si="3"/>
        <v>4.33/km</v>
      </c>
      <c r="H39" s="14">
        <f t="shared" si="4"/>
        <v>0.02721064814814815</v>
      </c>
      <c r="I39" s="14">
        <f t="shared" si="5"/>
        <v>0</v>
      </c>
    </row>
    <row r="40" spans="1:9" ht="15" customHeight="1">
      <c r="A40" s="12">
        <v>36</v>
      </c>
      <c r="B40" s="13" t="s">
        <v>93</v>
      </c>
      <c r="C40" s="13" t="s">
        <v>324</v>
      </c>
      <c r="D40" s="12" t="s">
        <v>327</v>
      </c>
      <c r="E40" s="13" t="s">
        <v>94</v>
      </c>
      <c r="F40" s="12" t="s">
        <v>0</v>
      </c>
      <c r="G40" s="12" t="str">
        <f t="shared" si="3"/>
        <v>4.35/km</v>
      </c>
      <c r="H40" s="14">
        <f t="shared" si="4"/>
        <v>0.027974537037037034</v>
      </c>
      <c r="I40" s="14">
        <f t="shared" si="5"/>
        <v>0.008854166666666663</v>
      </c>
    </row>
    <row r="41" spans="1:9" ht="15" customHeight="1">
      <c r="A41" s="12">
        <v>37</v>
      </c>
      <c r="B41" s="13" t="s">
        <v>95</v>
      </c>
      <c r="C41" s="13" t="s">
        <v>326</v>
      </c>
      <c r="D41" s="12" t="s">
        <v>321</v>
      </c>
      <c r="E41" s="13" t="s">
        <v>96</v>
      </c>
      <c r="F41" s="12" t="s">
        <v>97</v>
      </c>
      <c r="G41" s="12" t="str">
        <f t="shared" si="3"/>
        <v>4.38/km</v>
      </c>
      <c r="H41" s="14">
        <f t="shared" si="4"/>
        <v>0.028865740740740747</v>
      </c>
      <c r="I41" s="14">
        <f t="shared" si="5"/>
        <v>0.02050925925925927</v>
      </c>
    </row>
    <row r="42" spans="1:9" ht="15" customHeight="1">
      <c r="A42" s="12">
        <v>38</v>
      </c>
      <c r="B42" s="13" t="s">
        <v>98</v>
      </c>
      <c r="C42" s="13" t="s">
        <v>344</v>
      </c>
      <c r="D42" s="12" t="s">
        <v>319</v>
      </c>
      <c r="E42" s="13" t="s">
        <v>99</v>
      </c>
      <c r="F42" s="12" t="s">
        <v>100</v>
      </c>
      <c r="G42" s="12" t="str">
        <f t="shared" si="3"/>
        <v>4.39/km</v>
      </c>
      <c r="H42" s="14">
        <f t="shared" si="4"/>
        <v>0.029201388888888888</v>
      </c>
      <c r="I42" s="14">
        <f t="shared" si="5"/>
        <v>0.020868055555555556</v>
      </c>
    </row>
    <row r="43" spans="1:9" ht="15" customHeight="1">
      <c r="A43" s="12">
        <v>39</v>
      </c>
      <c r="B43" s="13" t="s">
        <v>101</v>
      </c>
      <c r="C43" s="13" t="s">
        <v>336</v>
      </c>
      <c r="D43" s="12" t="s">
        <v>9</v>
      </c>
      <c r="E43" s="13" t="s">
        <v>66</v>
      </c>
      <c r="F43" s="12" t="s">
        <v>102</v>
      </c>
      <c r="G43" s="12" t="str">
        <f t="shared" si="3"/>
        <v>4.40/km</v>
      </c>
      <c r="H43" s="14">
        <f t="shared" si="4"/>
        <v>0.02960648148148147</v>
      </c>
      <c r="I43" s="14">
        <f t="shared" si="5"/>
        <v>0.02960648148148147</v>
      </c>
    </row>
    <row r="44" spans="1:9" ht="15" customHeight="1">
      <c r="A44" s="12">
        <v>40</v>
      </c>
      <c r="B44" s="13" t="s">
        <v>103</v>
      </c>
      <c r="C44" s="13" t="s">
        <v>104</v>
      </c>
      <c r="D44" s="12" t="s">
        <v>319</v>
      </c>
      <c r="E44" s="13" t="s">
        <v>105</v>
      </c>
      <c r="F44" s="12" t="s">
        <v>102</v>
      </c>
      <c r="G44" s="12" t="str">
        <f t="shared" si="3"/>
        <v>4.40/km</v>
      </c>
      <c r="H44" s="14">
        <f t="shared" si="4"/>
        <v>0.02960648148148147</v>
      </c>
      <c r="I44" s="14">
        <f t="shared" si="5"/>
        <v>0.021273148148148138</v>
      </c>
    </row>
    <row r="45" spans="1:9" ht="15" customHeight="1">
      <c r="A45" s="12">
        <v>41</v>
      </c>
      <c r="B45" s="13" t="s">
        <v>381</v>
      </c>
      <c r="C45" s="13" t="s">
        <v>326</v>
      </c>
      <c r="D45" s="12" t="s">
        <v>319</v>
      </c>
      <c r="E45" s="13" t="s">
        <v>2</v>
      </c>
      <c r="F45" s="12" t="s">
        <v>106</v>
      </c>
      <c r="G45" s="12" t="str">
        <f t="shared" si="3"/>
        <v>4.42/km</v>
      </c>
      <c r="H45" s="14">
        <f t="shared" si="4"/>
        <v>0.030092592592592587</v>
      </c>
      <c r="I45" s="14">
        <f t="shared" si="5"/>
        <v>0.021759259259259256</v>
      </c>
    </row>
    <row r="46" spans="1:9" ht="15" customHeight="1">
      <c r="A46" s="12">
        <v>42</v>
      </c>
      <c r="B46" s="13" t="s">
        <v>107</v>
      </c>
      <c r="C46" s="13" t="s">
        <v>324</v>
      </c>
      <c r="D46" s="12" t="s">
        <v>322</v>
      </c>
      <c r="E46" s="13" t="s">
        <v>108</v>
      </c>
      <c r="F46" s="12" t="s">
        <v>109</v>
      </c>
      <c r="G46" s="12" t="str">
        <f t="shared" si="3"/>
        <v>4.42/km</v>
      </c>
      <c r="H46" s="14">
        <f t="shared" si="4"/>
        <v>0.030381944444444448</v>
      </c>
      <c r="I46" s="14">
        <f t="shared" si="5"/>
        <v>0.018379629629629635</v>
      </c>
    </row>
    <row r="47" spans="1:9" ht="15" customHeight="1">
      <c r="A47" s="12">
        <v>43</v>
      </c>
      <c r="B47" s="13" t="s">
        <v>110</v>
      </c>
      <c r="C47" s="13" t="s">
        <v>292</v>
      </c>
      <c r="D47" s="12" t="s">
        <v>31</v>
      </c>
      <c r="E47" s="13" t="s">
        <v>316</v>
      </c>
      <c r="F47" s="12" t="s">
        <v>111</v>
      </c>
      <c r="G47" s="12" t="str">
        <f t="shared" si="3"/>
        <v>4.45/km</v>
      </c>
      <c r="H47" s="14">
        <f t="shared" si="4"/>
        <v>0.03144675925925926</v>
      </c>
      <c r="I47" s="14">
        <f t="shared" si="5"/>
        <v>0.0197800925925926</v>
      </c>
    </row>
    <row r="48" spans="1:9" ht="15" customHeight="1">
      <c r="A48" s="12">
        <v>44</v>
      </c>
      <c r="B48" s="13" t="s">
        <v>112</v>
      </c>
      <c r="C48" s="13" t="s">
        <v>288</v>
      </c>
      <c r="D48" s="12" t="s">
        <v>363</v>
      </c>
      <c r="E48" s="13" t="s">
        <v>113</v>
      </c>
      <c r="F48" s="12" t="s">
        <v>114</v>
      </c>
      <c r="G48" s="12" t="str">
        <f t="shared" si="3"/>
        <v>4.46/km</v>
      </c>
      <c r="H48" s="14">
        <f t="shared" si="4"/>
        <v>0.031817129629629626</v>
      </c>
      <c r="I48" s="14">
        <f t="shared" si="5"/>
        <v>0</v>
      </c>
    </row>
    <row r="49" spans="1:9" ht="15" customHeight="1">
      <c r="A49" s="12">
        <v>45</v>
      </c>
      <c r="B49" s="13" t="s">
        <v>357</v>
      </c>
      <c r="C49" s="13" t="s">
        <v>323</v>
      </c>
      <c r="D49" s="12" t="s">
        <v>350</v>
      </c>
      <c r="E49" s="13" t="s">
        <v>115</v>
      </c>
      <c r="F49" s="12" t="s">
        <v>116</v>
      </c>
      <c r="G49" s="12" t="str">
        <f t="shared" si="3"/>
        <v>4.47/km</v>
      </c>
      <c r="H49" s="14">
        <f t="shared" si="4"/>
        <v>0.031967592592592575</v>
      </c>
      <c r="I49" s="14">
        <f t="shared" si="5"/>
        <v>0.009618055555555532</v>
      </c>
    </row>
    <row r="50" spans="1:9" ht="15" customHeight="1">
      <c r="A50" s="12">
        <v>46</v>
      </c>
      <c r="B50" s="13" t="s">
        <v>117</v>
      </c>
      <c r="C50" s="13" t="s">
        <v>118</v>
      </c>
      <c r="D50" s="12" t="s">
        <v>345</v>
      </c>
      <c r="E50" s="13" t="s">
        <v>316</v>
      </c>
      <c r="F50" s="12" t="s">
        <v>119</v>
      </c>
      <c r="G50" s="12" t="str">
        <f t="shared" si="3"/>
        <v>4.47/km</v>
      </c>
      <c r="H50" s="14">
        <f t="shared" si="4"/>
        <v>0.03206018518518519</v>
      </c>
      <c r="I50" s="14">
        <f t="shared" si="5"/>
        <v>0.004849537037037041</v>
      </c>
    </row>
    <row r="51" spans="1:9" ht="15" customHeight="1">
      <c r="A51" s="12">
        <v>47</v>
      </c>
      <c r="B51" s="13" t="s">
        <v>341</v>
      </c>
      <c r="C51" s="13" t="s">
        <v>326</v>
      </c>
      <c r="D51" s="12" t="s">
        <v>322</v>
      </c>
      <c r="E51" s="13" t="s">
        <v>373</v>
      </c>
      <c r="F51" s="12" t="s">
        <v>120</v>
      </c>
      <c r="G51" s="12" t="str">
        <f t="shared" si="3"/>
        <v>4.48/km</v>
      </c>
      <c r="H51" s="14">
        <f t="shared" si="4"/>
        <v>0.032256944444444435</v>
      </c>
      <c r="I51" s="14">
        <f t="shared" si="5"/>
        <v>0.020254629629629622</v>
      </c>
    </row>
    <row r="52" spans="1:9" ht="15" customHeight="1">
      <c r="A52" s="12">
        <v>48</v>
      </c>
      <c r="B52" s="13" t="s">
        <v>121</v>
      </c>
      <c r="C52" s="13" t="s">
        <v>122</v>
      </c>
      <c r="D52" s="12" t="s">
        <v>364</v>
      </c>
      <c r="E52" s="13" t="s">
        <v>69</v>
      </c>
      <c r="F52" s="12" t="s">
        <v>123</v>
      </c>
      <c r="G52" s="12" t="str">
        <f t="shared" si="3"/>
        <v>4.48/km</v>
      </c>
      <c r="H52" s="14">
        <f t="shared" si="4"/>
        <v>0.03240740740740741</v>
      </c>
      <c r="I52" s="14">
        <f t="shared" si="5"/>
        <v>0</v>
      </c>
    </row>
    <row r="53" spans="1:9" ht="15" customHeight="1">
      <c r="A53" s="12">
        <v>49</v>
      </c>
      <c r="B53" s="13" t="s">
        <v>124</v>
      </c>
      <c r="C53" s="13" t="s">
        <v>331</v>
      </c>
      <c r="D53" s="12" t="s">
        <v>320</v>
      </c>
      <c r="E53" s="13" t="s">
        <v>125</v>
      </c>
      <c r="F53" s="12" t="s">
        <v>126</v>
      </c>
      <c r="G53" s="12" t="str">
        <f t="shared" si="3"/>
        <v>4.49/km</v>
      </c>
      <c r="H53" s="14">
        <f t="shared" si="4"/>
        <v>0.03253472222222223</v>
      </c>
      <c r="I53" s="14">
        <f t="shared" si="5"/>
        <v>0</v>
      </c>
    </row>
    <row r="54" spans="1:9" ht="15" customHeight="1">
      <c r="A54" s="12">
        <v>50</v>
      </c>
      <c r="B54" s="13" t="s">
        <v>124</v>
      </c>
      <c r="C54" s="13" t="s">
        <v>127</v>
      </c>
      <c r="D54" s="12" t="s">
        <v>364</v>
      </c>
      <c r="E54" s="13" t="s">
        <v>125</v>
      </c>
      <c r="F54" s="12" t="s">
        <v>128</v>
      </c>
      <c r="G54" s="12" t="str">
        <f t="shared" si="3"/>
        <v>4.49/km</v>
      </c>
      <c r="H54" s="14">
        <f t="shared" si="4"/>
        <v>0.032557870370370376</v>
      </c>
      <c r="I54" s="14">
        <f t="shared" si="5"/>
        <v>0.00015046296296296335</v>
      </c>
    </row>
    <row r="55" spans="1:9" ht="15" customHeight="1">
      <c r="A55" s="12">
        <v>51</v>
      </c>
      <c r="B55" s="13" t="s">
        <v>368</v>
      </c>
      <c r="C55" s="13" t="s">
        <v>377</v>
      </c>
      <c r="D55" s="12" t="s">
        <v>320</v>
      </c>
      <c r="E55" s="13" t="s">
        <v>316</v>
      </c>
      <c r="F55" s="12" t="s">
        <v>129</v>
      </c>
      <c r="G55" s="12" t="str">
        <f t="shared" si="3"/>
        <v>4.49/km</v>
      </c>
      <c r="H55" s="14">
        <f t="shared" si="4"/>
        <v>0.03268518518518518</v>
      </c>
      <c r="I55" s="14">
        <f t="shared" si="5"/>
        <v>0.00015046296296294948</v>
      </c>
    </row>
    <row r="56" spans="1:9" ht="15" customHeight="1">
      <c r="A56" s="12">
        <v>52</v>
      </c>
      <c r="B56" s="13" t="s">
        <v>390</v>
      </c>
      <c r="C56" s="13" t="s">
        <v>340</v>
      </c>
      <c r="D56" s="12" t="s">
        <v>320</v>
      </c>
      <c r="E56" s="13" t="s">
        <v>94</v>
      </c>
      <c r="F56" s="12" t="s">
        <v>130</v>
      </c>
      <c r="G56" s="12" t="str">
        <f t="shared" si="3"/>
        <v>4.50/km</v>
      </c>
      <c r="H56" s="14">
        <f t="shared" si="4"/>
        <v>0.03287037037037037</v>
      </c>
      <c r="I56" s="14">
        <f t="shared" si="5"/>
        <v>0.0003356481481481405</v>
      </c>
    </row>
    <row r="57" spans="1:9" ht="15" customHeight="1">
      <c r="A57" s="12">
        <v>53</v>
      </c>
      <c r="B57" s="13" t="s">
        <v>131</v>
      </c>
      <c r="C57" s="13" t="s">
        <v>323</v>
      </c>
      <c r="D57" s="12" t="s">
        <v>327</v>
      </c>
      <c r="E57" s="13" t="s">
        <v>115</v>
      </c>
      <c r="F57" s="12" t="s">
        <v>132</v>
      </c>
      <c r="G57" s="12" t="str">
        <f t="shared" si="3"/>
        <v>4.50/km</v>
      </c>
      <c r="H57" s="14">
        <f t="shared" si="4"/>
        <v>0.03292824074074073</v>
      </c>
      <c r="I57" s="14">
        <f t="shared" si="5"/>
        <v>0.01380787037037036</v>
      </c>
    </row>
    <row r="58" spans="1:9" ht="15" customHeight="1">
      <c r="A58" s="12">
        <v>54</v>
      </c>
      <c r="B58" s="13" t="s">
        <v>42</v>
      </c>
      <c r="C58" s="13" t="s">
        <v>366</v>
      </c>
      <c r="D58" s="12" t="s">
        <v>327</v>
      </c>
      <c r="E58" s="13" t="s">
        <v>115</v>
      </c>
      <c r="F58" s="12" t="s">
        <v>133</v>
      </c>
      <c r="G58" s="12" t="str">
        <f t="shared" si="3"/>
        <v>4.50/km</v>
      </c>
      <c r="H58" s="14">
        <f t="shared" si="4"/>
        <v>0.03293981481481481</v>
      </c>
      <c r="I58" s="14">
        <f t="shared" si="5"/>
        <v>0.01381944444444444</v>
      </c>
    </row>
    <row r="59" spans="1:9" ht="15" customHeight="1">
      <c r="A59" s="12">
        <v>55</v>
      </c>
      <c r="B59" s="13" t="s">
        <v>134</v>
      </c>
      <c r="C59" s="13" t="s">
        <v>135</v>
      </c>
      <c r="D59" s="12" t="s">
        <v>322</v>
      </c>
      <c r="E59" s="13" t="s">
        <v>136</v>
      </c>
      <c r="F59" s="12" t="s">
        <v>137</v>
      </c>
      <c r="G59" s="12" t="str">
        <f t="shared" si="3"/>
        <v>4.51/km</v>
      </c>
      <c r="H59" s="14">
        <f t="shared" si="4"/>
        <v>0.03331018518518518</v>
      </c>
      <c r="I59" s="14">
        <f t="shared" si="5"/>
        <v>0.021307870370370366</v>
      </c>
    </row>
    <row r="60" spans="1:9" ht="15" customHeight="1">
      <c r="A60" s="12">
        <v>56</v>
      </c>
      <c r="B60" s="13" t="s">
        <v>138</v>
      </c>
      <c r="C60" s="13" t="s">
        <v>384</v>
      </c>
      <c r="D60" s="12" t="s">
        <v>345</v>
      </c>
      <c r="E60" s="13" t="s">
        <v>139</v>
      </c>
      <c r="F60" s="12" t="s">
        <v>140</v>
      </c>
      <c r="G60" s="12" t="str">
        <f t="shared" si="3"/>
        <v>4.51/km</v>
      </c>
      <c r="H60" s="14">
        <f t="shared" si="4"/>
        <v>0.03336805555555554</v>
      </c>
      <c r="I60" s="14">
        <f t="shared" si="5"/>
        <v>0.006157407407407389</v>
      </c>
    </row>
    <row r="61" spans="1:9" ht="15" customHeight="1">
      <c r="A61" s="12">
        <v>57</v>
      </c>
      <c r="B61" s="13" t="s">
        <v>141</v>
      </c>
      <c r="C61" s="13" t="s">
        <v>287</v>
      </c>
      <c r="D61" s="12" t="s">
        <v>322</v>
      </c>
      <c r="E61" s="13" t="s">
        <v>142</v>
      </c>
      <c r="F61" s="12" t="s">
        <v>143</v>
      </c>
      <c r="G61" s="12" t="str">
        <f t="shared" si="3"/>
        <v>4.51/km</v>
      </c>
      <c r="H61" s="14">
        <f t="shared" si="4"/>
        <v>0.0335185185185185</v>
      </c>
      <c r="I61" s="14">
        <f t="shared" si="5"/>
        <v>0.02151620370370369</v>
      </c>
    </row>
    <row r="62" spans="1:9" ht="15" customHeight="1">
      <c r="A62" s="12">
        <v>58</v>
      </c>
      <c r="B62" s="13" t="s">
        <v>144</v>
      </c>
      <c r="C62" s="13" t="s">
        <v>318</v>
      </c>
      <c r="D62" s="12" t="s">
        <v>322</v>
      </c>
      <c r="E62" s="13" t="s">
        <v>38</v>
      </c>
      <c r="F62" s="12" t="s">
        <v>145</v>
      </c>
      <c r="G62" s="12" t="str">
        <f t="shared" si="3"/>
        <v>4.52/km</v>
      </c>
      <c r="H62" s="14">
        <f t="shared" si="4"/>
        <v>0.03364583333333332</v>
      </c>
      <c r="I62" s="14">
        <f t="shared" si="5"/>
        <v>0.021643518518518506</v>
      </c>
    </row>
    <row r="63" spans="1:9" ht="15" customHeight="1">
      <c r="A63" s="12">
        <v>59</v>
      </c>
      <c r="B63" s="13" t="s">
        <v>146</v>
      </c>
      <c r="C63" s="13" t="s">
        <v>343</v>
      </c>
      <c r="D63" s="12" t="s">
        <v>350</v>
      </c>
      <c r="E63" s="13" t="s">
        <v>147</v>
      </c>
      <c r="F63" s="12" t="s">
        <v>148</v>
      </c>
      <c r="G63" s="12" t="str">
        <f t="shared" si="3"/>
        <v>4.52/km</v>
      </c>
      <c r="H63" s="14">
        <f t="shared" si="4"/>
        <v>0.03369212962962963</v>
      </c>
      <c r="I63" s="14">
        <f t="shared" si="5"/>
        <v>0.011342592592592585</v>
      </c>
    </row>
    <row r="64" spans="1:9" ht="15" customHeight="1">
      <c r="A64" s="12">
        <v>60</v>
      </c>
      <c r="B64" s="13" t="s">
        <v>149</v>
      </c>
      <c r="C64" s="13" t="s">
        <v>324</v>
      </c>
      <c r="D64" s="12" t="s">
        <v>319</v>
      </c>
      <c r="E64" s="13" t="s">
        <v>150</v>
      </c>
      <c r="F64" s="12" t="s">
        <v>151</v>
      </c>
      <c r="G64" s="12" t="str">
        <f t="shared" si="3"/>
        <v>4.55/km</v>
      </c>
      <c r="H64" s="14">
        <f t="shared" si="4"/>
        <v>0.03465277777777778</v>
      </c>
      <c r="I64" s="14">
        <f t="shared" si="5"/>
        <v>0.02631944444444445</v>
      </c>
    </row>
    <row r="65" spans="1:9" ht="15" customHeight="1">
      <c r="A65" s="12">
        <v>61</v>
      </c>
      <c r="B65" s="13" t="s">
        <v>152</v>
      </c>
      <c r="C65" s="13" t="s">
        <v>371</v>
      </c>
      <c r="D65" s="12" t="s">
        <v>350</v>
      </c>
      <c r="E65" s="13" t="s">
        <v>153</v>
      </c>
      <c r="F65" s="12" t="s">
        <v>154</v>
      </c>
      <c r="G65" s="12" t="str">
        <f t="shared" si="3"/>
        <v>4.55/km</v>
      </c>
      <c r="H65" s="14">
        <f t="shared" si="4"/>
        <v>0.03466435185185185</v>
      </c>
      <c r="I65" s="14">
        <f t="shared" si="5"/>
        <v>0.012314814814814806</v>
      </c>
    </row>
    <row r="66" spans="1:9" ht="15" customHeight="1">
      <c r="A66" s="12">
        <v>62</v>
      </c>
      <c r="B66" s="13" t="s">
        <v>155</v>
      </c>
      <c r="C66" s="13" t="s">
        <v>156</v>
      </c>
      <c r="D66" s="12" t="s">
        <v>350</v>
      </c>
      <c r="E66" s="13" t="s">
        <v>157</v>
      </c>
      <c r="F66" s="12" t="s">
        <v>158</v>
      </c>
      <c r="G66" s="12" t="str">
        <f t="shared" si="3"/>
        <v>4.56/km</v>
      </c>
      <c r="H66" s="14">
        <f t="shared" si="4"/>
        <v>0.034965277777777776</v>
      </c>
      <c r="I66" s="14">
        <f t="shared" si="5"/>
        <v>0.012615740740740733</v>
      </c>
    </row>
    <row r="67" spans="1:9" ht="15" customHeight="1">
      <c r="A67" s="12">
        <v>63</v>
      </c>
      <c r="B67" s="13" t="s">
        <v>159</v>
      </c>
      <c r="C67" s="13" t="s">
        <v>331</v>
      </c>
      <c r="D67" s="12" t="s">
        <v>322</v>
      </c>
      <c r="E67" s="13" t="s">
        <v>125</v>
      </c>
      <c r="F67" s="12" t="s">
        <v>160</v>
      </c>
      <c r="G67" s="12" t="str">
        <f t="shared" si="3"/>
        <v>4.56/km</v>
      </c>
      <c r="H67" s="14">
        <f t="shared" si="4"/>
        <v>0.035243055555555555</v>
      </c>
      <c r="I67" s="14">
        <f t="shared" si="5"/>
        <v>0.023240740740740742</v>
      </c>
    </row>
    <row r="68" spans="1:9" ht="15" customHeight="1">
      <c r="A68" s="12">
        <v>64</v>
      </c>
      <c r="B68" s="13" t="s">
        <v>161</v>
      </c>
      <c r="C68" s="13" t="s">
        <v>291</v>
      </c>
      <c r="D68" s="12" t="s">
        <v>363</v>
      </c>
      <c r="E68" s="13" t="s">
        <v>162</v>
      </c>
      <c r="F68" s="12" t="s">
        <v>163</v>
      </c>
      <c r="G68" s="12" t="str">
        <f t="shared" si="3"/>
        <v>4.57/km</v>
      </c>
      <c r="H68" s="14">
        <f t="shared" si="4"/>
        <v>0.03535879629629629</v>
      </c>
      <c r="I68" s="14">
        <f t="shared" si="5"/>
        <v>0.003541666666666665</v>
      </c>
    </row>
    <row r="69" spans="1:9" ht="15" customHeight="1">
      <c r="A69" s="12">
        <v>65</v>
      </c>
      <c r="B69" s="13" t="s">
        <v>383</v>
      </c>
      <c r="C69" s="13" t="s">
        <v>362</v>
      </c>
      <c r="D69" s="12" t="s">
        <v>327</v>
      </c>
      <c r="E69" s="13" t="s">
        <v>94</v>
      </c>
      <c r="F69" s="12" t="s">
        <v>164</v>
      </c>
      <c r="G69" s="12" t="str">
        <f aca="true" t="shared" si="6" ref="G69:G100">TEXT(INT((HOUR(F69)*3600+MINUTE(F69)*60+SECOND(F69))/$I$3/60),"0")&amp;"."&amp;TEXT(MOD((HOUR(F69)*3600+MINUTE(F69)*60+SECOND(F69))/$I$3,60),"00")&amp;"/km"</f>
        <v>4.57/km</v>
      </c>
      <c r="H69" s="14">
        <f aca="true" t="shared" si="7" ref="H69:H100">F69-$F$5</f>
        <v>0.03555555555555555</v>
      </c>
      <c r="I69" s="14">
        <f aca="true" t="shared" si="8" ref="I69:I100">F69-INDEX($F$5:$F$627,MATCH(D69,$D$5:$D$627,0))</f>
        <v>0.016435185185185178</v>
      </c>
    </row>
    <row r="70" spans="1:9" ht="15" customHeight="1">
      <c r="A70" s="12">
        <v>66</v>
      </c>
      <c r="B70" s="13" t="s">
        <v>165</v>
      </c>
      <c r="C70" s="13" t="s">
        <v>332</v>
      </c>
      <c r="D70" s="12" t="s">
        <v>321</v>
      </c>
      <c r="E70" s="13" t="s">
        <v>166</v>
      </c>
      <c r="F70" s="12" t="s">
        <v>167</v>
      </c>
      <c r="G70" s="12" t="str">
        <f t="shared" si="6"/>
        <v>4.58/km</v>
      </c>
      <c r="H70" s="14">
        <f t="shared" si="7"/>
        <v>0.03584490740740741</v>
      </c>
      <c r="I70" s="14">
        <f t="shared" si="8"/>
        <v>0.02748842592592593</v>
      </c>
    </row>
    <row r="71" spans="1:9" ht="15" customHeight="1">
      <c r="A71" s="12">
        <v>67</v>
      </c>
      <c r="B71" s="13" t="s">
        <v>168</v>
      </c>
      <c r="C71" s="13" t="s">
        <v>337</v>
      </c>
      <c r="D71" s="12" t="s">
        <v>345</v>
      </c>
      <c r="E71" s="13" t="s">
        <v>169</v>
      </c>
      <c r="F71" s="12" t="s">
        <v>167</v>
      </c>
      <c r="G71" s="12" t="str">
        <f t="shared" si="6"/>
        <v>4.58/km</v>
      </c>
      <c r="H71" s="14">
        <f t="shared" si="7"/>
        <v>0.03584490740740741</v>
      </c>
      <c r="I71" s="14">
        <f t="shared" si="8"/>
        <v>0.008634259259259258</v>
      </c>
    </row>
    <row r="72" spans="1:9" ht="15" customHeight="1">
      <c r="A72" s="12">
        <v>68</v>
      </c>
      <c r="B72" s="13" t="s">
        <v>170</v>
      </c>
      <c r="C72" s="13" t="s">
        <v>171</v>
      </c>
      <c r="D72" s="12" t="s">
        <v>345</v>
      </c>
      <c r="E72" s="13" t="s">
        <v>33</v>
      </c>
      <c r="F72" s="12" t="s">
        <v>172</v>
      </c>
      <c r="G72" s="12" t="str">
        <f t="shared" si="6"/>
        <v>4.60/km</v>
      </c>
      <c r="H72" s="14">
        <f t="shared" si="7"/>
        <v>0.036481481481481476</v>
      </c>
      <c r="I72" s="14">
        <f t="shared" si="8"/>
        <v>0.009270833333333325</v>
      </c>
    </row>
    <row r="73" spans="1:9" ht="15" customHeight="1">
      <c r="A73" s="12">
        <v>69</v>
      </c>
      <c r="B73" s="13" t="s">
        <v>173</v>
      </c>
      <c r="C73" s="13" t="s">
        <v>174</v>
      </c>
      <c r="D73" s="12" t="s">
        <v>322</v>
      </c>
      <c r="E73" s="13" t="s">
        <v>175</v>
      </c>
      <c r="F73" s="12" t="s">
        <v>172</v>
      </c>
      <c r="G73" s="12" t="str">
        <f t="shared" si="6"/>
        <v>4.60/km</v>
      </c>
      <c r="H73" s="14">
        <f t="shared" si="7"/>
        <v>0.036481481481481476</v>
      </c>
      <c r="I73" s="14">
        <f t="shared" si="8"/>
        <v>0.024479166666666663</v>
      </c>
    </row>
    <row r="74" spans="1:9" ht="15" customHeight="1">
      <c r="A74" s="12">
        <v>70</v>
      </c>
      <c r="B74" s="13" t="s">
        <v>176</v>
      </c>
      <c r="C74" s="13" t="s">
        <v>326</v>
      </c>
      <c r="D74" s="12" t="s">
        <v>345</v>
      </c>
      <c r="E74" s="13" t="s">
        <v>177</v>
      </c>
      <c r="F74" s="12" t="s">
        <v>178</v>
      </c>
      <c r="G74" s="12" t="str">
        <f t="shared" si="6"/>
        <v>5.01/km</v>
      </c>
      <c r="H74" s="14">
        <f t="shared" si="7"/>
        <v>0.03670138888888888</v>
      </c>
      <c r="I74" s="14">
        <f t="shared" si="8"/>
        <v>0.00949074074074073</v>
      </c>
    </row>
    <row r="75" spans="1:9" ht="15" customHeight="1">
      <c r="A75" s="12">
        <v>71</v>
      </c>
      <c r="B75" s="13" t="s">
        <v>5</v>
      </c>
      <c r="C75" s="13" t="s">
        <v>385</v>
      </c>
      <c r="D75" s="12" t="s">
        <v>327</v>
      </c>
      <c r="E75" s="13" t="s">
        <v>84</v>
      </c>
      <c r="F75" s="12" t="s">
        <v>179</v>
      </c>
      <c r="G75" s="12" t="str">
        <f t="shared" si="6"/>
        <v>5.01/km</v>
      </c>
      <c r="H75" s="14">
        <f t="shared" si="7"/>
        <v>0.03699074074074074</v>
      </c>
      <c r="I75" s="14">
        <f t="shared" si="8"/>
        <v>0.01787037037037037</v>
      </c>
    </row>
    <row r="76" spans="1:9" ht="15" customHeight="1">
      <c r="A76" s="12">
        <v>72</v>
      </c>
      <c r="B76" s="13" t="s">
        <v>180</v>
      </c>
      <c r="C76" s="13" t="s">
        <v>181</v>
      </c>
      <c r="D76" s="12" t="s">
        <v>327</v>
      </c>
      <c r="E76" s="13" t="s">
        <v>182</v>
      </c>
      <c r="F76" s="12" t="s">
        <v>183</v>
      </c>
      <c r="G76" s="12" t="str">
        <f t="shared" si="6"/>
        <v>5.02/km</v>
      </c>
      <c r="H76" s="14">
        <f t="shared" si="7"/>
        <v>0.037048611111111115</v>
      </c>
      <c r="I76" s="14">
        <f t="shared" si="8"/>
        <v>0.017928240740740745</v>
      </c>
    </row>
    <row r="77" spans="1:9" ht="15" customHeight="1">
      <c r="A77" s="12">
        <v>73</v>
      </c>
      <c r="B77" s="13" t="s">
        <v>184</v>
      </c>
      <c r="C77" s="13" t="s">
        <v>360</v>
      </c>
      <c r="D77" s="12" t="s">
        <v>322</v>
      </c>
      <c r="E77" s="13" t="s">
        <v>99</v>
      </c>
      <c r="F77" s="12" t="s">
        <v>185</v>
      </c>
      <c r="G77" s="12" t="str">
        <f t="shared" si="6"/>
        <v>5.02/km</v>
      </c>
      <c r="H77" s="14">
        <f t="shared" si="7"/>
        <v>0.03716435185185184</v>
      </c>
      <c r="I77" s="14">
        <f t="shared" si="8"/>
        <v>0.025162037037037024</v>
      </c>
    </row>
    <row r="78" spans="1:9" ht="15" customHeight="1">
      <c r="A78" s="12">
        <v>74</v>
      </c>
      <c r="B78" s="13" t="s">
        <v>186</v>
      </c>
      <c r="C78" s="13" t="s">
        <v>328</v>
      </c>
      <c r="D78" s="12" t="s">
        <v>350</v>
      </c>
      <c r="E78" s="13" t="s">
        <v>187</v>
      </c>
      <c r="F78" s="12" t="s">
        <v>188</v>
      </c>
      <c r="G78" s="12" t="str">
        <f t="shared" si="6"/>
        <v>5.02/km</v>
      </c>
      <c r="H78" s="14">
        <f t="shared" si="7"/>
        <v>0.03726851851851852</v>
      </c>
      <c r="I78" s="14">
        <f t="shared" si="8"/>
        <v>0.014918981481481478</v>
      </c>
    </row>
    <row r="79" spans="1:9" ht="15" customHeight="1">
      <c r="A79" s="12">
        <v>75</v>
      </c>
      <c r="B79" s="13" t="s">
        <v>189</v>
      </c>
      <c r="C79" s="13" t="s">
        <v>181</v>
      </c>
      <c r="D79" s="12" t="s">
        <v>322</v>
      </c>
      <c r="E79" s="13" t="s">
        <v>84</v>
      </c>
      <c r="F79" s="12" t="s">
        <v>190</v>
      </c>
      <c r="G79" s="12" t="str">
        <f t="shared" si="6"/>
        <v>5.03/km</v>
      </c>
      <c r="H79" s="14">
        <f t="shared" si="7"/>
        <v>0.03744212962962962</v>
      </c>
      <c r="I79" s="14">
        <f t="shared" si="8"/>
        <v>0.025439814814814804</v>
      </c>
    </row>
    <row r="80" spans="1:9" ht="15" customHeight="1">
      <c r="A80" s="12">
        <v>76</v>
      </c>
      <c r="B80" s="13" t="s">
        <v>191</v>
      </c>
      <c r="C80" s="13" t="s">
        <v>388</v>
      </c>
      <c r="D80" s="12" t="s">
        <v>348</v>
      </c>
      <c r="E80" s="13" t="s">
        <v>38</v>
      </c>
      <c r="F80" s="12" t="s">
        <v>192</v>
      </c>
      <c r="G80" s="12" t="str">
        <f t="shared" si="6"/>
        <v>5.03/km</v>
      </c>
      <c r="H80" s="14">
        <f t="shared" si="7"/>
        <v>0.03768518518518518</v>
      </c>
      <c r="I80" s="14">
        <f t="shared" si="8"/>
        <v>0</v>
      </c>
    </row>
    <row r="81" spans="1:9" ht="15" customHeight="1">
      <c r="A81" s="12">
        <v>77</v>
      </c>
      <c r="B81" s="13" t="s">
        <v>193</v>
      </c>
      <c r="C81" s="13" t="s">
        <v>370</v>
      </c>
      <c r="D81" s="12" t="s">
        <v>319</v>
      </c>
      <c r="E81" s="13" t="s">
        <v>169</v>
      </c>
      <c r="F81" s="12" t="s">
        <v>194</v>
      </c>
      <c r="G81" s="12" t="str">
        <f t="shared" si="6"/>
        <v>5.05/km</v>
      </c>
      <c r="H81" s="14">
        <f t="shared" si="7"/>
        <v>0.03831018518518518</v>
      </c>
      <c r="I81" s="14">
        <f t="shared" si="8"/>
        <v>0.029976851851851852</v>
      </c>
    </row>
    <row r="82" spans="1:9" ht="15" customHeight="1">
      <c r="A82" s="12">
        <v>78</v>
      </c>
      <c r="B82" s="13" t="s">
        <v>195</v>
      </c>
      <c r="C82" s="13" t="s">
        <v>104</v>
      </c>
      <c r="D82" s="12" t="s">
        <v>350</v>
      </c>
      <c r="E82" s="13" t="s">
        <v>196</v>
      </c>
      <c r="F82" s="12" t="s">
        <v>197</v>
      </c>
      <c r="G82" s="12" t="str">
        <f t="shared" si="6"/>
        <v>5.06/km</v>
      </c>
      <c r="H82" s="14">
        <f t="shared" si="7"/>
        <v>0.03848379629629631</v>
      </c>
      <c r="I82" s="14">
        <f t="shared" si="8"/>
        <v>0.016134259259259265</v>
      </c>
    </row>
    <row r="83" spans="1:9" ht="15" customHeight="1">
      <c r="A83" s="12">
        <v>79</v>
      </c>
      <c r="B83" s="13" t="s">
        <v>198</v>
      </c>
      <c r="C83" s="13" t="s">
        <v>353</v>
      </c>
      <c r="D83" s="12" t="s">
        <v>365</v>
      </c>
      <c r="E83" s="13" t="s">
        <v>94</v>
      </c>
      <c r="F83" s="12" t="s">
        <v>197</v>
      </c>
      <c r="G83" s="12" t="str">
        <f t="shared" si="6"/>
        <v>5.06/km</v>
      </c>
      <c r="H83" s="14">
        <f t="shared" si="7"/>
        <v>0.03848379629629631</v>
      </c>
      <c r="I83" s="14">
        <f t="shared" si="8"/>
        <v>0</v>
      </c>
    </row>
    <row r="84" spans="1:9" ht="15" customHeight="1">
      <c r="A84" s="12">
        <v>80</v>
      </c>
      <c r="B84" s="13" t="s">
        <v>199</v>
      </c>
      <c r="C84" s="13" t="s">
        <v>332</v>
      </c>
      <c r="D84" s="12" t="s">
        <v>319</v>
      </c>
      <c r="E84" s="13" t="s">
        <v>316</v>
      </c>
      <c r="F84" s="12" t="s">
        <v>200</v>
      </c>
      <c r="G84" s="12" t="str">
        <f t="shared" si="6"/>
        <v>5.08/km</v>
      </c>
      <c r="H84" s="14">
        <f t="shared" si="7"/>
        <v>0.03916666666666667</v>
      </c>
      <c r="I84" s="14">
        <f t="shared" si="8"/>
        <v>0.030833333333333338</v>
      </c>
    </row>
    <row r="85" spans="1:9" ht="15" customHeight="1">
      <c r="A85" s="12">
        <v>81</v>
      </c>
      <c r="B85" s="13" t="s">
        <v>201</v>
      </c>
      <c r="C85" s="13" t="s">
        <v>286</v>
      </c>
      <c r="D85" s="12" t="s">
        <v>363</v>
      </c>
      <c r="E85" s="13" t="s">
        <v>202</v>
      </c>
      <c r="F85" s="12" t="s">
        <v>203</v>
      </c>
      <c r="G85" s="12" t="str">
        <f t="shared" si="6"/>
        <v>5.08/km</v>
      </c>
      <c r="H85" s="14">
        <f t="shared" si="7"/>
        <v>0.03917824074074075</v>
      </c>
      <c r="I85" s="14">
        <f t="shared" si="8"/>
        <v>0.007361111111111124</v>
      </c>
    </row>
    <row r="86" spans="1:9" ht="15" customHeight="1">
      <c r="A86" s="12">
        <v>82</v>
      </c>
      <c r="B86" s="13" t="s">
        <v>297</v>
      </c>
      <c r="C86" s="13" t="s">
        <v>204</v>
      </c>
      <c r="D86" s="12" t="s">
        <v>320</v>
      </c>
      <c r="E86" s="13" t="s">
        <v>205</v>
      </c>
      <c r="F86" s="12" t="s">
        <v>206</v>
      </c>
      <c r="G86" s="12" t="str">
        <f t="shared" si="6"/>
        <v>5.09/km</v>
      </c>
      <c r="H86" s="14">
        <f t="shared" si="7"/>
        <v>0.03967592592592592</v>
      </c>
      <c r="I86" s="14">
        <f t="shared" si="8"/>
        <v>0.007141203703703691</v>
      </c>
    </row>
    <row r="87" spans="1:9" ht="15" customHeight="1">
      <c r="A87" s="12">
        <v>83</v>
      </c>
      <c r="B87" s="13" t="s">
        <v>207</v>
      </c>
      <c r="C87" s="13" t="s">
        <v>340</v>
      </c>
      <c r="D87" s="12" t="s">
        <v>322</v>
      </c>
      <c r="E87" s="13" t="s">
        <v>125</v>
      </c>
      <c r="F87" s="12" t="s">
        <v>208</v>
      </c>
      <c r="G87" s="12" t="str">
        <f t="shared" si="6"/>
        <v>5.09/km</v>
      </c>
      <c r="H87" s="14">
        <f t="shared" si="7"/>
        <v>0.039722222222222214</v>
      </c>
      <c r="I87" s="14">
        <f t="shared" si="8"/>
        <v>0.0277199074074074</v>
      </c>
    </row>
    <row r="88" spans="1:9" ht="15" customHeight="1">
      <c r="A88" s="12">
        <v>84</v>
      </c>
      <c r="B88" s="13" t="s">
        <v>47</v>
      </c>
      <c r="C88" s="13" t="s">
        <v>389</v>
      </c>
      <c r="D88" s="12" t="s">
        <v>375</v>
      </c>
      <c r="E88" s="13" t="s">
        <v>202</v>
      </c>
      <c r="F88" s="12" t="s">
        <v>209</v>
      </c>
      <c r="G88" s="12" t="str">
        <f t="shared" si="6"/>
        <v>5.09/km</v>
      </c>
      <c r="H88" s="14">
        <f t="shared" si="7"/>
        <v>0.03975694444444443</v>
      </c>
      <c r="I88" s="14">
        <f t="shared" si="8"/>
        <v>0</v>
      </c>
    </row>
    <row r="89" spans="1:9" ht="15" customHeight="1">
      <c r="A89" s="12">
        <v>85</v>
      </c>
      <c r="B89" s="13" t="s">
        <v>378</v>
      </c>
      <c r="C89" s="13" t="s">
        <v>210</v>
      </c>
      <c r="D89" s="12" t="s">
        <v>327</v>
      </c>
      <c r="E89" s="13" t="s">
        <v>115</v>
      </c>
      <c r="F89" s="12" t="s">
        <v>211</v>
      </c>
      <c r="G89" s="12" t="str">
        <f t="shared" si="6"/>
        <v>5.09/km</v>
      </c>
      <c r="H89" s="14">
        <f t="shared" si="7"/>
        <v>0.03976851851851851</v>
      </c>
      <c r="I89" s="14">
        <f t="shared" si="8"/>
        <v>0.020648148148148138</v>
      </c>
    </row>
    <row r="90" spans="1:9" ht="15" customHeight="1">
      <c r="A90" s="12">
        <v>86</v>
      </c>
      <c r="B90" s="13" t="s">
        <v>289</v>
      </c>
      <c r="C90" s="13" t="s">
        <v>212</v>
      </c>
      <c r="D90" s="12" t="s">
        <v>327</v>
      </c>
      <c r="E90" s="13" t="s">
        <v>213</v>
      </c>
      <c r="F90" s="12" t="s">
        <v>214</v>
      </c>
      <c r="G90" s="12" t="str">
        <f t="shared" si="6"/>
        <v>5.13/km</v>
      </c>
      <c r="H90" s="14">
        <f t="shared" si="7"/>
        <v>0.040960648148148135</v>
      </c>
      <c r="I90" s="14">
        <f t="shared" si="8"/>
        <v>0.021840277777777764</v>
      </c>
    </row>
    <row r="91" spans="1:9" ht="15" customHeight="1">
      <c r="A91" s="12">
        <v>87</v>
      </c>
      <c r="B91" s="13" t="s">
        <v>215</v>
      </c>
      <c r="C91" s="13" t="s">
        <v>335</v>
      </c>
      <c r="D91" s="12" t="s">
        <v>327</v>
      </c>
      <c r="E91" s="13" t="s">
        <v>108</v>
      </c>
      <c r="F91" s="12" t="s">
        <v>216</v>
      </c>
      <c r="G91" s="12" t="str">
        <f t="shared" si="6"/>
        <v>5.13/km</v>
      </c>
      <c r="H91" s="14">
        <f t="shared" si="7"/>
        <v>0.0411111111111111</v>
      </c>
      <c r="I91" s="14">
        <f t="shared" si="8"/>
        <v>0.021990740740740727</v>
      </c>
    </row>
    <row r="92" spans="1:9" ht="15" customHeight="1">
      <c r="A92" s="12">
        <v>88</v>
      </c>
      <c r="B92" s="13" t="s">
        <v>217</v>
      </c>
      <c r="C92" s="13" t="s">
        <v>355</v>
      </c>
      <c r="D92" s="12" t="s">
        <v>327</v>
      </c>
      <c r="E92" s="13" t="s">
        <v>33</v>
      </c>
      <c r="F92" s="12" t="s">
        <v>218</v>
      </c>
      <c r="G92" s="12" t="str">
        <f t="shared" si="6"/>
        <v>5.15/km</v>
      </c>
      <c r="H92" s="14">
        <f t="shared" si="7"/>
        <v>0.041886574074074076</v>
      </c>
      <c r="I92" s="14">
        <f t="shared" si="8"/>
        <v>0.022766203703703705</v>
      </c>
    </row>
    <row r="93" spans="1:9" ht="15" customHeight="1">
      <c r="A93" s="12">
        <v>89</v>
      </c>
      <c r="B93" s="13" t="s">
        <v>219</v>
      </c>
      <c r="C93" s="13" t="s">
        <v>220</v>
      </c>
      <c r="D93" s="12" t="s">
        <v>327</v>
      </c>
      <c r="E93" s="13" t="s">
        <v>316</v>
      </c>
      <c r="F93" s="12" t="s">
        <v>221</v>
      </c>
      <c r="G93" s="12" t="str">
        <f t="shared" si="6"/>
        <v>5.18/km</v>
      </c>
      <c r="H93" s="14">
        <f t="shared" si="7"/>
        <v>0.04265046296296296</v>
      </c>
      <c r="I93" s="14">
        <f t="shared" si="8"/>
        <v>0.02353009259259259</v>
      </c>
    </row>
    <row r="94" spans="1:9" ht="15" customHeight="1">
      <c r="A94" s="12">
        <v>90</v>
      </c>
      <c r="B94" s="13" t="s">
        <v>222</v>
      </c>
      <c r="C94" s="13" t="s">
        <v>223</v>
      </c>
      <c r="D94" s="12" t="s">
        <v>350</v>
      </c>
      <c r="E94" s="13" t="s">
        <v>108</v>
      </c>
      <c r="F94" s="12" t="s">
        <v>224</v>
      </c>
      <c r="G94" s="12" t="str">
        <f t="shared" si="6"/>
        <v>5.18/km</v>
      </c>
      <c r="H94" s="14">
        <f t="shared" si="7"/>
        <v>0.04292824074074074</v>
      </c>
      <c r="I94" s="14">
        <f t="shared" si="8"/>
        <v>0.020578703703703696</v>
      </c>
    </row>
    <row r="95" spans="1:9" ht="15" customHeight="1">
      <c r="A95" s="12">
        <v>91</v>
      </c>
      <c r="B95" s="13" t="s">
        <v>225</v>
      </c>
      <c r="C95" s="13" t="s">
        <v>332</v>
      </c>
      <c r="D95" s="12" t="s">
        <v>319</v>
      </c>
      <c r="E95" s="13" t="s">
        <v>33</v>
      </c>
      <c r="F95" s="12" t="s">
        <v>226</v>
      </c>
      <c r="G95" s="12" t="str">
        <f t="shared" si="6"/>
        <v>5.19/km</v>
      </c>
      <c r="H95" s="14">
        <f t="shared" si="7"/>
        <v>0.04303240740740741</v>
      </c>
      <c r="I95" s="14">
        <f t="shared" si="8"/>
        <v>0.03469907407407408</v>
      </c>
    </row>
    <row r="96" spans="1:9" ht="15" customHeight="1">
      <c r="A96" s="12">
        <v>92</v>
      </c>
      <c r="B96" s="13" t="s">
        <v>217</v>
      </c>
      <c r="C96" s="13" t="s">
        <v>387</v>
      </c>
      <c r="D96" s="12" t="s">
        <v>348</v>
      </c>
      <c r="E96" s="13" t="s">
        <v>99</v>
      </c>
      <c r="F96" s="12" t="s">
        <v>227</v>
      </c>
      <c r="G96" s="12" t="str">
        <f t="shared" si="6"/>
        <v>5.21/km</v>
      </c>
      <c r="H96" s="14">
        <f t="shared" si="7"/>
        <v>0.043946759259259255</v>
      </c>
      <c r="I96" s="14">
        <f t="shared" si="8"/>
        <v>0.006261574074074072</v>
      </c>
    </row>
    <row r="97" spans="1:9" ht="15" customHeight="1">
      <c r="A97" s="12">
        <v>93</v>
      </c>
      <c r="B97" s="13" t="s">
        <v>228</v>
      </c>
      <c r="C97" s="13" t="s">
        <v>330</v>
      </c>
      <c r="D97" s="12" t="s">
        <v>319</v>
      </c>
      <c r="E97" s="13" t="s">
        <v>99</v>
      </c>
      <c r="F97" s="12" t="s">
        <v>229</v>
      </c>
      <c r="G97" s="12" t="str">
        <f t="shared" si="6"/>
        <v>5.21/km</v>
      </c>
      <c r="H97" s="14">
        <f t="shared" si="7"/>
        <v>0.04395833333333332</v>
      </c>
      <c r="I97" s="14">
        <f t="shared" si="8"/>
        <v>0.03562499999999999</v>
      </c>
    </row>
    <row r="98" spans="1:9" ht="15" customHeight="1">
      <c r="A98" s="12">
        <v>94</v>
      </c>
      <c r="B98" s="13" t="s">
        <v>230</v>
      </c>
      <c r="C98" s="13" t="s">
        <v>329</v>
      </c>
      <c r="D98" s="12" t="s">
        <v>322</v>
      </c>
      <c r="E98" s="13" t="s">
        <v>231</v>
      </c>
      <c r="F98" s="12" t="s">
        <v>232</v>
      </c>
      <c r="G98" s="12" t="str">
        <f t="shared" si="6"/>
        <v>5.25/km</v>
      </c>
      <c r="H98" s="14">
        <f t="shared" si="7"/>
        <v>0.0450925925925926</v>
      </c>
      <c r="I98" s="14">
        <f t="shared" si="8"/>
        <v>0.03309027777777779</v>
      </c>
    </row>
    <row r="99" spans="1:9" ht="15" customHeight="1">
      <c r="A99" s="12">
        <v>95</v>
      </c>
      <c r="B99" s="13" t="s">
        <v>347</v>
      </c>
      <c r="C99" s="13" t="s">
        <v>291</v>
      </c>
      <c r="D99" s="12" t="s">
        <v>364</v>
      </c>
      <c r="E99" s="13" t="s">
        <v>84</v>
      </c>
      <c r="F99" s="12" t="s">
        <v>233</v>
      </c>
      <c r="G99" s="12" t="str">
        <f t="shared" si="6"/>
        <v>5.30/km</v>
      </c>
      <c r="H99" s="14">
        <f t="shared" si="7"/>
        <v>0.04702546296296295</v>
      </c>
      <c r="I99" s="14">
        <f t="shared" si="8"/>
        <v>0.014618055555555537</v>
      </c>
    </row>
    <row r="100" spans="1:9" ht="15" customHeight="1">
      <c r="A100" s="12">
        <v>96</v>
      </c>
      <c r="B100" s="13" t="s">
        <v>234</v>
      </c>
      <c r="C100" s="13" t="s">
        <v>325</v>
      </c>
      <c r="D100" s="12" t="s">
        <v>319</v>
      </c>
      <c r="E100" s="13" t="s">
        <v>235</v>
      </c>
      <c r="F100" s="12" t="s">
        <v>233</v>
      </c>
      <c r="G100" s="12" t="str">
        <f t="shared" si="6"/>
        <v>5.30/km</v>
      </c>
      <c r="H100" s="14">
        <f t="shared" si="7"/>
        <v>0.04702546296296295</v>
      </c>
      <c r="I100" s="14">
        <f t="shared" si="8"/>
        <v>0.03869212962962962</v>
      </c>
    </row>
    <row r="101" spans="1:9" ht="15" customHeight="1">
      <c r="A101" s="12">
        <v>97</v>
      </c>
      <c r="B101" s="13" t="s">
        <v>236</v>
      </c>
      <c r="C101" s="13" t="s">
        <v>342</v>
      </c>
      <c r="D101" s="12" t="s">
        <v>350</v>
      </c>
      <c r="E101" s="13" t="s">
        <v>69</v>
      </c>
      <c r="F101" s="12" t="s">
        <v>237</v>
      </c>
      <c r="G101" s="12" t="str">
        <f aca="true" t="shared" si="9" ref="G101:G122">TEXT(INT((HOUR(F101)*3600+MINUTE(F101)*60+SECOND(F101))/$I$3/60),"0")&amp;"."&amp;TEXT(MOD((HOUR(F101)*3600+MINUTE(F101)*60+SECOND(F101))/$I$3,60),"00")&amp;"/km"</f>
        <v>5.33/km</v>
      </c>
      <c r="H101" s="14">
        <f aca="true" t="shared" si="10" ref="H101:H122">F101-$F$5</f>
        <v>0.04795138888888889</v>
      </c>
      <c r="I101" s="14">
        <f aca="true" t="shared" si="11" ref="I101:I122">F101-INDEX($F$5:$F$627,MATCH(D101,$D$5:$D$627,0))</f>
        <v>0.025601851851851848</v>
      </c>
    </row>
    <row r="102" spans="1:9" ht="15" customHeight="1">
      <c r="A102" s="12">
        <v>98</v>
      </c>
      <c r="B102" s="13" t="s">
        <v>238</v>
      </c>
      <c r="C102" s="13" t="s">
        <v>298</v>
      </c>
      <c r="D102" s="12" t="s">
        <v>320</v>
      </c>
      <c r="E102" s="13" t="s">
        <v>239</v>
      </c>
      <c r="F102" s="12" t="s">
        <v>240</v>
      </c>
      <c r="G102" s="12" t="str">
        <f t="shared" si="9"/>
        <v>5.37/km</v>
      </c>
      <c r="H102" s="14">
        <f t="shared" si="10"/>
        <v>0.049421296296296297</v>
      </c>
      <c r="I102" s="14">
        <f t="shared" si="11"/>
        <v>0.016886574074074068</v>
      </c>
    </row>
    <row r="103" spans="1:9" ht="15" customHeight="1">
      <c r="A103" s="12">
        <v>99</v>
      </c>
      <c r="B103" s="13" t="s">
        <v>241</v>
      </c>
      <c r="C103" s="13" t="s">
        <v>333</v>
      </c>
      <c r="D103" s="12" t="s">
        <v>319</v>
      </c>
      <c r="E103" s="13" t="s">
        <v>316</v>
      </c>
      <c r="F103" s="12" t="s">
        <v>242</v>
      </c>
      <c r="G103" s="12" t="str">
        <f t="shared" si="9"/>
        <v>5.40/km</v>
      </c>
      <c r="H103" s="14">
        <f t="shared" si="10"/>
        <v>0.0504398148148148</v>
      </c>
      <c r="I103" s="14">
        <f t="shared" si="11"/>
        <v>0.04210648148148147</v>
      </c>
    </row>
    <row r="104" spans="1:9" ht="15" customHeight="1">
      <c r="A104" s="12">
        <v>100</v>
      </c>
      <c r="B104" s="13" t="s">
        <v>236</v>
      </c>
      <c r="C104" s="13" t="s">
        <v>332</v>
      </c>
      <c r="D104" s="12" t="s">
        <v>380</v>
      </c>
      <c r="E104" s="13" t="s">
        <v>147</v>
      </c>
      <c r="F104" s="12" t="s">
        <v>243</v>
      </c>
      <c r="G104" s="12" t="str">
        <f t="shared" si="9"/>
        <v>5.41/km</v>
      </c>
      <c r="H104" s="14">
        <f t="shared" si="10"/>
        <v>0.050671296296296284</v>
      </c>
      <c r="I104" s="14">
        <f t="shared" si="11"/>
        <v>0</v>
      </c>
    </row>
    <row r="105" spans="1:9" ht="15" customHeight="1">
      <c r="A105" s="12">
        <v>101</v>
      </c>
      <c r="B105" s="13" t="s">
        <v>244</v>
      </c>
      <c r="C105" s="13" t="s">
        <v>245</v>
      </c>
      <c r="D105" s="12" t="s">
        <v>367</v>
      </c>
      <c r="E105" s="13" t="s">
        <v>246</v>
      </c>
      <c r="F105" s="12" t="s">
        <v>247</v>
      </c>
      <c r="G105" s="12" t="str">
        <f t="shared" si="9"/>
        <v>5.41/km</v>
      </c>
      <c r="H105" s="14">
        <f t="shared" si="10"/>
        <v>0.050856481481481475</v>
      </c>
      <c r="I105" s="14">
        <f t="shared" si="11"/>
        <v>0</v>
      </c>
    </row>
    <row r="106" spans="1:9" ht="15" customHeight="1">
      <c r="A106" s="12">
        <v>102</v>
      </c>
      <c r="B106" s="13" t="s">
        <v>248</v>
      </c>
      <c r="C106" s="13" t="s">
        <v>324</v>
      </c>
      <c r="D106" s="12" t="s">
        <v>319</v>
      </c>
      <c r="E106" s="13" t="s">
        <v>99</v>
      </c>
      <c r="F106" s="12" t="s">
        <v>249</v>
      </c>
      <c r="G106" s="12" t="str">
        <f t="shared" si="9"/>
        <v>5.43/km</v>
      </c>
      <c r="H106" s="14">
        <f t="shared" si="10"/>
        <v>0.051296296296296284</v>
      </c>
      <c r="I106" s="14">
        <f t="shared" si="11"/>
        <v>0.04296296296296295</v>
      </c>
    </row>
    <row r="107" spans="1:9" ht="15" customHeight="1">
      <c r="A107" s="12">
        <v>103</v>
      </c>
      <c r="B107" s="13" t="s">
        <v>250</v>
      </c>
      <c r="C107" s="13" t="s">
        <v>323</v>
      </c>
      <c r="D107" s="12" t="s">
        <v>365</v>
      </c>
      <c r="E107" s="13" t="s">
        <v>115</v>
      </c>
      <c r="F107" s="12" t="s">
        <v>251</v>
      </c>
      <c r="G107" s="12" t="str">
        <f t="shared" si="9"/>
        <v>5.43/km</v>
      </c>
      <c r="H107" s="14">
        <f t="shared" si="10"/>
        <v>0.051412037037037034</v>
      </c>
      <c r="I107" s="14">
        <f t="shared" si="11"/>
        <v>0.012928240740740726</v>
      </c>
    </row>
    <row r="108" spans="1:9" ht="15" customHeight="1">
      <c r="A108" s="12">
        <v>104</v>
      </c>
      <c r="B108" s="13" t="s">
        <v>252</v>
      </c>
      <c r="C108" s="13" t="s">
        <v>349</v>
      </c>
      <c r="D108" s="12" t="s">
        <v>380</v>
      </c>
      <c r="E108" s="13" t="s">
        <v>26</v>
      </c>
      <c r="F108" s="12" t="s">
        <v>253</v>
      </c>
      <c r="G108" s="12" t="str">
        <f t="shared" si="9"/>
        <v>5.45/km</v>
      </c>
      <c r="H108" s="14">
        <f t="shared" si="10"/>
        <v>0.052025462962962954</v>
      </c>
      <c r="I108" s="14">
        <f t="shared" si="11"/>
        <v>0.0013541666666666702</v>
      </c>
    </row>
    <row r="109" spans="1:9" ht="15" customHeight="1">
      <c r="A109" s="12">
        <v>105</v>
      </c>
      <c r="B109" s="13" t="s">
        <v>254</v>
      </c>
      <c r="C109" s="13" t="s">
        <v>290</v>
      </c>
      <c r="D109" s="12" t="s">
        <v>364</v>
      </c>
      <c r="E109" s="13" t="s">
        <v>147</v>
      </c>
      <c r="F109" s="12" t="s">
        <v>255</v>
      </c>
      <c r="G109" s="12" t="str">
        <f t="shared" si="9"/>
        <v>5.52/km</v>
      </c>
      <c r="H109" s="14">
        <f t="shared" si="10"/>
        <v>0.05465277777777777</v>
      </c>
      <c r="I109" s="14">
        <f t="shared" si="11"/>
        <v>0.02224537037037036</v>
      </c>
    </row>
    <row r="110" spans="1:9" ht="15" customHeight="1">
      <c r="A110" s="12">
        <v>106</v>
      </c>
      <c r="B110" s="13" t="s">
        <v>256</v>
      </c>
      <c r="C110" s="13" t="s">
        <v>346</v>
      </c>
      <c r="D110" s="12" t="s">
        <v>327</v>
      </c>
      <c r="E110" s="13" t="s">
        <v>147</v>
      </c>
      <c r="F110" s="12" t="s">
        <v>255</v>
      </c>
      <c r="G110" s="12" t="str">
        <f t="shared" si="9"/>
        <v>5.52/km</v>
      </c>
      <c r="H110" s="14">
        <f t="shared" si="10"/>
        <v>0.05465277777777777</v>
      </c>
      <c r="I110" s="14">
        <f t="shared" si="11"/>
        <v>0.0355324074074074</v>
      </c>
    </row>
    <row r="111" spans="1:9" ht="15" customHeight="1">
      <c r="A111" s="12">
        <v>107</v>
      </c>
      <c r="B111" s="13" t="s">
        <v>257</v>
      </c>
      <c r="C111" s="13" t="s">
        <v>351</v>
      </c>
      <c r="D111" s="12" t="s">
        <v>345</v>
      </c>
      <c r="E111" s="13" t="s">
        <v>258</v>
      </c>
      <c r="F111" s="12" t="s">
        <v>259</v>
      </c>
      <c r="G111" s="12" t="str">
        <f t="shared" si="9"/>
        <v>5.53/km</v>
      </c>
      <c r="H111" s="14">
        <f t="shared" si="10"/>
        <v>0.05486111111111111</v>
      </c>
      <c r="I111" s="14">
        <f t="shared" si="11"/>
        <v>0.02765046296296296</v>
      </c>
    </row>
    <row r="112" spans="1:9" ht="15" customHeight="1">
      <c r="A112" s="12">
        <v>108</v>
      </c>
      <c r="B112" s="13" t="s">
        <v>260</v>
      </c>
      <c r="C112" s="13" t="s">
        <v>374</v>
      </c>
      <c r="D112" s="12" t="s">
        <v>375</v>
      </c>
      <c r="E112" s="13" t="s">
        <v>33</v>
      </c>
      <c r="F112" s="12" t="s">
        <v>261</v>
      </c>
      <c r="G112" s="12" t="str">
        <f t="shared" si="9"/>
        <v>5.55/km</v>
      </c>
      <c r="H112" s="14">
        <f t="shared" si="10"/>
        <v>0.055752314814814824</v>
      </c>
      <c r="I112" s="14">
        <f t="shared" si="11"/>
        <v>0.015995370370370396</v>
      </c>
    </row>
    <row r="113" spans="1:9" ht="15" customHeight="1">
      <c r="A113" s="12">
        <v>109</v>
      </c>
      <c r="B113" s="13" t="s">
        <v>262</v>
      </c>
      <c r="C113" s="13" t="s">
        <v>359</v>
      </c>
      <c r="D113" s="12" t="s">
        <v>350</v>
      </c>
      <c r="E113" s="13" t="s">
        <v>125</v>
      </c>
      <c r="F113" s="12" t="s">
        <v>263</v>
      </c>
      <c r="G113" s="12" t="str">
        <f t="shared" si="9"/>
        <v>5.57/km</v>
      </c>
      <c r="H113" s="14">
        <f t="shared" si="10"/>
        <v>0.05640046296296296</v>
      </c>
      <c r="I113" s="14">
        <f t="shared" si="11"/>
        <v>0.034050925925925915</v>
      </c>
    </row>
    <row r="114" spans="1:9" ht="15" customHeight="1">
      <c r="A114" s="12">
        <v>110</v>
      </c>
      <c r="B114" s="13" t="s">
        <v>264</v>
      </c>
      <c r="C114" s="13" t="s">
        <v>265</v>
      </c>
      <c r="D114" s="12" t="s">
        <v>364</v>
      </c>
      <c r="E114" s="13" t="s">
        <v>84</v>
      </c>
      <c r="F114" s="12" t="s">
        <v>266</v>
      </c>
      <c r="G114" s="12" t="str">
        <f t="shared" si="9"/>
        <v>5.60/km</v>
      </c>
      <c r="H114" s="14">
        <f t="shared" si="10"/>
        <v>0.05728009259259258</v>
      </c>
      <c r="I114" s="14">
        <f t="shared" si="11"/>
        <v>0.024872685185185164</v>
      </c>
    </row>
    <row r="115" spans="1:9" ht="15" customHeight="1">
      <c r="A115" s="12">
        <v>111</v>
      </c>
      <c r="B115" s="13" t="s">
        <v>267</v>
      </c>
      <c r="C115" s="13" t="s">
        <v>332</v>
      </c>
      <c r="D115" s="12" t="s">
        <v>345</v>
      </c>
      <c r="E115" s="13" t="s">
        <v>246</v>
      </c>
      <c r="F115" s="12" t="s">
        <v>268</v>
      </c>
      <c r="G115" s="12" t="str">
        <f t="shared" si="9"/>
        <v>6.10/km</v>
      </c>
      <c r="H115" s="14">
        <f t="shared" si="10"/>
        <v>0.06093749999999999</v>
      </c>
      <c r="I115" s="14">
        <f t="shared" si="11"/>
        <v>0.03372685185185184</v>
      </c>
    </row>
    <row r="116" spans="1:9" ht="15" customHeight="1">
      <c r="A116" s="12">
        <v>112</v>
      </c>
      <c r="B116" s="13" t="s">
        <v>269</v>
      </c>
      <c r="C116" s="13" t="s">
        <v>328</v>
      </c>
      <c r="D116" s="12" t="s">
        <v>322</v>
      </c>
      <c r="E116" s="13" t="s">
        <v>84</v>
      </c>
      <c r="F116" s="12" t="s">
        <v>270</v>
      </c>
      <c r="G116" s="12" t="str">
        <f t="shared" si="9"/>
        <v>6.10/km</v>
      </c>
      <c r="H116" s="14">
        <f t="shared" si="10"/>
        <v>0.060949074074074086</v>
      </c>
      <c r="I116" s="14">
        <f t="shared" si="11"/>
        <v>0.04894675925925927</v>
      </c>
    </row>
    <row r="117" spans="1:9" ht="15" customHeight="1">
      <c r="A117" s="12">
        <v>113</v>
      </c>
      <c r="B117" s="13" t="s">
        <v>271</v>
      </c>
      <c r="C117" s="13" t="s">
        <v>272</v>
      </c>
      <c r="D117" s="12" t="s">
        <v>348</v>
      </c>
      <c r="E117" s="13" t="s">
        <v>316</v>
      </c>
      <c r="F117" s="12" t="s">
        <v>273</v>
      </c>
      <c r="G117" s="12" t="str">
        <f t="shared" si="9"/>
        <v>6.18/km</v>
      </c>
      <c r="H117" s="14">
        <f t="shared" si="10"/>
        <v>0.06366898148148149</v>
      </c>
      <c r="I117" s="14">
        <f t="shared" si="11"/>
        <v>0.02598379629629631</v>
      </c>
    </row>
    <row r="118" spans="1:9" ht="15" customHeight="1">
      <c r="A118" s="12">
        <v>114</v>
      </c>
      <c r="B118" s="13" t="s">
        <v>274</v>
      </c>
      <c r="C118" s="13" t="s">
        <v>275</v>
      </c>
      <c r="D118" s="12" t="s">
        <v>348</v>
      </c>
      <c r="E118" s="13" t="s">
        <v>276</v>
      </c>
      <c r="F118" s="12" t="s">
        <v>277</v>
      </c>
      <c r="G118" s="12" t="str">
        <f t="shared" si="9"/>
        <v>6.21/km</v>
      </c>
      <c r="H118" s="14">
        <f t="shared" si="10"/>
        <v>0.06453703703703702</v>
      </c>
      <c r="I118" s="14">
        <f t="shared" si="11"/>
        <v>0.026851851851851835</v>
      </c>
    </row>
    <row r="119" spans="1:9" ht="15" customHeight="1">
      <c r="A119" s="12">
        <v>115</v>
      </c>
      <c r="B119" s="13" t="s">
        <v>278</v>
      </c>
      <c r="C119" s="13" t="s">
        <v>279</v>
      </c>
      <c r="D119" s="12" t="s">
        <v>350</v>
      </c>
      <c r="E119" s="13" t="s">
        <v>280</v>
      </c>
      <c r="F119" s="12" t="s">
        <v>281</v>
      </c>
      <c r="G119" s="12" t="str">
        <f t="shared" si="9"/>
        <v>6.24/km</v>
      </c>
      <c r="H119" s="14">
        <f t="shared" si="10"/>
        <v>0.06560185185185184</v>
      </c>
      <c r="I119" s="14">
        <f t="shared" si="11"/>
        <v>0.0432523148148148</v>
      </c>
    </row>
    <row r="120" spans="1:9" ht="15" customHeight="1">
      <c r="A120" s="12">
        <v>116</v>
      </c>
      <c r="B120" s="13" t="s">
        <v>282</v>
      </c>
      <c r="C120" s="13" t="s">
        <v>376</v>
      </c>
      <c r="D120" s="12" t="s">
        <v>365</v>
      </c>
      <c r="E120" s="13" t="s">
        <v>99</v>
      </c>
      <c r="F120" s="12" t="s">
        <v>283</v>
      </c>
      <c r="G120" s="12" t="str">
        <f t="shared" si="9"/>
        <v>6.27/km</v>
      </c>
      <c r="H120" s="14">
        <f t="shared" si="10"/>
        <v>0.06658564814814814</v>
      </c>
      <c r="I120" s="14">
        <f t="shared" si="11"/>
        <v>0.028101851851851836</v>
      </c>
    </row>
    <row r="121" spans="1:9" ht="15" customHeight="1">
      <c r="A121" s="12">
        <v>117</v>
      </c>
      <c r="B121" s="13" t="s">
        <v>303</v>
      </c>
      <c r="C121" s="13" t="s">
        <v>304</v>
      </c>
      <c r="D121" s="12" t="s">
        <v>364</v>
      </c>
      <c r="E121" s="13" t="s">
        <v>284</v>
      </c>
      <c r="F121" s="12" t="s">
        <v>285</v>
      </c>
      <c r="G121" s="12" t="str">
        <f t="shared" si="9"/>
        <v>6.29/km</v>
      </c>
      <c r="H121" s="14">
        <f t="shared" si="10"/>
        <v>0.06748842592592592</v>
      </c>
      <c r="I121" s="14">
        <f t="shared" si="11"/>
        <v>0.03508101851851851</v>
      </c>
    </row>
    <row r="122" spans="1:9" ht="15" customHeight="1">
      <c r="A122" s="15">
        <v>118</v>
      </c>
      <c r="B122" s="16" t="s">
        <v>354</v>
      </c>
      <c r="C122" s="16" t="s">
        <v>358</v>
      </c>
      <c r="D122" s="15" t="s">
        <v>327</v>
      </c>
      <c r="E122" s="16" t="s">
        <v>316</v>
      </c>
      <c r="F122" s="15" t="s">
        <v>3</v>
      </c>
      <c r="G122" s="15" t="str">
        <f t="shared" si="9"/>
        <v>6.57/km</v>
      </c>
      <c r="H122" s="17">
        <f t="shared" si="10"/>
        <v>0.07717592592592591</v>
      </c>
      <c r="I122" s="17">
        <f t="shared" si="11"/>
        <v>0.05805555555555554</v>
      </c>
    </row>
  </sheetData>
  <autoFilter ref="A4:I122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4" t="str">
        <f>Individuale!A1:I1</f>
        <v>Sardegna Marathon - Maratona</v>
      </c>
      <c r="B1" s="35"/>
      <c r="C1" s="36"/>
    </row>
    <row r="2" spans="1:3" ht="33" customHeight="1">
      <c r="A2" s="37" t="str">
        <f>Individuale!A3:G3&amp;" km. "&amp;Individuale!I3</f>
        <v>Alghero (SS) Italia - Venerdì 06/01/2012 km. 30</v>
      </c>
      <c r="B2" s="37"/>
      <c r="C2" s="37"/>
    </row>
    <row r="3" spans="1:3" ht="24.75" customHeight="1">
      <c r="A3" s="22" t="s">
        <v>308</v>
      </c>
      <c r="B3" s="23" t="s">
        <v>312</v>
      </c>
      <c r="C3" s="23" t="s">
        <v>315</v>
      </c>
    </row>
    <row r="4" spans="1:3" ht="15" customHeight="1">
      <c r="A4" s="9">
        <v>1</v>
      </c>
      <c r="B4" s="10" t="s">
        <v>99</v>
      </c>
      <c r="C4" s="18">
        <v>6</v>
      </c>
    </row>
    <row r="5" spans="1:3" ht="15" customHeight="1">
      <c r="A5" s="12">
        <v>2</v>
      </c>
      <c r="B5" s="13" t="s">
        <v>84</v>
      </c>
      <c r="C5" s="19">
        <v>6</v>
      </c>
    </row>
    <row r="6" spans="1:3" ht="15" customHeight="1">
      <c r="A6" s="12">
        <v>3</v>
      </c>
      <c r="B6" s="13" t="s">
        <v>33</v>
      </c>
      <c r="C6" s="19">
        <v>5</v>
      </c>
    </row>
    <row r="7" spans="1:3" ht="15" customHeight="1">
      <c r="A7" s="12">
        <v>4</v>
      </c>
      <c r="B7" s="13" t="s">
        <v>115</v>
      </c>
      <c r="C7" s="19">
        <v>5</v>
      </c>
    </row>
    <row r="8" spans="1:3" ht="15" customHeight="1">
      <c r="A8" s="12">
        <v>5</v>
      </c>
      <c r="B8" s="13" t="s">
        <v>125</v>
      </c>
      <c r="C8" s="19">
        <v>5</v>
      </c>
    </row>
    <row r="9" spans="1:3" ht="15" customHeight="1">
      <c r="A9" s="12">
        <v>6</v>
      </c>
      <c r="B9" s="13" t="s">
        <v>94</v>
      </c>
      <c r="C9" s="19">
        <v>4</v>
      </c>
    </row>
    <row r="10" spans="1:3" ht="15" customHeight="1">
      <c r="A10" s="12">
        <v>7</v>
      </c>
      <c r="B10" s="13" t="s">
        <v>147</v>
      </c>
      <c r="C10" s="19">
        <v>4</v>
      </c>
    </row>
    <row r="11" spans="1:3" ht="15" customHeight="1">
      <c r="A11" s="12">
        <v>8</v>
      </c>
      <c r="B11" s="13" t="s">
        <v>69</v>
      </c>
      <c r="C11" s="19">
        <v>3</v>
      </c>
    </row>
    <row r="12" spans="1:3" ht="15" customHeight="1">
      <c r="A12" s="12">
        <v>9</v>
      </c>
      <c r="B12" s="13" t="s">
        <v>108</v>
      </c>
      <c r="C12" s="19">
        <v>3</v>
      </c>
    </row>
    <row r="13" spans="1:3" ht="15" customHeight="1">
      <c r="A13" s="12">
        <v>10</v>
      </c>
      <c r="B13" s="13" t="s">
        <v>38</v>
      </c>
      <c r="C13" s="19">
        <v>3</v>
      </c>
    </row>
    <row r="14" spans="1:3" ht="15" customHeight="1">
      <c r="A14" s="12">
        <v>11</v>
      </c>
      <c r="B14" s="13" t="s">
        <v>29</v>
      </c>
      <c r="C14" s="19">
        <v>2</v>
      </c>
    </row>
    <row r="15" spans="1:3" ht="15" customHeight="1">
      <c r="A15" s="12">
        <v>12</v>
      </c>
      <c r="B15" s="13" t="s">
        <v>26</v>
      </c>
      <c r="C15" s="19">
        <v>2</v>
      </c>
    </row>
    <row r="16" spans="1:3" ht="15" customHeight="1">
      <c r="A16" s="12">
        <v>13</v>
      </c>
      <c r="B16" s="13" t="s">
        <v>66</v>
      </c>
      <c r="C16" s="19">
        <v>2</v>
      </c>
    </row>
    <row r="17" spans="1:3" ht="15" customHeight="1">
      <c r="A17" s="12">
        <v>14</v>
      </c>
      <c r="B17" s="13" t="s">
        <v>246</v>
      </c>
      <c r="C17" s="19">
        <v>2</v>
      </c>
    </row>
    <row r="18" spans="1:3" ht="15" customHeight="1">
      <c r="A18" s="12">
        <v>15</v>
      </c>
      <c r="B18" s="13" t="s">
        <v>202</v>
      </c>
      <c r="C18" s="19">
        <v>2</v>
      </c>
    </row>
    <row r="19" spans="1:3" ht="15" customHeight="1">
      <c r="A19" s="12">
        <v>16</v>
      </c>
      <c r="B19" s="13" t="s">
        <v>169</v>
      </c>
      <c r="C19" s="19">
        <v>2</v>
      </c>
    </row>
    <row r="20" spans="1:3" ht="15" customHeight="1">
      <c r="A20" s="12">
        <v>17</v>
      </c>
      <c r="B20" s="13" t="s">
        <v>177</v>
      </c>
      <c r="C20" s="19">
        <v>1</v>
      </c>
    </row>
    <row r="21" spans="1:3" ht="15" customHeight="1">
      <c r="A21" s="12">
        <v>18</v>
      </c>
      <c r="B21" s="13" t="s">
        <v>75</v>
      </c>
      <c r="C21" s="19">
        <v>1</v>
      </c>
    </row>
    <row r="22" spans="1:3" ht="15" customHeight="1">
      <c r="A22" s="12">
        <v>19</v>
      </c>
      <c r="B22" s="13" t="s">
        <v>276</v>
      </c>
      <c r="C22" s="19">
        <v>1</v>
      </c>
    </row>
    <row r="23" spans="1:3" ht="15" customHeight="1">
      <c r="A23" s="12">
        <v>20</v>
      </c>
      <c r="B23" s="13" t="s">
        <v>231</v>
      </c>
      <c r="C23" s="19">
        <v>1</v>
      </c>
    </row>
    <row r="24" spans="1:3" ht="15" customHeight="1">
      <c r="A24" s="12">
        <v>21</v>
      </c>
      <c r="B24" s="13" t="s">
        <v>284</v>
      </c>
      <c r="C24" s="19">
        <v>1</v>
      </c>
    </row>
    <row r="25" spans="1:3" ht="15" customHeight="1">
      <c r="A25" s="12">
        <v>22</v>
      </c>
      <c r="B25" s="13" t="s">
        <v>182</v>
      </c>
      <c r="C25" s="19">
        <v>1</v>
      </c>
    </row>
    <row r="26" spans="1:3" ht="15" customHeight="1">
      <c r="A26" s="12">
        <v>23</v>
      </c>
      <c r="B26" s="13" t="s">
        <v>239</v>
      </c>
      <c r="C26" s="19">
        <v>1</v>
      </c>
    </row>
    <row r="27" spans="1:3" ht="15" customHeight="1">
      <c r="A27" s="12">
        <v>24</v>
      </c>
      <c r="B27" s="13" t="s">
        <v>373</v>
      </c>
      <c r="C27" s="19">
        <v>1</v>
      </c>
    </row>
    <row r="28" spans="1:3" ht="15" customHeight="1">
      <c r="A28" s="12">
        <v>25</v>
      </c>
      <c r="B28" s="13" t="s">
        <v>139</v>
      </c>
      <c r="C28" s="19">
        <v>1</v>
      </c>
    </row>
    <row r="29" spans="1:3" ht="15" customHeight="1">
      <c r="A29" s="12">
        <v>26</v>
      </c>
      <c r="B29" s="13" t="s">
        <v>187</v>
      </c>
      <c r="C29" s="19">
        <v>1</v>
      </c>
    </row>
    <row r="30" spans="1:3" ht="15" customHeight="1">
      <c r="A30" s="12">
        <v>27</v>
      </c>
      <c r="B30" s="13" t="s">
        <v>82</v>
      </c>
      <c r="C30" s="19">
        <v>1</v>
      </c>
    </row>
    <row r="31" spans="1:3" ht="15" customHeight="1">
      <c r="A31" s="12">
        <v>28</v>
      </c>
      <c r="B31" s="13" t="s">
        <v>96</v>
      </c>
      <c r="C31" s="19">
        <v>1</v>
      </c>
    </row>
    <row r="32" spans="1:3" ht="15" customHeight="1">
      <c r="A32" s="12">
        <v>29</v>
      </c>
      <c r="B32" s="13" t="s">
        <v>196</v>
      </c>
      <c r="C32" s="19">
        <v>1</v>
      </c>
    </row>
    <row r="33" spans="1:3" ht="15" customHeight="1">
      <c r="A33" s="12">
        <v>30</v>
      </c>
      <c r="B33" s="13" t="s">
        <v>157</v>
      </c>
      <c r="C33" s="19">
        <v>1</v>
      </c>
    </row>
    <row r="34" spans="1:3" ht="15" customHeight="1">
      <c r="A34" s="12">
        <v>31</v>
      </c>
      <c r="B34" s="13" t="s">
        <v>2</v>
      </c>
      <c r="C34" s="19">
        <v>1</v>
      </c>
    </row>
    <row r="35" spans="1:3" ht="15" customHeight="1">
      <c r="A35" s="12">
        <v>32</v>
      </c>
      <c r="B35" s="13" t="s">
        <v>153</v>
      </c>
      <c r="C35" s="19">
        <v>1</v>
      </c>
    </row>
    <row r="36" spans="1:3" ht="15" customHeight="1">
      <c r="A36" s="12">
        <v>33</v>
      </c>
      <c r="B36" s="13" t="s">
        <v>162</v>
      </c>
      <c r="C36" s="19">
        <v>1</v>
      </c>
    </row>
    <row r="37" spans="1:3" ht="15" customHeight="1">
      <c r="A37" s="12">
        <v>34</v>
      </c>
      <c r="B37" s="13" t="s">
        <v>142</v>
      </c>
      <c r="C37" s="19">
        <v>1</v>
      </c>
    </row>
    <row r="38" spans="1:3" ht="15" customHeight="1">
      <c r="A38" s="12">
        <v>35</v>
      </c>
      <c r="B38" s="13" t="s">
        <v>258</v>
      </c>
      <c r="C38" s="19">
        <v>1</v>
      </c>
    </row>
    <row r="39" spans="1:3" ht="15" customHeight="1">
      <c r="A39" s="12">
        <v>36</v>
      </c>
      <c r="B39" s="13" t="s">
        <v>213</v>
      </c>
      <c r="C39" s="19">
        <v>1</v>
      </c>
    </row>
    <row r="40" spans="1:3" ht="15" customHeight="1">
      <c r="A40" s="12">
        <v>37</v>
      </c>
      <c r="B40" s="13" t="s">
        <v>150</v>
      </c>
      <c r="C40" s="19">
        <v>1</v>
      </c>
    </row>
    <row r="41" spans="1:3" ht="15" customHeight="1">
      <c r="A41" s="12">
        <v>38</v>
      </c>
      <c r="B41" s="13" t="s">
        <v>91</v>
      </c>
      <c r="C41" s="19">
        <v>1</v>
      </c>
    </row>
    <row r="42" spans="1:3" ht="15" customHeight="1">
      <c r="A42" s="12">
        <v>39</v>
      </c>
      <c r="B42" s="13" t="s">
        <v>113</v>
      </c>
      <c r="C42" s="19">
        <v>1</v>
      </c>
    </row>
    <row r="43" spans="1:3" ht="15" customHeight="1">
      <c r="A43" s="12">
        <v>40</v>
      </c>
      <c r="B43" s="13" t="s">
        <v>35</v>
      </c>
      <c r="C43" s="19">
        <v>1</v>
      </c>
    </row>
    <row r="44" spans="1:3" ht="15" customHeight="1">
      <c r="A44" s="12">
        <v>41</v>
      </c>
      <c r="B44" s="13" t="s">
        <v>72</v>
      </c>
      <c r="C44" s="19">
        <v>1</v>
      </c>
    </row>
    <row r="45" spans="1:3" ht="15" customHeight="1">
      <c r="A45" s="12">
        <v>42</v>
      </c>
      <c r="B45" s="13" t="s">
        <v>235</v>
      </c>
      <c r="C45" s="19">
        <v>1</v>
      </c>
    </row>
    <row r="46" spans="1:3" ht="15" customHeight="1">
      <c r="A46" s="12">
        <v>43</v>
      </c>
      <c r="B46" s="13" t="s">
        <v>105</v>
      </c>
      <c r="C46" s="19">
        <v>1</v>
      </c>
    </row>
    <row r="47" spans="1:3" ht="15" customHeight="1">
      <c r="A47" s="12">
        <v>44</v>
      </c>
      <c r="B47" s="13" t="s">
        <v>175</v>
      </c>
      <c r="C47" s="19">
        <v>1</v>
      </c>
    </row>
    <row r="48" spans="1:3" ht="15" customHeight="1">
      <c r="A48" s="12">
        <v>45</v>
      </c>
      <c r="B48" s="13" t="s">
        <v>205</v>
      </c>
      <c r="C48" s="19">
        <v>1</v>
      </c>
    </row>
    <row r="49" spans="1:3" ht="15" customHeight="1">
      <c r="A49" s="12">
        <v>46</v>
      </c>
      <c r="B49" s="13" t="s">
        <v>88</v>
      </c>
      <c r="C49" s="19">
        <v>1</v>
      </c>
    </row>
    <row r="50" spans="1:3" ht="15" customHeight="1">
      <c r="A50" s="12">
        <v>47</v>
      </c>
      <c r="B50" s="13" t="s">
        <v>23</v>
      </c>
      <c r="C50" s="19">
        <v>1</v>
      </c>
    </row>
    <row r="51" spans="1:3" ht="15" customHeight="1">
      <c r="A51" s="12">
        <v>48</v>
      </c>
      <c r="B51" s="13" t="s">
        <v>78</v>
      </c>
      <c r="C51" s="19">
        <v>1</v>
      </c>
    </row>
    <row r="52" spans="1:3" ht="15" customHeight="1">
      <c r="A52" s="12">
        <v>49</v>
      </c>
      <c r="B52" s="13" t="s">
        <v>59</v>
      </c>
      <c r="C52" s="19">
        <v>1</v>
      </c>
    </row>
    <row r="53" spans="1:3" ht="15" customHeight="1">
      <c r="A53" s="12">
        <v>50</v>
      </c>
      <c r="B53" s="13" t="s">
        <v>280</v>
      </c>
      <c r="C53" s="19">
        <v>1</v>
      </c>
    </row>
    <row r="54" spans="1:3" ht="15" customHeight="1">
      <c r="A54" s="12">
        <v>51</v>
      </c>
      <c r="B54" s="13" t="s">
        <v>4</v>
      </c>
      <c r="C54" s="19">
        <v>1</v>
      </c>
    </row>
    <row r="55" spans="1:3" ht="15" customHeight="1">
      <c r="A55" s="12">
        <v>52</v>
      </c>
      <c r="B55" s="13" t="s">
        <v>166</v>
      </c>
      <c r="C55" s="19">
        <v>1</v>
      </c>
    </row>
    <row r="56" spans="1:3" ht="15" customHeight="1">
      <c r="A56" s="12">
        <v>53</v>
      </c>
      <c r="B56" s="13" t="s">
        <v>43</v>
      </c>
      <c r="C56" s="19">
        <v>1</v>
      </c>
    </row>
    <row r="57" spans="1:3" ht="15" customHeight="1">
      <c r="A57" s="12">
        <v>54</v>
      </c>
      <c r="B57" s="13" t="s">
        <v>136</v>
      </c>
      <c r="C57" s="19">
        <v>1</v>
      </c>
    </row>
    <row r="58" spans="1:3" ht="15" customHeight="1">
      <c r="A58" s="12">
        <v>55</v>
      </c>
      <c r="B58" s="13" t="s">
        <v>54</v>
      </c>
      <c r="C58" s="19">
        <v>1</v>
      </c>
    </row>
    <row r="59" spans="1:3" ht="15" customHeight="1">
      <c r="A59" s="15">
        <v>56</v>
      </c>
      <c r="B59" s="16" t="s">
        <v>316</v>
      </c>
      <c r="C59" s="20">
        <v>23</v>
      </c>
    </row>
    <row r="60" spans="1:3" ht="12.75">
      <c r="A60" s="21"/>
      <c r="B60" s="21"/>
      <c r="C60" s="21">
        <f>SUM(C4:C59)</f>
        <v>118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2012-01-20T08:59:05Z</dcterms:modified>
  <cp:category/>
  <cp:version/>
  <cp:contentType/>
  <cp:contentStatus/>
</cp:coreProperties>
</file>