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8190" tabRatio="357" activeTab="0"/>
  </bookViews>
  <sheets>
    <sheet name="Pranzo 2008" sheetId="1" r:id="rId1"/>
    <sheet name="Società Pranzo 2008" sheetId="2" r:id="rId2"/>
  </sheets>
  <definedNames>
    <definedName name="_xlnm._FilterDatabase" localSheetId="0" hidden="1">'Pranzo 2008'!$A$3:$I$72</definedName>
    <definedName name="_xlnm._FilterDatabase" localSheetId="1" hidden="1">'Società Pranzo 2008'!$A$3:$C$29</definedName>
    <definedName name="km" localSheetId="1">'Società Pranzo 2008'!$E$2</definedName>
    <definedName name="km">'Pranzo 2008'!$K$2</definedName>
    <definedName name="_xlnm.Print_Titles" localSheetId="0">'Pranzo 2008'!$3:$3</definedName>
    <definedName name="_xlnm.Print_Titles" localSheetId="1">'Società Pranzo 2008'!$3:$3</definedName>
  </definedNames>
  <calcPr fullCalcOnLoad="1"/>
</workbook>
</file>

<file path=xl/sharedStrings.xml><?xml version="1.0" encoding="utf-8"?>
<sst xmlns="http://schemas.openxmlformats.org/spreadsheetml/2006/main" count="316" uniqueCount="175">
  <si>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</si>
  <si>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</si>
  <si>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</si>
  <si>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</si>
  <si>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</si>
  <si>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</si>
  <si>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</si>
  <si>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</si>
  <si>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</si>
  <si>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</si>
  <si>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MAURO</t>
  </si>
  <si>
    <t>GIUSEPPE</t>
  </si>
  <si>
    <t>ANTONIO</t>
  </si>
  <si>
    <t>ROBERTO</t>
  </si>
  <si>
    <t>FABIO</t>
  </si>
  <si>
    <t>SALVATORE</t>
  </si>
  <si>
    <t>ANDREA</t>
  </si>
  <si>
    <t>BIANCHI</t>
  </si>
  <si>
    <t>MASSIMO</t>
  </si>
  <si>
    <t>PAOLO</t>
  </si>
  <si>
    <t>CRISTIAN</t>
  </si>
  <si>
    <t>VINCENZO</t>
  </si>
  <si>
    <t>GIORGI</t>
  </si>
  <si>
    <t>FRANCESCO</t>
  </si>
  <si>
    <t>STEFANO</t>
  </si>
  <si>
    <t>MARCO</t>
  </si>
  <si>
    <t>MAURIZIO</t>
  </si>
  <si>
    <t>ROBERTA</t>
  </si>
  <si>
    <t>GIOVANNI</t>
  </si>
  <si>
    <t>A.S.D. PODISTICA SOLIDARIETA'</t>
  </si>
  <si>
    <t>CICIANI</t>
  </si>
  <si>
    <t>ENRICO</t>
  </si>
  <si>
    <t>NUNZI</t>
  </si>
  <si>
    <t>CRISTIANO</t>
  </si>
  <si>
    <t>GIANNI</t>
  </si>
  <si>
    <t>SERGIO</t>
  </si>
  <si>
    <t>MARIO</t>
  </si>
  <si>
    <t>EDOARDO</t>
  </si>
  <si>
    <t>VALLOCCHIA</t>
  </si>
  <si>
    <t>DIONISI</t>
  </si>
  <si>
    <t>FERDINANDO</t>
  </si>
  <si>
    <t>FRANCESCA</t>
  </si>
  <si>
    <t>AUGUSTO</t>
  </si>
  <si>
    <t>BATTISTI</t>
  </si>
  <si>
    <t>GAETANO</t>
  </si>
  <si>
    <t>ANNA</t>
  </si>
  <si>
    <t>DOMENICO</t>
  </si>
  <si>
    <t>LAURA</t>
  </si>
  <si>
    <t>GIORGIO</t>
  </si>
  <si>
    <t>SUSANNA</t>
  </si>
  <si>
    <t>SILVANA</t>
  </si>
  <si>
    <t>ARTURO</t>
  </si>
  <si>
    <t>SOLITO</t>
  </si>
  <si>
    <t>POD OSTIA</t>
  </si>
  <si>
    <t>AGNOLI</t>
  </si>
  <si>
    <t>SCAVO 2000</t>
  </si>
  <si>
    <t>VILLA GUGLIELMI</t>
  </si>
  <si>
    <t>RUFFINI</t>
  </si>
  <si>
    <t>BOGGIATTO</t>
  </si>
  <si>
    <t>FAGIOLINI</t>
  </si>
  <si>
    <t>MUSCIO</t>
  </si>
  <si>
    <t>ASTRO SPQR</t>
  </si>
  <si>
    <t>IACONA</t>
  </si>
  <si>
    <t>CONTU</t>
  </si>
  <si>
    <t>INDELICATO</t>
  </si>
  <si>
    <t>ATL IL CASTELLO</t>
  </si>
  <si>
    <t>AICS CLUB ATL CENTRALE</t>
  </si>
  <si>
    <t>FERRARI</t>
  </si>
  <si>
    <t>FORREST GUMP</t>
  </si>
  <si>
    <t>CHESSA</t>
  </si>
  <si>
    <t>UNGARO</t>
  </si>
  <si>
    <t>SERRA</t>
  </si>
  <si>
    <t>MEDITERRANEA</t>
  </si>
  <si>
    <t>MARINELLI</t>
  </si>
  <si>
    <t>ANGELI</t>
  </si>
  <si>
    <t>RENZI</t>
  </si>
  <si>
    <t>TRUPPI</t>
  </si>
  <si>
    <t>KACHENGE</t>
  </si>
  <si>
    <t>JANE</t>
  </si>
  <si>
    <t>VINTARI</t>
  </si>
  <si>
    <t>FULVIO</t>
  </si>
  <si>
    <t>MULAS</t>
  </si>
  <si>
    <t>OSTIA ANTICA ATHLETAE</t>
  </si>
  <si>
    <t>BORTOLONI</t>
  </si>
  <si>
    <t>NATALINO</t>
  </si>
  <si>
    <t>SCARSELLA</t>
  </si>
  <si>
    <t>PIERA</t>
  </si>
  <si>
    <t>CAT SPORT</t>
  </si>
  <si>
    <t>IND</t>
  </si>
  <si>
    <t>DE VITO</t>
  </si>
  <si>
    <t>AMAT ATL POMEZIA</t>
  </si>
  <si>
    <t>PAPALINI</t>
  </si>
  <si>
    <t>PIPINI</t>
  </si>
  <si>
    <t>GALATI</t>
  </si>
  <si>
    <t>CLAUDIA</t>
  </si>
  <si>
    <t>TUNISI</t>
  </si>
  <si>
    <t>VILLA AURELIA</t>
  </si>
  <si>
    <t>DUCHI</t>
  </si>
  <si>
    <t>PIRINA</t>
  </si>
  <si>
    <t>MARATONA DI ROMA</t>
  </si>
  <si>
    <t>BARBARA</t>
  </si>
  <si>
    <t>NICOLAI</t>
  </si>
  <si>
    <t>CESARINI</t>
  </si>
  <si>
    <t>NICOLETTA</t>
  </si>
  <si>
    <t>LITAL</t>
  </si>
  <si>
    <t>ASOLE</t>
  </si>
  <si>
    <t>OLD STARS OSTIA</t>
  </si>
  <si>
    <t>ZUCCARI</t>
  </si>
  <si>
    <t>COLLOCA</t>
  </si>
  <si>
    <t>Iscritti</t>
  </si>
  <si>
    <t>M40</t>
  </si>
  <si>
    <t>M45</t>
  </si>
  <si>
    <t>DANESE</t>
  </si>
  <si>
    <t>AM</t>
  </si>
  <si>
    <t>F45</t>
  </si>
  <si>
    <t>M50</t>
  </si>
  <si>
    <t>FF.GG</t>
  </si>
  <si>
    <t>D'ANGIO</t>
  </si>
  <si>
    <t xml:space="preserve">EMANUELE  </t>
  </si>
  <si>
    <t>TM</t>
  </si>
  <si>
    <t>ROMA ROAD RUNNERS</t>
  </si>
  <si>
    <t>M35</t>
  </si>
  <si>
    <t>GIGLI</t>
  </si>
  <si>
    <t>PALESTRINA RUNNING</t>
  </si>
  <si>
    <t>CEPRAGA</t>
  </si>
  <si>
    <t>IGOR</t>
  </si>
  <si>
    <t>PAPPALARDO</t>
  </si>
  <si>
    <t>VV.F.</t>
  </si>
  <si>
    <t>IACOVELLI</t>
  </si>
  <si>
    <t>MUNARO</t>
  </si>
  <si>
    <t>GIULIANO</t>
  </si>
  <si>
    <t>PAONE</t>
  </si>
  <si>
    <t>M55</t>
  </si>
  <si>
    <t>SS LAZIO ATLETICA</t>
  </si>
  <si>
    <t>SEPPI</t>
  </si>
  <si>
    <t>TRIATHLON OSTIA</t>
  </si>
  <si>
    <t>BANCARI ROMANI</t>
  </si>
  <si>
    <t>UGO</t>
  </si>
  <si>
    <t>M60</t>
  </si>
  <si>
    <t>F50</t>
  </si>
  <si>
    <t>GHISU</t>
  </si>
  <si>
    <t>SACRIPANTI</t>
  </si>
  <si>
    <t>ATL ROCCA DI PAPA</t>
  </si>
  <si>
    <t>FUSCO</t>
  </si>
  <si>
    <t>CATERINA</t>
  </si>
  <si>
    <t>AF</t>
  </si>
  <si>
    <t>ISIDORI</t>
  </si>
  <si>
    <t>IVANA</t>
  </si>
  <si>
    <t>LOSAPPIO</t>
  </si>
  <si>
    <t>MAUIZIO</t>
  </si>
  <si>
    <t>MIRKO</t>
  </si>
  <si>
    <t>GALANTE</t>
  </si>
  <si>
    <t>M65</t>
  </si>
  <si>
    <t>M70</t>
  </si>
  <si>
    <t>F35</t>
  </si>
  <si>
    <t>SANTI</t>
  </si>
  <si>
    <t>MEO PATACCA</t>
  </si>
  <si>
    <t>LORENZONI</t>
  </si>
  <si>
    <t>BONIFACIO</t>
  </si>
  <si>
    <t>NELLO</t>
  </si>
  <si>
    <t>MILONE</t>
  </si>
  <si>
    <t>ANTONIETTA</t>
  </si>
  <si>
    <t>F55</t>
  </si>
  <si>
    <t>F40</t>
  </si>
  <si>
    <t>VASAPOLLO</t>
  </si>
  <si>
    <t>M80</t>
  </si>
  <si>
    <t>MARIA GABRIELLA</t>
  </si>
  <si>
    <t>CIOCCHETTI</t>
  </si>
  <si>
    <t>ASTRA ROMA</t>
  </si>
  <si>
    <t>FAUSTO</t>
  </si>
  <si>
    <t>DI NELLA</t>
  </si>
  <si>
    <t>GIANNINI</t>
  </si>
  <si>
    <t>Corri all'ora di pranzo 2ª edizione</t>
  </si>
  <si>
    <t>Pineta di Ostia - Roma - Mercoledì 04/06/2008 ore 13.30</t>
  </si>
  <si>
    <t>Pineta di Ostia - Roma - Mercoledì 04/06/2008 ore 13.30 km. 4,5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</si>
</sst>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h\.mm\.ss"/>
  </numFmts>
  <fonts count="11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/>
    </xf>
    <xf numFmtId="164" fontId="0" fillId="0" borderId="5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64" fontId="8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21" fontId="5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1" fontId="0" fillId="0" borderId="5" xfId="0" applyNumberFormat="1" applyFont="1" applyBorder="1" applyAlignment="1">
      <alignment horizontal="center"/>
    </xf>
    <xf numFmtId="21" fontId="0" fillId="0" borderId="4" xfId="0" applyNumberFormat="1" applyFont="1" applyBorder="1" applyAlignment="1">
      <alignment horizontal="center"/>
    </xf>
    <xf numFmtId="21" fontId="0" fillId="0" borderId="4" xfId="0" applyNumberFormat="1" applyFont="1" applyBorder="1" applyAlignment="1">
      <alignment horizontal="center"/>
    </xf>
    <xf numFmtId="4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46" fontId="0" fillId="0" borderId="3" xfId="0" applyNumberForma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pane ySplit="3" topLeftCell="BM4" activePane="bottomLeft" state="frozen"/>
      <selection pane="topLeft" activeCell="A1" sqref="A1"/>
      <selection pane="bottomLeft" activeCell="J3" sqref="J3"/>
    </sheetView>
  </sheetViews>
  <sheetFormatPr defaultColWidth="9.140625" defaultRowHeight="12.75"/>
  <cols>
    <col min="1" max="1" width="10.140625" style="1" customWidth="1"/>
    <col min="2" max="2" width="19.7109375" style="0" customWidth="1"/>
    <col min="3" max="3" width="18.8515625" style="0" customWidth="1"/>
    <col min="4" max="4" width="10.140625" style="1" customWidth="1"/>
    <col min="5" max="5" width="33.8515625" style="1" customWidth="1"/>
    <col min="6" max="6" width="10.140625" style="1" customWidth="1"/>
    <col min="7" max="9" width="10.140625" style="0" customWidth="1"/>
  </cols>
  <sheetData>
    <row r="1" spans="1:9" ht="24.75" customHeight="1" thickBot="1">
      <c r="A1" s="46" t="s">
        <v>172</v>
      </c>
      <c r="B1" s="46"/>
      <c r="C1" s="46"/>
      <c r="D1" s="46"/>
      <c r="E1" s="46"/>
      <c r="F1" s="46"/>
      <c r="G1" s="46"/>
      <c r="H1" s="46"/>
      <c r="I1" s="46"/>
    </row>
    <row r="2" spans="1:9" ht="24.75" customHeight="1" thickBot="1">
      <c r="A2" s="47" t="s">
        <v>173</v>
      </c>
      <c r="B2" s="47"/>
      <c r="C2" s="47"/>
      <c r="D2" s="47"/>
      <c r="E2" s="47"/>
      <c r="F2" s="47"/>
      <c r="G2" s="47"/>
      <c r="H2" s="2" t="s">
        <v>0</v>
      </c>
      <c r="I2" s="3">
        <v>4.5</v>
      </c>
    </row>
    <row r="3" spans="1:9" ht="40.5" customHeight="1" thickBot="1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</row>
    <row r="4" spans="1:9" ht="13.5" customHeight="1">
      <c r="A4" s="15">
        <v>1</v>
      </c>
      <c r="B4" s="16" t="s">
        <v>52</v>
      </c>
      <c r="C4" s="16" t="s">
        <v>14</v>
      </c>
      <c r="D4" s="31" t="s">
        <v>110</v>
      </c>
      <c r="E4" s="16" t="s">
        <v>53</v>
      </c>
      <c r="F4" s="35">
        <v>0.011481481481481483</v>
      </c>
      <c r="G4" s="9" t="str">
        <f aca="true" t="shared" si="0" ref="G4:G67">TEXT(INT((HOUR(F4)*3600+MINUTE(F4)*60+SECOND(F4))/$I$2/60),"0")&amp;"."&amp;TEXT(MOD((HOUR(F4)*3600+MINUTE(F4)*60+SECOND(F4))/$I$2,60),"00")&amp;"/km"</f>
        <v>3.40/km</v>
      </c>
      <c r="H4" s="17">
        <f aca="true" t="shared" si="1" ref="H4:H67">F4-$F$4</f>
        <v>0</v>
      </c>
      <c r="I4" s="17">
        <f aca="true" t="shared" si="2" ref="I4:I35">F4-INDEX($F$4:$F$2541,MATCH(D4,$D$4:$D$2541,0))</f>
        <v>0</v>
      </c>
    </row>
    <row r="5" spans="1:9" ht="13.5" customHeight="1">
      <c r="A5" s="18">
        <v>2</v>
      </c>
      <c r="B5" s="19" t="s">
        <v>108</v>
      </c>
      <c r="C5" s="19" t="s">
        <v>40</v>
      </c>
      <c r="D5" s="32" t="s">
        <v>110</v>
      </c>
      <c r="E5" s="19" t="s">
        <v>106</v>
      </c>
      <c r="F5" s="36">
        <v>0.011481481481481483</v>
      </c>
      <c r="G5" s="10" t="str">
        <f t="shared" si="0"/>
        <v>3.40/km</v>
      </c>
      <c r="H5" s="20">
        <f t="shared" si="1"/>
        <v>0</v>
      </c>
      <c r="I5" s="20">
        <f t="shared" si="2"/>
        <v>0</v>
      </c>
    </row>
    <row r="6" spans="1:9" ht="13.5" customHeight="1">
      <c r="A6" s="18">
        <v>3</v>
      </c>
      <c r="B6" s="19" t="s">
        <v>57</v>
      </c>
      <c r="C6" s="19" t="s">
        <v>31</v>
      </c>
      <c r="D6" s="32" t="s">
        <v>111</v>
      </c>
      <c r="E6" s="19" t="s">
        <v>53</v>
      </c>
      <c r="F6" s="36">
        <v>0.011481481481481483</v>
      </c>
      <c r="G6" s="10" t="str">
        <f t="shared" si="0"/>
        <v>3.40/km</v>
      </c>
      <c r="H6" s="20">
        <f t="shared" si="1"/>
        <v>0</v>
      </c>
      <c r="I6" s="20">
        <f t="shared" si="2"/>
        <v>0</v>
      </c>
    </row>
    <row r="7" spans="1:9" ht="13.5" customHeight="1">
      <c r="A7" s="18">
        <v>4</v>
      </c>
      <c r="B7" s="19" t="s">
        <v>60</v>
      </c>
      <c r="C7" s="19" t="s">
        <v>13</v>
      </c>
      <c r="D7" s="32" t="s">
        <v>110</v>
      </c>
      <c r="E7" s="19" t="s">
        <v>53</v>
      </c>
      <c r="F7" s="36">
        <v>0.011689814814814814</v>
      </c>
      <c r="G7" s="10" t="str">
        <f t="shared" si="0"/>
        <v>3.44/km</v>
      </c>
      <c r="H7" s="20">
        <f t="shared" si="1"/>
        <v>0.0002083333333333312</v>
      </c>
      <c r="I7" s="20">
        <f t="shared" si="2"/>
        <v>0.0002083333333333312</v>
      </c>
    </row>
    <row r="8" spans="1:9" ht="13.5" customHeight="1">
      <c r="A8" s="18">
        <v>5</v>
      </c>
      <c r="B8" s="19" t="s">
        <v>112</v>
      </c>
      <c r="C8" s="19" t="s">
        <v>28</v>
      </c>
      <c r="D8" s="32" t="s">
        <v>113</v>
      </c>
      <c r="E8" s="19" t="s">
        <v>104</v>
      </c>
      <c r="F8" s="36">
        <v>0.011770833333333333</v>
      </c>
      <c r="G8" s="10" t="str">
        <f t="shared" si="0"/>
        <v>3.46/km</v>
      </c>
      <c r="H8" s="20">
        <f t="shared" si="1"/>
        <v>0.00028935185185184967</v>
      </c>
      <c r="I8" s="20">
        <f t="shared" si="2"/>
        <v>0</v>
      </c>
    </row>
    <row r="9" spans="1:9" ht="13.5" customHeight="1">
      <c r="A9" s="18">
        <v>6</v>
      </c>
      <c r="B9" s="19" t="s">
        <v>22</v>
      </c>
      <c r="C9" s="19" t="s">
        <v>24</v>
      </c>
      <c r="D9" s="32" t="s">
        <v>110</v>
      </c>
      <c r="E9" s="19" t="s">
        <v>53</v>
      </c>
      <c r="F9" s="36">
        <v>0.011828703703703704</v>
      </c>
      <c r="G9" s="10" t="str">
        <f t="shared" si="0"/>
        <v>3.47/km</v>
      </c>
      <c r="H9" s="20">
        <f t="shared" si="1"/>
        <v>0.000347222222222221</v>
      </c>
      <c r="I9" s="20">
        <f t="shared" si="2"/>
        <v>0.000347222222222221</v>
      </c>
    </row>
    <row r="10" spans="1:9" ht="13.5" customHeight="1">
      <c r="A10" s="21">
        <v>7</v>
      </c>
      <c r="B10" s="22" t="s">
        <v>59</v>
      </c>
      <c r="C10" s="22" t="s">
        <v>14</v>
      </c>
      <c r="D10" s="33" t="s">
        <v>110</v>
      </c>
      <c r="E10" s="22" t="s">
        <v>56</v>
      </c>
      <c r="F10" s="37">
        <v>0.011886574074074075</v>
      </c>
      <c r="G10" s="42" t="str">
        <f t="shared" si="0"/>
        <v>3.48/km</v>
      </c>
      <c r="H10" s="23">
        <f t="shared" si="1"/>
        <v>0.0004050925925925923</v>
      </c>
      <c r="I10" s="23">
        <f t="shared" si="2"/>
        <v>0.0004050925925925923</v>
      </c>
    </row>
    <row r="11" spans="1:9" ht="13.5" customHeight="1">
      <c r="A11" s="24">
        <v>8</v>
      </c>
      <c r="B11" s="22" t="s">
        <v>58</v>
      </c>
      <c r="C11" s="22" t="s">
        <v>27</v>
      </c>
      <c r="D11" s="33" t="s">
        <v>114</v>
      </c>
      <c r="E11" s="22" t="s">
        <v>56</v>
      </c>
      <c r="F11" s="37">
        <v>0.011921296296296298</v>
      </c>
      <c r="G11" s="10" t="str">
        <f t="shared" si="0"/>
        <v>3.49/km</v>
      </c>
      <c r="H11" s="20">
        <f t="shared" si="1"/>
        <v>0.00043981481481481476</v>
      </c>
      <c r="I11" s="20">
        <f t="shared" si="2"/>
        <v>0</v>
      </c>
    </row>
    <row r="12" spans="1:9" ht="13.5" customHeight="1">
      <c r="A12" s="18">
        <v>9</v>
      </c>
      <c r="B12" s="19" t="s">
        <v>62</v>
      </c>
      <c r="C12" s="19" t="s">
        <v>51</v>
      </c>
      <c r="D12" s="32" t="s">
        <v>115</v>
      </c>
      <c r="E12" s="19" t="s">
        <v>116</v>
      </c>
      <c r="F12" s="36">
        <v>0.011921296296296298</v>
      </c>
      <c r="G12" s="10" t="str">
        <f t="shared" si="0"/>
        <v>3.49/km</v>
      </c>
      <c r="H12" s="20">
        <f t="shared" si="1"/>
        <v>0.00043981481481481476</v>
      </c>
      <c r="I12" s="20">
        <f t="shared" si="2"/>
        <v>0</v>
      </c>
    </row>
    <row r="13" spans="1:9" ht="13.5" customHeight="1">
      <c r="A13" s="18">
        <v>10</v>
      </c>
      <c r="B13" s="19" t="s">
        <v>63</v>
      </c>
      <c r="C13" s="19" t="s">
        <v>11</v>
      </c>
      <c r="D13" s="32" t="s">
        <v>115</v>
      </c>
      <c r="E13" s="19" t="s">
        <v>53</v>
      </c>
      <c r="F13" s="36">
        <v>0.01207175925925926</v>
      </c>
      <c r="G13" s="10" t="str">
        <f t="shared" si="0"/>
        <v>3.52/km</v>
      </c>
      <c r="H13" s="20">
        <f t="shared" si="1"/>
        <v>0.0005902777777777764</v>
      </c>
      <c r="I13" s="20">
        <f t="shared" si="2"/>
        <v>0.00015046296296296162</v>
      </c>
    </row>
    <row r="14" spans="1:9" ht="13.5" customHeight="1">
      <c r="A14" s="18">
        <v>11</v>
      </c>
      <c r="B14" s="19" t="s">
        <v>117</v>
      </c>
      <c r="C14" s="19" t="s">
        <v>118</v>
      </c>
      <c r="D14" s="32" t="s">
        <v>119</v>
      </c>
      <c r="E14" s="19" t="s">
        <v>120</v>
      </c>
      <c r="F14" s="36">
        <v>0.012083333333333333</v>
      </c>
      <c r="G14" s="10" t="str">
        <f t="shared" si="0"/>
        <v>3.52/km</v>
      </c>
      <c r="H14" s="20">
        <f t="shared" si="1"/>
        <v>0.0006018518518518499</v>
      </c>
      <c r="I14" s="20">
        <f t="shared" si="2"/>
        <v>0</v>
      </c>
    </row>
    <row r="15" spans="1:9" ht="13.5" customHeight="1">
      <c r="A15" s="18">
        <v>12</v>
      </c>
      <c r="B15" s="19" t="s">
        <v>64</v>
      </c>
      <c r="C15" s="19" t="s">
        <v>25</v>
      </c>
      <c r="D15" s="32" t="s">
        <v>121</v>
      </c>
      <c r="E15" s="19" t="s">
        <v>65</v>
      </c>
      <c r="F15" s="36">
        <v>0.012199074074074072</v>
      </c>
      <c r="G15" s="10" t="str">
        <f t="shared" si="0"/>
        <v>3.54/km</v>
      </c>
      <c r="H15" s="20">
        <f t="shared" si="1"/>
        <v>0.0007175925925925891</v>
      </c>
      <c r="I15" s="20">
        <f t="shared" si="2"/>
        <v>0</v>
      </c>
    </row>
    <row r="16" spans="1:9" ht="13.5" customHeight="1">
      <c r="A16" s="18">
        <v>13</v>
      </c>
      <c r="B16" s="19" t="s">
        <v>122</v>
      </c>
      <c r="C16" s="19" t="s">
        <v>20</v>
      </c>
      <c r="D16" s="32" t="s">
        <v>113</v>
      </c>
      <c r="E16" s="19" t="s">
        <v>123</v>
      </c>
      <c r="F16" s="36">
        <v>0.012210648148148146</v>
      </c>
      <c r="G16" s="10" t="str">
        <f t="shared" si="0"/>
        <v>3.54/km</v>
      </c>
      <c r="H16" s="20">
        <f t="shared" si="1"/>
        <v>0.0007291666666666627</v>
      </c>
      <c r="I16" s="20">
        <f t="shared" si="2"/>
        <v>0.000439814814814813</v>
      </c>
    </row>
    <row r="17" spans="1:9" ht="13.5" customHeight="1">
      <c r="A17" s="18">
        <v>14</v>
      </c>
      <c r="B17" s="19" t="s">
        <v>69</v>
      </c>
      <c r="C17" s="19" t="s">
        <v>19</v>
      </c>
      <c r="D17" s="32" t="s">
        <v>110</v>
      </c>
      <c r="E17" s="19" t="s">
        <v>66</v>
      </c>
      <c r="F17" s="36">
        <v>0.012222222222222223</v>
      </c>
      <c r="G17" s="10" t="str">
        <f t="shared" si="0"/>
        <v>3.55/km</v>
      </c>
      <c r="H17" s="20">
        <f t="shared" si="1"/>
        <v>0.0007407407407407397</v>
      </c>
      <c r="I17" s="20">
        <f t="shared" si="2"/>
        <v>0.0007407407407407397</v>
      </c>
    </row>
    <row r="18" spans="1:9" ht="13.5" customHeight="1">
      <c r="A18" s="18">
        <v>15</v>
      </c>
      <c r="B18" s="19" t="s">
        <v>124</v>
      </c>
      <c r="C18" s="19" t="s">
        <v>125</v>
      </c>
      <c r="D18" s="32" t="s">
        <v>113</v>
      </c>
      <c r="E18" s="19"/>
      <c r="F18" s="36">
        <v>0.01224537037037037</v>
      </c>
      <c r="G18" s="10" t="str">
        <f t="shared" si="0"/>
        <v>3.55/km</v>
      </c>
      <c r="H18" s="20">
        <f t="shared" si="1"/>
        <v>0.0007638888888888869</v>
      </c>
      <c r="I18" s="20">
        <f t="shared" si="2"/>
        <v>0.0004745370370370372</v>
      </c>
    </row>
    <row r="19" spans="1:9" ht="13.5" customHeight="1">
      <c r="A19" s="18">
        <v>16</v>
      </c>
      <c r="B19" s="19" t="s">
        <v>67</v>
      </c>
      <c r="C19" s="19" t="s">
        <v>14</v>
      </c>
      <c r="D19" s="32" t="s">
        <v>121</v>
      </c>
      <c r="E19" s="19" t="s">
        <v>68</v>
      </c>
      <c r="F19" s="36">
        <v>0.012326388888888888</v>
      </c>
      <c r="G19" s="10" t="str">
        <f t="shared" si="0"/>
        <v>3.57/km</v>
      </c>
      <c r="H19" s="20">
        <f t="shared" si="1"/>
        <v>0.0008449074074074053</v>
      </c>
      <c r="I19" s="20">
        <f t="shared" si="2"/>
        <v>0.0001273148148148162</v>
      </c>
    </row>
    <row r="20" spans="1:9" ht="13.5" customHeight="1">
      <c r="A20" s="18">
        <v>17</v>
      </c>
      <c r="B20" s="19" t="s">
        <v>126</v>
      </c>
      <c r="C20" s="19" t="s">
        <v>15</v>
      </c>
      <c r="D20" s="32" t="s">
        <v>115</v>
      </c>
      <c r="E20" s="19" t="s">
        <v>127</v>
      </c>
      <c r="F20" s="36">
        <v>0.012349537037037039</v>
      </c>
      <c r="G20" s="10" t="str">
        <f t="shared" si="0"/>
        <v>3.57/km</v>
      </c>
      <c r="H20" s="20">
        <f t="shared" si="1"/>
        <v>0.0008680555555555559</v>
      </c>
      <c r="I20" s="20">
        <f t="shared" si="2"/>
        <v>0.0004282407407407412</v>
      </c>
    </row>
    <row r="21" spans="1:9" ht="13.5" customHeight="1">
      <c r="A21" s="18">
        <v>18</v>
      </c>
      <c r="B21" s="19" t="s">
        <v>128</v>
      </c>
      <c r="C21" s="19" t="s">
        <v>10</v>
      </c>
      <c r="D21" s="32" t="s">
        <v>113</v>
      </c>
      <c r="E21" s="19" t="s">
        <v>61</v>
      </c>
      <c r="F21" s="36">
        <v>0.012349537037037039</v>
      </c>
      <c r="G21" s="10" t="str">
        <f t="shared" si="0"/>
        <v>3.57/km</v>
      </c>
      <c r="H21" s="20">
        <f t="shared" si="1"/>
        <v>0.0008680555555555559</v>
      </c>
      <c r="I21" s="20">
        <f t="shared" si="2"/>
        <v>0.0005787037037037063</v>
      </c>
    </row>
    <row r="22" spans="1:9" ht="13.5" customHeight="1">
      <c r="A22" s="18">
        <v>19</v>
      </c>
      <c r="B22" s="19" t="s">
        <v>129</v>
      </c>
      <c r="C22" s="19" t="s">
        <v>130</v>
      </c>
      <c r="D22" s="32" t="s">
        <v>110</v>
      </c>
      <c r="E22" s="19" t="s">
        <v>72</v>
      </c>
      <c r="F22" s="36">
        <v>0.012361111111111113</v>
      </c>
      <c r="G22" s="10" t="str">
        <f t="shared" si="0"/>
        <v>3.57/km</v>
      </c>
      <c r="H22" s="20">
        <f t="shared" si="1"/>
        <v>0.0008796296296296295</v>
      </c>
      <c r="I22" s="20">
        <f t="shared" si="2"/>
        <v>0.0008796296296296295</v>
      </c>
    </row>
    <row r="23" spans="1:9" ht="13.5" customHeight="1">
      <c r="A23" s="18">
        <v>20</v>
      </c>
      <c r="B23" s="19" t="s">
        <v>131</v>
      </c>
      <c r="C23" s="19" t="s">
        <v>34</v>
      </c>
      <c r="D23" s="32" t="s">
        <v>132</v>
      </c>
      <c r="E23" s="19" t="s">
        <v>133</v>
      </c>
      <c r="F23" s="36">
        <v>0.012372685185185186</v>
      </c>
      <c r="G23" s="10" t="str">
        <f t="shared" si="0"/>
        <v>3.58/km</v>
      </c>
      <c r="H23" s="20">
        <f t="shared" si="1"/>
        <v>0.0008912037037037031</v>
      </c>
      <c r="I23" s="20">
        <f t="shared" si="2"/>
        <v>0</v>
      </c>
    </row>
    <row r="24" spans="1:9" ht="13.5" customHeight="1">
      <c r="A24" s="18">
        <v>21</v>
      </c>
      <c r="B24" s="19" t="s">
        <v>134</v>
      </c>
      <c r="C24" s="19" t="s">
        <v>16</v>
      </c>
      <c r="D24" s="32" t="s">
        <v>113</v>
      </c>
      <c r="E24" s="19" t="s">
        <v>135</v>
      </c>
      <c r="F24" s="36">
        <v>0.01238425925925926</v>
      </c>
      <c r="G24" s="10" t="str">
        <f t="shared" si="0"/>
        <v>3.58/km</v>
      </c>
      <c r="H24" s="20">
        <f t="shared" si="1"/>
        <v>0.0009027777777777767</v>
      </c>
      <c r="I24" s="20">
        <f t="shared" si="2"/>
        <v>0.000613425925925927</v>
      </c>
    </row>
    <row r="25" spans="1:9" ht="13.5" customHeight="1">
      <c r="A25" s="18">
        <v>22</v>
      </c>
      <c r="B25" s="19" t="s">
        <v>75</v>
      </c>
      <c r="C25" s="19" t="s">
        <v>12</v>
      </c>
      <c r="D25" s="32" t="s">
        <v>111</v>
      </c>
      <c r="E25" s="19" t="s">
        <v>53</v>
      </c>
      <c r="F25" s="36">
        <v>0.012418981481481482</v>
      </c>
      <c r="G25" s="10" t="str">
        <f t="shared" si="0"/>
        <v>3.58/km</v>
      </c>
      <c r="H25" s="20">
        <f t="shared" si="1"/>
        <v>0.0009374999999999991</v>
      </c>
      <c r="I25" s="20">
        <f t="shared" si="2"/>
        <v>0.0009374999999999991</v>
      </c>
    </row>
    <row r="26" spans="1:9" ht="13.5" customHeight="1">
      <c r="A26" s="18">
        <v>23</v>
      </c>
      <c r="B26" s="19" t="s">
        <v>70</v>
      </c>
      <c r="C26" s="19" t="s">
        <v>16</v>
      </c>
      <c r="D26" s="32" t="s">
        <v>121</v>
      </c>
      <c r="E26" s="19" t="s">
        <v>136</v>
      </c>
      <c r="F26" s="36">
        <v>0.0125</v>
      </c>
      <c r="G26" s="10" t="str">
        <f t="shared" si="0"/>
        <v>4.00/km</v>
      </c>
      <c r="H26" s="20">
        <f t="shared" si="1"/>
        <v>0.0010185185185185176</v>
      </c>
      <c r="I26" s="20">
        <f t="shared" si="2"/>
        <v>0.00030092592592592844</v>
      </c>
    </row>
    <row r="27" spans="1:9" ht="13.5" customHeight="1">
      <c r="A27" s="18">
        <v>24</v>
      </c>
      <c r="B27" s="19" t="s">
        <v>107</v>
      </c>
      <c r="C27" s="19" t="s">
        <v>137</v>
      </c>
      <c r="D27" s="32" t="s">
        <v>111</v>
      </c>
      <c r="E27" s="19" t="s">
        <v>53</v>
      </c>
      <c r="F27" s="36">
        <v>0.012546296296296297</v>
      </c>
      <c r="G27" s="10" t="str">
        <f t="shared" si="0"/>
        <v>4.01/km</v>
      </c>
      <c r="H27" s="20">
        <f t="shared" si="1"/>
        <v>0.0010648148148148136</v>
      </c>
      <c r="I27" s="20">
        <f t="shared" si="2"/>
        <v>0.0010648148148148136</v>
      </c>
    </row>
    <row r="28" spans="1:9" ht="13.5" customHeight="1">
      <c r="A28" s="11">
        <v>25</v>
      </c>
      <c r="B28" s="28" t="s">
        <v>83</v>
      </c>
      <c r="C28" s="28" t="s">
        <v>84</v>
      </c>
      <c r="D28" s="29" t="s">
        <v>138</v>
      </c>
      <c r="E28" s="28" t="s">
        <v>29</v>
      </c>
      <c r="F28" s="30">
        <v>0.01266203703703704</v>
      </c>
      <c r="G28" s="12" t="str">
        <f t="shared" si="0"/>
        <v>4.03/km</v>
      </c>
      <c r="H28" s="13">
        <f t="shared" si="1"/>
        <v>0.0011805555555555562</v>
      </c>
      <c r="I28" s="13">
        <f t="shared" si="2"/>
        <v>0</v>
      </c>
    </row>
    <row r="29" spans="1:9" ht="13.5" customHeight="1">
      <c r="A29" s="18">
        <v>26</v>
      </c>
      <c r="B29" s="19" t="s">
        <v>77</v>
      </c>
      <c r="C29" s="19" t="s">
        <v>78</v>
      </c>
      <c r="D29" s="32" t="s">
        <v>139</v>
      </c>
      <c r="E29" s="19" t="s">
        <v>136</v>
      </c>
      <c r="F29" s="36">
        <v>0.01267361111111111</v>
      </c>
      <c r="G29" s="10" t="str">
        <f t="shared" si="0"/>
        <v>4.03/km</v>
      </c>
      <c r="H29" s="20">
        <f t="shared" si="1"/>
        <v>0.0011921296296296263</v>
      </c>
      <c r="I29" s="20">
        <f t="shared" si="2"/>
        <v>0</v>
      </c>
    </row>
    <row r="30" spans="1:9" ht="13.5" customHeight="1">
      <c r="A30" s="18">
        <v>27</v>
      </c>
      <c r="B30" s="19" t="s">
        <v>74</v>
      </c>
      <c r="C30" s="19" t="s">
        <v>14</v>
      </c>
      <c r="D30" s="32" t="s">
        <v>132</v>
      </c>
      <c r="E30" s="19" t="s">
        <v>72</v>
      </c>
      <c r="F30" s="36">
        <v>0.012719907407407407</v>
      </c>
      <c r="G30" s="10" t="str">
        <f t="shared" si="0"/>
        <v>4.04/km</v>
      </c>
      <c r="H30" s="20">
        <f t="shared" si="1"/>
        <v>0.001238425925925924</v>
      </c>
      <c r="I30" s="20">
        <f t="shared" si="2"/>
        <v>0.000347222222222221</v>
      </c>
    </row>
    <row r="31" spans="1:9" ht="13.5" customHeight="1">
      <c r="A31" s="18">
        <v>28</v>
      </c>
      <c r="B31" s="19" t="s">
        <v>76</v>
      </c>
      <c r="C31" s="19" t="s">
        <v>44</v>
      </c>
      <c r="D31" s="32" t="s">
        <v>115</v>
      </c>
      <c r="E31" s="19" t="s">
        <v>53</v>
      </c>
      <c r="F31" s="36">
        <v>0.012766203703703703</v>
      </c>
      <c r="G31" s="10" t="str">
        <f t="shared" si="0"/>
        <v>4.05/km</v>
      </c>
      <c r="H31" s="20">
        <f t="shared" si="1"/>
        <v>0.00128472222222222</v>
      </c>
      <c r="I31" s="20">
        <f t="shared" si="2"/>
        <v>0.0008449074074074053</v>
      </c>
    </row>
    <row r="32" spans="1:9" ht="13.5" customHeight="1">
      <c r="A32" s="18">
        <v>29</v>
      </c>
      <c r="B32" s="19" t="s">
        <v>92</v>
      </c>
      <c r="C32" s="19" t="s">
        <v>36</v>
      </c>
      <c r="D32" s="32" t="s">
        <v>138</v>
      </c>
      <c r="E32" s="19" t="s">
        <v>65</v>
      </c>
      <c r="F32" s="36">
        <v>0.01289351851851852</v>
      </c>
      <c r="G32" s="10" t="str">
        <f t="shared" si="0"/>
        <v>4.08/km</v>
      </c>
      <c r="H32" s="20">
        <f t="shared" si="1"/>
        <v>0.0014120370370370363</v>
      </c>
      <c r="I32" s="20">
        <f t="shared" si="2"/>
        <v>0.00023148148148148008</v>
      </c>
    </row>
    <row r="33" spans="1:9" ht="13.5" customHeight="1">
      <c r="A33" s="18">
        <v>30</v>
      </c>
      <c r="B33" s="19" t="s">
        <v>73</v>
      </c>
      <c r="C33" s="19" t="s">
        <v>37</v>
      </c>
      <c r="D33" s="32" t="s">
        <v>121</v>
      </c>
      <c r="E33" s="19" t="s">
        <v>56</v>
      </c>
      <c r="F33" s="36">
        <v>0.01292824074074074</v>
      </c>
      <c r="G33" s="10" t="str">
        <f t="shared" si="0"/>
        <v>4.08/km</v>
      </c>
      <c r="H33" s="20">
        <f t="shared" si="1"/>
        <v>0.001446759259259257</v>
      </c>
      <c r="I33" s="20">
        <f t="shared" si="2"/>
        <v>0.0007291666666666679</v>
      </c>
    </row>
    <row r="34" spans="1:9" ht="13.5" customHeight="1">
      <c r="A34" s="18">
        <v>31</v>
      </c>
      <c r="B34" s="19" t="s">
        <v>71</v>
      </c>
      <c r="C34" s="19" t="s">
        <v>13</v>
      </c>
      <c r="D34" s="32" t="s">
        <v>110</v>
      </c>
      <c r="E34" s="19" t="s">
        <v>56</v>
      </c>
      <c r="F34" s="36">
        <v>0.01292824074074074</v>
      </c>
      <c r="G34" s="10" t="str">
        <f t="shared" si="0"/>
        <v>4.08/km</v>
      </c>
      <c r="H34" s="20">
        <f t="shared" si="1"/>
        <v>0.001446759259259257</v>
      </c>
      <c r="I34" s="20">
        <f t="shared" si="2"/>
        <v>0.001446759259259257</v>
      </c>
    </row>
    <row r="35" spans="1:9" ht="13.5" customHeight="1">
      <c r="A35" s="18">
        <v>32</v>
      </c>
      <c r="B35" s="19" t="s">
        <v>140</v>
      </c>
      <c r="C35" s="19" t="s">
        <v>23</v>
      </c>
      <c r="D35" s="32" t="s">
        <v>110</v>
      </c>
      <c r="E35" s="19" t="s">
        <v>65</v>
      </c>
      <c r="F35" s="36">
        <v>0.01300925925925926</v>
      </c>
      <c r="G35" s="10" t="str">
        <f t="shared" si="0"/>
        <v>4.10/km</v>
      </c>
      <c r="H35" s="20">
        <f t="shared" si="1"/>
        <v>0.0015277777777777772</v>
      </c>
      <c r="I35" s="20">
        <f t="shared" si="2"/>
        <v>0.0015277777777777772</v>
      </c>
    </row>
    <row r="36" spans="1:9" ht="13.5" customHeight="1">
      <c r="A36" s="18">
        <v>33</v>
      </c>
      <c r="B36" s="19" t="s">
        <v>17</v>
      </c>
      <c r="C36" s="19" t="s">
        <v>14</v>
      </c>
      <c r="D36" s="32" t="s">
        <v>121</v>
      </c>
      <c r="E36" s="19" t="s">
        <v>53</v>
      </c>
      <c r="F36" s="36">
        <v>0.013113425925925926</v>
      </c>
      <c r="G36" s="10" t="str">
        <f t="shared" si="0"/>
        <v>4.12/km</v>
      </c>
      <c r="H36" s="20">
        <f t="shared" si="1"/>
        <v>0.0016319444444444428</v>
      </c>
      <c r="I36" s="20">
        <f aca="true" t="shared" si="3" ref="I36:I72">F36-INDEX($F$4:$F$2541,MATCH(D36,$D$4:$D$2541,0))</f>
        <v>0.0009143518518518537</v>
      </c>
    </row>
    <row r="37" spans="1:9" ht="13.5" customHeight="1">
      <c r="A37" s="18">
        <v>34</v>
      </c>
      <c r="B37" s="19" t="s">
        <v>32</v>
      </c>
      <c r="C37" s="19" t="s">
        <v>33</v>
      </c>
      <c r="D37" s="32" t="s">
        <v>121</v>
      </c>
      <c r="E37" s="19" t="s">
        <v>72</v>
      </c>
      <c r="F37" s="36">
        <v>0.013148148148148147</v>
      </c>
      <c r="G37" s="10" t="str">
        <f t="shared" si="0"/>
        <v>4.12/km</v>
      </c>
      <c r="H37" s="20">
        <f t="shared" si="1"/>
        <v>0.0016666666666666635</v>
      </c>
      <c r="I37" s="20">
        <f t="shared" si="3"/>
        <v>0.0009490740740740744</v>
      </c>
    </row>
    <row r="38" spans="1:9" ht="13.5" customHeight="1">
      <c r="A38" s="18">
        <v>35</v>
      </c>
      <c r="B38" s="19" t="s">
        <v>38</v>
      </c>
      <c r="C38" s="19" t="s">
        <v>26</v>
      </c>
      <c r="D38" s="32" t="s">
        <v>115</v>
      </c>
      <c r="E38" s="19" t="s">
        <v>72</v>
      </c>
      <c r="F38" s="36">
        <v>0.01315972222222222</v>
      </c>
      <c r="G38" s="10" t="str">
        <f t="shared" si="0"/>
        <v>4.13/km</v>
      </c>
      <c r="H38" s="20">
        <f t="shared" si="1"/>
        <v>0.001678240740740737</v>
      </c>
      <c r="I38" s="20">
        <f t="shared" si="3"/>
        <v>0.0012384259259259223</v>
      </c>
    </row>
    <row r="39" spans="1:9" ht="13.5" customHeight="1">
      <c r="A39" s="18">
        <v>36</v>
      </c>
      <c r="B39" s="19" t="s">
        <v>79</v>
      </c>
      <c r="C39" s="19" t="s">
        <v>80</v>
      </c>
      <c r="D39" s="32" t="s">
        <v>110</v>
      </c>
      <c r="E39" s="19" t="s">
        <v>65</v>
      </c>
      <c r="F39" s="36">
        <v>0.013310185185185187</v>
      </c>
      <c r="G39" s="10" t="str">
        <f t="shared" si="0"/>
        <v>4.16/km</v>
      </c>
      <c r="H39" s="20">
        <f t="shared" si="1"/>
        <v>0.001828703703703704</v>
      </c>
      <c r="I39" s="20">
        <f t="shared" si="3"/>
        <v>0.001828703703703704</v>
      </c>
    </row>
    <row r="40" spans="1:9" ht="13.5" customHeight="1">
      <c r="A40" s="18">
        <v>37</v>
      </c>
      <c r="B40" s="19" t="s">
        <v>141</v>
      </c>
      <c r="C40" s="19" t="s">
        <v>16</v>
      </c>
      <c r="D40" s="32" t="s">
        <v>121</v>
      </c>
      <c r="E40" s="19" t="s">
        <v>65</v>
      </c>
      <c r="F40" s="36">
        <v>0.01332175925925926</v>
      </c>
      <c r="G40" s="10" t="str">
        <f t="shared" si="0"/>
        <v>4.16/km</v>
      </c>
      <c r="H40" s="20">
        <f t="shared" si="1"/>
        <v>0.0018402777777777775</v>
      </c>
      <c r="I40" s="20">
        <f t="shared" si="3"/>
        <v>0.0011226851851851884</v>
      </c>
    </row>
    <row r="41" spans="1:9" ht="13.5" customHeight="1">
      <c r="A41" s="18">
        <v>38</v>
      </c>
      <c r="B41" s="19" t="s">
        <v>81</v>
      </c>
      <c r="C41" s="19" t="s">
        <v>28</v>
      </c>
      <c r="D41" s="32" t="s">
        <v>110</v>
      </c>
      <c r="E41" s="19" t="s">
        <v>53</v>
      </c>
      <c r="F41" s="36">
        <v>0.013495370370370371</v>
      </c>
      <c r="G41" s="10" t="str">
        <f t="shared" si="0"/>
        <v>4.19/km</v>
      </c>
      <c r="H41" s="20">
        <f t="shared" si="1"/>
        <v>0.002013888888888888</v>
      </c>
      <c r="I41" s="20">
        <f t="shared" si="3"/>
        <v>0.002013888888888888</v>
      </c>
    </row>
    <row r="42" spans="1:9" ht="13.5" customHeight="1">
      <c r="A42" s="18">
        <v>39</v>
      </c>
      <c r="B42" s="19" t="s">
        <v>39</v>
      </c>
      <c r="C42" s="19" t="s">
        <v>11</v>
      </c>
      <c r="D42" s="32" t="s">
        <v>115</v>
      </c>
      <c r="E42" s="19" t="s">
        <v>142</v>
      </c>
      <c r="F42" s="36">
        <v>0.013715277777777778</v>
      </c>
      <c r="G42" s="10" t="str">
        <f t="shared" si="0"/>
        <v>4.23/km</v>
      </c>
      <c r="H42" s="20">
        <f t="shared" si="1"/>
        <v>0.0022337962962962945</v>
      </c>
      <c r="I42" s="20">
        <f t="shared" si="3"/>
        <v>0.0017939814814814797</v>
      </c>
    </row>
    <row r="43" spans="1:9" ht="13.5" customHeight="1">
      <c r="A43" s="18">
        <v>40</v>
      </c>
      <c r="B43" s="19" t="s">
        <v>85</v>
      </c>
      <c r="C43" s="19" t="s">
        <v>86</v>
      </c>
      <c r="D43" s="32" t="s">
        <v>139</v>
      </c>
      <c r="E43" s="19" t="s">
        <v>87</v>
      </c>
      <c r="F43" s="36">
        <v>0.013715277777777778</v>
      </c>
      <c r="G43" s="10" t="str">
        <f t="shared" si="0"/>
        <v>4.23/km</v>
      </c>
      <c r="H43" s="20">
        <f t="shared" si="1"/>
        <v>0.0022337962962962945</v>
      </c>
      <c r="I43" s="20">
        <f t="shared" si="3"/>
        <v>0.0010416666666666682</v>
      </c>
    </row>
    <row r="44" spans="1:9" ht="13.5" customHeight="1">
      <c r="A44" s="18">
        <v>41</v>
      </c>
      <c r="B44" s="19" t="s">
        <v>89</v>
      </c>
      <c r="C44" s="19" t="s">
        <v>46</v>
      </c>
      <c r="D44" s="32" t="s">
        <v>121</v>
      </c>
      <c r="E44" s="19" t="s">
        <v>90</v>
      </c>
      <c r="F44" s="36">
        <v>0.013842592592592594</v>
      </c>
      <c r="G44" s="10" t="str">
        <f t="shared" si="0"/>
        <v>4.26/km</v>
      </c>
      <c r="H44" s="20">
        <f t="shared" si="1"/>
        <v>0.0023611111111111107</v>
      </c>
      <c r="I44" s="20">
        <f t="shared" si="3"/>
        <v>0.0016435185185185216</v>
      </c>
    </row>
    <row r="45" spans="1:9" ht="13.5" customHeight="1">
      <c r="A45" s="18">
        <v>42</v>
      </c>
      <c r="B45" s="19" t="s">
        <v>143</v>
      </c>
      <c r="C45" s="19" t="s">
        <v>144</v>
      </c>
      <c r="D45" s="32" t="s">
        <v>145</v>
      </c>
      <c r="E45" s="19" t="s">
        <v>55</v>
      </c>
      <c r="F45" s="36">
        <v>0.014097222222222221</v>
      </c>
      <c r="G45" s="10" t="str">
        <f t="shared" si="0"/>
        <v>4.31/km</v>
      </c>
      <c r="H45" s="20">
        <f t="shared" si="1"/>
        <v>0.002615740740740738</v>
      </c>
      <c r="I45" s="20">
        <f t="shared" si="3"/>
        <v>0</v>
      </c>
    </row>
    <row r="46" spans="1:9" ht="13.5" customHeight="1">
      <c r="A46" s="18">
        <v>43</v>
      </c>
      <c r="B46" s="19" t="s">
        <v>146</v>
      </c>
      <c r="C46" s="19" t="s">
        <v>147</v>
      </c>
      <c r="D46" s="32" t="s">
        <v>114</v>
      </c>
      <c r="E46" s="19" t="s">
        <v>127</v>
      </c>
      <c r="F46" s="36">
        <v>0.014143518518518519</v>
      </c>
      <c r="G46" s="10" t="str">
        <f t="shared" si="0"/>
        <v>4.32/km</v>
      </c>
      <c r="H46" s="20">
        <f t="shared" si="1"/>
        <v>0.0026620370370370357</v>
      </c>
      <c r="I46" s="20">
        <f t="shared" si="3"/>
        <v>0.002222222222222221</v>
      </c>
    </row>
    <row r="47" spans="1:9" ht="13.5" customHeight="1">
      <c r="A47" s="18">
        <v>44</v>
      </c>
      <c r="B47" s="19" t="s">
        <v>148</v>
      </c>
      <c r="C47" s="19" t="s">
        <v>149</v>
      </c>
      <c r="D47" s="32" t="s">
        <v>115</v>
      </c>
      <c r="E47" s="19"/>
      <c r="F47" s="36">
        <v>0.014155092592592592</v>
      </c>
      <c r="G47" s="10" t="str">
        <f t="shared" si="0"/>
        <v>4.32/km</v>
      </c>
      <c r="H47" s="20">
        <f t="shared" si="1"/>
        <v>0.0026736111111111092</v>
      </c>
      <c r="I47" s="20">
        <f t="shared" si="3"/>
        <v>0.0022337962962962945</v>
      </c>
    </row>
    <row r="48" spans="1:9" ht="13.5" customHeight="1">
      <c r="A48" s="18">
        <v>45</v>
      </c>
      <c r="B48" s="19" t="s">
        <v>91</v>
      </c>
      <c r="C48" s="19" t="s">
        <v>150</v>
      </c>
      <c r="D48" s="32" t="s">
        <v>110</v>
      </c>
      <c r="E48" s="19" t="s">
        <v>65</v>
      </c>
      <c r="F48" s="36">
        <v>0.014212962962962962</v>
      </c>
      <c r="G48" s="10" t="str">
        <f t="shared" si="0"/>
        <v>4.33/km</v>
      </c>
      <c r="H48" s="20">
        <f t="shared" si="1"/>
        <v>0.002731481481481479</v>
      </c>
      <c r="I48" s="20">
        <f t="shared" si="3"/>
        <v>0.002731481481481479</v>
      </c>
    </row>
    <row r="49" spans="1:9" ht="13.5" customHeight="1">
      <c r="A49" s="21">
        <v>46</v>
      </c>
      <c r="B49" s="22" t="s">
        <v>151</v>
      </c>
      <c r="C49" s="22" t="s">
        <v>21</v>
      </c>
      <c r="D49" s="33" t="s">
        <v>115</v>
      </c>
      <c r="E49" s="22"/>
      <c r="F49" s="37">
        <v>0.014247685185185184</v>
      </c>
      <c r="G49" s="42" t="str">
        <f t="shared" si="0"/>
        <v>4.34/km</v>
      </c>
      <c r="H49" s="23">
        <f t="shared" si="1"/>
        <v>0.0027662037037037013</v>
      </c>
      <c r="I49" s="23">
        <f t="shared" si="3"/>
        <v>0.0023263888888888865</v>
      </c>
    </row>
    <row r="50" spans="1:9" ht="13.5" customHeight="1">
      <c r="A50" s="24">
        <v>47</v>
      </c>
      <c r="B50" s="22" t="s">
        <v>43</v>
      </c>
      <c r="C50" s="22" t="s">
        <v>18</v>
      </c>
      <c r="D50" s="33" t="s">
        <v>152</v>
      </c>
      <c r="E50" s="22" t="s">
        <v>136</v>
      </c>
      <c r="F50" s="37">
        <v>0.014317129629629631</v>
      </c>
      <c r="G50" s="10" t="str">
        <f t="shared" si="0"/>
        <v>4.35/km</v>
      </c>
      <c r="H50" s="20">
        <f t="shared" si="1"/>
        <v>0.002835648148148148</v>
      </c>
      <c r="I50" s="20">
        <f t="shared" si="3"/>
        <v>0</v>
      </c>
    </row>
    <row r="51" spans="1:9" ht="13.5" customHeight="1">
      <c r="A51" s="18">
        <v>48</v>
      </c>
      <c r="B51" s="19" t="s">
        <v>95</v>
      </c>
      <c r="C51" s="19" t="s">
        <v>24</v>
      </c>
      <c r="D51" s="32" t="s">
        <v>115</v>
      </c>
      <c r="E51" s="19" t="s">
        <v>96</v>
      </c>
      <c r="F51" s="36">
        <v>0.014884259259259259</v>
      </c>
      <c r="G51" s="10" t="str">
        <f t="shared" si="0"/>
        <v>4.46/km</v>
      </c>
      <c r="H51" s="20">
        <f t="shared" si="1"/>
        <v>0.0034027777777777754</v>
      </c>
      <c r="I51" s="20">
        <f t="shared" si="3"/>
        <v>0.0029629629629629606</v>
      </c>
    </row>
    <row r="52" spans="1:9" ht="13.5" customHeight="1">
      <c r="A52" s="18">
        <v>49</v>
      </c>
      <c r="B52" s="19" t="s">
        <v>98</v>
      </c>
      <c r="C52" s="19" t="s">
        <v>36</v>
      </c>
      <c r="D52" s="32" t="s">
        <v>153</v>
      </c>
      <c r="E52" s="19" t="s">
        <v>99</v>
      </c>
      <c r="F52" s="36">
        <v>0.01513888888888889</v>
      </c>
      <c r="G52" s="10" t="str">
        <f t="shared" si="0"/>
        <v>4.51/km</v>
      </c>
      <c r="H52" s="20">
        <f t="shared" si="1"/>
        <v>0.003657407407407406</v>
      </c>
      <c r="I52" s="20">
        <f t="shared" si="3"/>
        <v>0</v>
      </c>
    </row>
    <row r="53" spans="1:9" ht="13.5" customHeight="1">
      <c r="A53" s="18">
        <v>50</v>
      </c>
      <c r="B53" s="19" t="s">
        <v>93</v>
      </c>
      <c r="C53" s="19" t="s">
        <v>94</v>
      </c>
      <c r="D53" s="32" t="s">
        <v>154</v>
      </c>
      <c r="E53" s="19" t="s">
        <v>56</v>
      </c>
      <c r="F53" s="36">
        <v>0.01554398148148148</v>
      </c>
      <c r="G53" s="10" t="str">
        <f t="shared" si="0"/>
        <v>4.58/km</v>
      </c>
      <c r="H53" s="20">
        <f t="shared" si="1"/>
        <v>0.004062499999999997</v>
      </c>
      <c r="I53" s="20">
        <f t="shared" si="3"/>
        <v>0</v>
      </c>
    </row>
    <row r="54" spans="1:9" ht="13.5" customHeight="1">
      <c r="A54" s="18">
        <v>51</v>
      </c>
      <c r="B54" s="19" t="s">
        <v>97</v>
      </c>
      <c r="C54" s="19" t="s">
        <v>47</v>
      </c>
      <c r="D54" s="32" t="s">
        <v>145</v>
      </c>
      <c r="E54" s="19" t="s">
        <v>136</v>
      </c>
      <c r="F54" s="36">
        <v>0.016041666666666666</v>
      </c>
      <c r="G54" s="10" t="str">
        <f t="shared" si="0"/>
        <v>5.08/km</v>
      </c>
      <c r="H54" s="20">
        <f t="shared" si="1"/>
        <v>0.004560185185185183</v>
      </c>
      <c r="I54" s="20">
        <f t="shared" si="3"/>
        <v>0.0019444444444444448</v>
      </c>
    </row>
    <row r="55" spans="1:9" ht="13.5" customHeight="1">
      <c r="A55" s="18">
        <v>52</v>
      </c>
      <c r="B55" s="19" t="s">
        <v>155</v>
      </c>
      <c r="C55" s="19" t="s">
        <v>18</v>
      </c>
      <c r="D55" s="32" t="s">
        <v>132</v>
      </c>
      <c r="E55" s="19" t="s">
        <v>156</v>
      </c>
      <c r="F55" s="36">
        <v>0.01628472222222222</v>
      </c>
      <c r="G55" s="10" t="str">
        <f t="shared" si="0"/>
        <v>5.13/km</v>
      </c>
      <c r="H55" s="20">
        <f t="shared" si="1"/>
        <v>0.004803240740740738</v>
      </c>
      <c r="I55" s="20">
        <f t="shared" si="3"/>
        <v>0.003912037037037035</v>
      </c>
    </row>
    <row r="56" spans="1:9" ht="13.5" customHeight="1">
      <c r="A56" s="18">
        <v>53</v>
      </c>
      <c r="B56" s="19" t="s">
        <v>54</v>
      </c>
      <c r="C56" s="19" t="s">
        <v>19</v>
      </c>
      <c r="D56" s="32" t="s">
        <v>115</v>
      </c>
      <c r="E56" s="19" t="s">
        <v>55</v>
      </c>
      <c r="F56" s="36">
        <v>0.016435185185185188</v>
      </c>
      <c r="G56" s="10" t="str">
        <f t="shared" si="0"/>
        <v>5.16/km</v>
      </c>
      <c r="H56" s="20">
        <f t="shared" si="1"/>
        <v>0.004953703703703705</v>
      </c>
      <c r="I56" s="20">
        <f t="shared" si="3"/>
        <v>0.00451388888888889</v>
      </c>
    </row>
    <row r="57" spans="1:9" ht="13.5" customHeight="1">
      <c r="A57" s="18">
        <v>54</v>
      </c>
      <c r="B57" s="19" t="s">
        <v>157</v>
      </c>
      <c r="C57" s="19" t="s">
        <v>48</v>
      </c>
      <c r="D57" s="32" t="s">
        <v>132</v>
      </c>
      <c r="E57" s="19" t="s">
        <v>99</v>
      </c>
      <c r="F57" s="36">
        <v>0.01644675925925926</v>
      </c>
      <c r="G57" s="10" t="str">
        <f t="shared" si="0"/>
        <v>5.16/km</v>
      </c>
      <c r="H57" s="20">
        <f t="shared" si="1"/>
        <v>0.0049652777777777785</v>
      </c>
      <c r="I57" s="20">
        <f t="shared" si="3"/>
        <v>0.0040740740740740754</v>
      </c>
    </row>
    <row r="58" spans="1:9" ht="13.5" customHeight="1">
      <c r="A58" s="18">
        <v>55</v>
      </c>
      <c r="B58" s="19" t="s">
        <v>158</v>
      </c>
      <c r="C58" s="19" t="s">
        <v>159</v>
      </c>
      <c r="D58" s="32" t="s">
        <v>152</v>
      </c>
      <c r="E58" s="19" t="s">
        <v>82</v>
      </c>
      <c r="F58" s="36">
        <v>0.016481481481481482</v>
      </c>
      <c r="G58" s="10" t="str">
        <f t="shared" si="0"/>
        <v>5.16/km</v>
      </c>
      <c r="H58" s="20">
        <f t="shared" si="1"/>
        <v>0.004999999999999999</v>
      </c>
      <c r="I58" s="20">
        <f t="shared" si="3"/>
        <v>0.0021643518518518513</v>
      </c>
    </row>
    <row r="59" spans="1:9" ht="13.5" customHeight="1">
      <c r="A59" s="18">
        <v>56</v>
      </c>
      <c r="B59" s="19" t="s">
        <v>160</v>
      </c>
      <c r="C59" s="19" t="s">
        <v>161</v>
      </c>
      <c r="D59" s="32" t="s">
        <v>162</v>
      </c>
      <c r="E59" s="19" t="s">
        <v>136</v>
      </c>
      <c r="F59" s="36">
        <v>0.016493055555555556</v>
      </c>
      <c r="G59" s="10" t="str">
        <f t="shared" si="0"/>
        <v>5.17/km</v>
      </c>
      <c r="H59" s="20">
        <f t="shared" si="1"/>
        <v>0.005011574074074073</v>
      </c>
      <c r="I59" s="20">
        <f t="shared" si="3"/>
        <v>0</v>
      </c>
    </row>
    <row r="60" spans="1:9" ht="13.5" customHeight="1">
      <c r="A60" s="11">
        <v>57</v>
      </c>
      <c r="B60" s="28" t="s">
        <v>102</v>
      </c>
      <c r="C60" s="28" t="s">
        <v>49</v>
      </c>
      <c r="D60" s="29" t="s">
        <v>114</v>
      </c>
      <c r="E60" s="28" t="s">
        <v>29</v>
      </c>
      <c r="F60" s="30">
        <v>0.016574074074074074</v>
      </c>
      <c r="G60" s="12" t="str">
        <f t="shared" si="0"/>
        <v>5.18/km</v>
      </c>
      <c r="H60" s="13">
        <f t="shared" si="1"/>
        <v>0.005092592592592591</v>
      </c>
      <c r="I60" s="13">
        <f t="shared" si="3"/>
        <v>0.0046527777777777765</v>
      </c>
    </row>
    <row r="61" spans="1:9" ht="13.5" customHeight="1">
      <c r="A61" s="11">
        <v>58</v>
      </c>
      <c r="B61" s="28" t="s">
        <v>102</v>
      </c>
      <c r="C61" s="28" t="s">
        <v>103</v>
      </c>
      <c r="D61" s="29" t="s">
        <v>163</v>
      </c>
      <c r="E61" s="28" t="s">
        <v>29</v>
      </c>
      <c r="F61" s="30">
        <v>0.016574074074074074</v>
      </c>
      <c r="G61" s="12" t="str">
        <f t="shared" si="0"/>
        <v>5.18/km</v>
      </c>
      <c r="H61" s="13">
        <f t="shared" si="1"/>
        <v>0.005092592592592591</v>
      </c>
      <c r="I61" s="13">
        <f t="shared" si="3"/>
        <v>0</v>
      </c>
    </row>
    <row r="62" spans="1:9" ht="13.5" customHeight="1">
      <c r="A62" s="11">
        <v>59</v>
      </c>
      <c r="B62" s="28" t="s">
        <v>30</v>
      </c>
      <c r="C62" s="28" t="s">
        <v>31</v>
      </c>
      <c r="D62" s="29" t="s">
        <v>111</v>
      </c>
      <c r="E62" s="28" t="s">
        <v>29</v>
      </c>
      <c r="F62" s="30">
        <v>0.016574074074074074</v>
      </c>
      <c r="G62" s="12" t="str">
        <f t="shared" si="0"/>
        <v>5.18/km</v>
      </c>
      <c r="H62" s="13">
        <f t="shared" si="1"/>
        <v>0.005092592592592591</v>
      </c>
      <c r="I62" s="13">
        <f t="shared" si="3"/>
        <v>0.005092592592592591</v>
      </c>
    </row>
    <row r="63" spans="1:9" ht="13.5" customHeight="1">
      <c r="A63" s="18">
        <v>60</v>
      </c>
      <c r="B63" s="19" t="s">
        <v>101</v>
      </c>
      <c r="C63" s="19" t="s">
        <v>41</v>
      </c>
      <c r="D63" s="32" t="s">
        <v>145</v>
      </c>
      <c r="E63" s="19" t="s">
        <v>136</v>
      </c>
      <c r="F63" s="39">
        <v>0.016944444444444443</v>
      </c>
      <c r="G63" s="10" t="str">
        <f t="shared" si="0"/>
        <v>5.25/km</v>
      </c>
      <c r="H63" s="20">
        <f t="shared" si="1"/>
        <v>0.005462962962962959</v>
      </c>
      <c r="I63" s="20">
        <f t="shared" si="3"/>
        <v>0.0028472222222222215</v>
      </c>
    </row>
    <row r="64" spans="1:9" ht="13.5" customHeight="1">
      <c r="A64" s="18">
        <v>61</v>
      </c>
      <c r="B64" s="19" t="s">
        <v>164</v>
      </c>
      <c r="C64" s="19" t="s">
        <v>11</v>
      </c>
      <c r="D64" s="32" t="s">
        <v>110</v>
      </c>
      <c r="E64" s="19" t="s">
        <v>136</v>
      </c>
      <c r="F64" s="38">
        <v>0.01695601851851852</v>
      </c>
      <c r="G64" s="10" t="str">
        <f t="shared" si="0"/>
        <v>5.26/km</v>
      </c>
      <c r="H64" s="20">
        <f t="shared" si="1"/>
        <v>0.0054745370370370364</v>
      </c>
      <c r="I64" s="20">
        <f t="shared" si="3"/>
        <v>0.0054745370370370364</v>
      </c>
    </row>
    <row r="65" spans="1:9" ht="13.5" customHeight="1">
      <c r="A65" s="18">
        <v>62</v>
      </c>
      <c r="B65" s="19" t="s">
        <v>60</v>
      </c>
      <c r="C65" s="19" t="s">
        <v>42</v>
      </c>
      <c r="D65" s="32" t="s">
        <v>153</v>
      </c>
      <c r="E65" s="19" t="s">
        <v>53</v>
      </c>
      <c r="F65" s="38">
        <v>0.01734953703703704</v>
      </c>
      <c r="G65" s="10" t="str">
        <f t="shared" si="0"/>
        <v>5.33/km</v>
      </c>
      <c r="H65" s="20">
        <f t="shared" si="1"/>
        <v>0.005868055555555555</v>
      </c>
      <c r="I65" s="20">
        <f t="shared" si="3"/>
        <v>0.002210648148148149</v>
      </c>
    </row>
    <row r="66" spans="1:9" ht="13.5" customHeight="1">
      <c r="A66" s="18">
        <v>63</v>
      </c>
      <c r="B66" s="19" t="s">
        <v>54</v>
      </c>
      <c r="C66" s="19" t="s">
        <v>35</v>
      </c>
      <c r="D66" s="32" t="s">
        <v>165</v>
      </c>
      <c r="E66" s="19" t="s">
        <v>99</v>
      </c>
      <c r="F66" s="38">
        <v>0.01792824074074074</v>
      </c>
      <c r="G66" s="10" t="str">
        <f t="shared" si="0"/>
        <v>5.44/km</v>
      </c>
      <c r="H66" s="20">
        <f t="shared" si="1"/>
        <v>0.006446759259259258</v>
      </c>
      <c r="I66" s="20">
        <f t="shared" si="3"/>
        <v>0</v>
      </c>
    </row>
    <row r="67" spans="1:9" ht="13.5" customHeight="1">
      <c r="A67" s="18">
        <v>64</v>
      </c>
      <c r="B67" s="19" t="s">
        <v>105</v>
      </c>
      <c r="C67" s="19" t="s">
        <v>166</v>
      </c>
      <c r="D67" s="32" t="s">
        <v>162</v>
      </c>
      <c r="E67" s="19" t="s">
        <v>72</v>
      </c>
      <c r="F67" s="38">
        <v>0.01855324074074074</v>
      </c>
      <c r="G67" s="10" t="str">
        <f t="shared" si="0"/>
        <v>5.56/km</v>
      </c>
      <c r="H67" s="20">
        <f t="shared" si="1"/>
        <v>0.0070717592592592585</v>
      </c>
      <c r="I67" s="20">
        <f t="shared" si="3"/>
        <v>0.0020601851851851857</v>
      </c>
    </row>
    <row r="68" spans="1:9" ht="13.5" customHeight="1">
      <c r="A68" s="18">
        <v>65</v>
      </c>
      <c r="B68" s="19" t="s">
        <v>167</v>
      </c>
      <c r="C68" s="19" t="s">
        <v>50</v>
      </c>
      <c r="D68" s="32" t="s">
        <v>162</v>
      </c>
      <c r="E68" s="19" t="s">
        <v>168</v>
      </c>
      <c r="F68" s="38">
        <v>0.018657407407407407</v>
      </c>
      <c r="G68" s="10" t="str">
        <f>TEXT(INT((HOUR(F68)*3600+MINUTE(F68)*60+SECOND(F68))/$I$2/60),"0")&amp;"."&amp;TEXT(MOD((HOUR(F68)*3600+MINUTE(F68)*60+SECOND(F68))/$I$2,60),"00")&amp;"/km"</f>
        <v>5.58/km</v>
      </c>
      <c r="H68" s="20">
        <f>F68-$F$4</f>
        <v>0.007175925925925924</v>
      </c>
      <c r="I68" s="20">
        <f t="shared" si="3"/>
        <v>0.0021643518518518513</v>
      </c>
    </row>
    <row r="69" spans="1:9" ht="13.5" customHeight="1">
      <c r="A69" s="18">
        <v>66</v>
      </c>
      <c r="B69" s="19" t="s">
        <v>143</v>
      </c>
      <c r="C69" s="19" t="s">
        <v>100</v>
      </c>
      <c r="D69" s="32" t="s">
        <v>145</v>
      </c>
      <c r="E69" s="19"/>
      <c r="F69" s="38">
        <v>0.01962962962962963</v>
      </c>
      <c r="G69" s="10" t="str">
        <f>TEXT(INT((HOUR(F69)*3600+MINUTE(F69)*60+SECOND(F69))/$I$2/60),"0")&amp;"."&amp;TEXT(MOD((HOUR(F69)*3600+MINUTE(F69)*60+SECOND(F69))/$I$2,60),"00")&amp;"/km"</f>
        <v>6.17/km</v>
      </c>
      <c r="H69" s="20">
        <f>F69-$F$4</f>
        <v>0.008148148148148146</v>
      </c>
      <c r="I69" s="20">
        <f t="shared" si="3"/>
        <v>0.005532407407407408</v>
      </c>
    </row>
    <row r="70" spans="1:9" ht="13.5" customHeight="1">
      <c r="A70" s="18">
        <v>67</v>
      </c>
      <c r="B70" s="19" t="s">
        <v>146</v>
      </c>
      <c r="C70" s="19" t="s">
        <v>169</v>
      </c>
      <c r="D70" s="32" t="s">
        <v>110</v>
      </c>
      <c r="E70" s="19" t="s">
        <v>127</v>
      </c>
      <c r="F70" s="38">
        <v>0.019710648148148147</v>
      </c>
      <c r="G70" s="10" t="str">
        <f>TEXT(INT((HOUR(F70)*3600+MINUTE(F70)*60+SECOND(F70))/$I$2/60),"0")&amp;"."&amp;TEXT(MOD((HOUR(F70)*3600+MINUTE(F70)*60+SECOND(F70))/$I$2,60),"00")&amp;"/km"</f>
        <v>6.18/km</v>
      </c>
      <c r="H70" s="20">
        <f>F70-$F$4</f>
        <v>0.008229166666666664</v>
      </c>
      <c r="I70" s="20">
        <f t="shared" si="3"/>
        <v>0.008229166666666664</v>
      </c>
    </row>
    <row r="71" spans="1:9" ht="13.5" customHeight="1">
      <c r="A71" s="18">
        <v>68</v>
      </c>
      <c r="B71" s="19" t="s">
        <v>170</v>
      </c>
      <c r="C71" s="19" t="s">
        <v>45</v>
      </c>
      <c r="D71" s="32" t="s">
        <v>114</v>
      </c>
      <c r="E71" s="19" t="s">
        <v>53</v>
      </c>
      <c r="F71" s="38">
        <v>0.02017361111111111</v>
      </c>
      <c r="G71" s="10" t="str">
        <f>TEXT(INT((HOUR(F71)*3600+MINUTE(F71)*60+SECOND(F71))/$I$2/60),"0")&amp;"."&amp;TEXT(MOD((HOUR(F71)*3600+MINUTE(F71)*60+SECOND(F71))/$I$2,60),"00")&amp;"/km"</f>
        <v>6.27/km</v>
      </c>
      <c r="H71" s="20">
        <f>F71-$F$4</f>
        <v>0.008692129629629628</v>
      </c>
      <c r="I71" s="20">
        <f t="shared" si="3"/>
        <v>0.008252314814814813</v>
      </c>
    </row>
    <row r="72" spans="1:9" ht="13.5" customHeight="1" thickBot="1">
      <c r="A72" s="25">
        <v>69</v>
      </c>
      <c r="B72" s="26" t="s">
        <v>171</v>
      </c>
      <c r="C72" s="26" t="s">
        <v>13</v>
      </c>
      <c r="D72" s="34" t="s">
        <v>152</v>
      </c>
      <c r="E72" s="26" t="s">
        <v>66</v>
      </c>
      <c r="F72" s="41">
        <v>0.02028935185185185</v>
      </c>
      <c r="G72" s="14" t="str">
        <f>TEXT(INT((HOUR(F72)*3600+MINUTE(F72)*60+SECOND(F72))/$I$2/60),"0")&amp;"."&amp;TEXT(MOD((HOUR(F72)*3600+MINUTE(F72)*60+SECOND(F72))/$I$2,60),"00")&amp;"/km"</f>
        <v>6.30/km</v>
      </c>
      <c r="H72" s="27">
        <f>F72-$F$4</f>
        <v>0.008807870370370367</v>
      </c>
      <c r="I72" s="27">
        <f t="shared" si="3"/>
        <v>0.005972222222222219</v>
      </c>
    </row>
  </sheetData>
  <sheetProtection/>
  <autoFilter ref="A3:I72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pane ySplit="3" topLeftCell="BM4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8.7109375" style="1" customWidth="1"/>
    <col min="2" max="2" width="40.7109375" style="1" customWidth="1"/>
    <col min="3" max="3" width="8.7109375" style="1" customWidth="1"/>
  </cols>
  <sheetData>
    <row r="1" spans="1:3" ht="24.75" customHeight="1" thickBot="1">
      <c r="A1" s="48" t="s">
        <v>172</v>
      </c>
      <c r="B1" s="49"/>
      <c r="C1" s="50"/>
    </row>
    <row r="2" spans="1:3" ht="42" customHeight="1" thickBot="1">
      <c r="A2" s="51" t="s">
        <v>174</v>
      </c>
      <c r="B2" s="52"/>
      <c r="C2" s="53"/>
    </row>
    <row r="3" spans="1:3" ht="24.75" customHeight="1" thickBot="1">
      <c r="A3" s="4" t="s">
        <v>1</v>
      </c>
      <c r="B3" s="54" t="s">
        <v>5</v>
      </c>
      <c r="C3" s="7" t="s">
        <v>109</v>
      </c>
    </row>
    <row r="4" spans="1:3" ht="13.5" customHeight="1">
      <c r="A4" s="15">
        <v>1</v>
      </c>
      <c r="B4" s="16" t="s">
        <v>53</v>
      </c>
      <c r="C4" s="31">
        <v>12</v>
      </c>
    </row>
    <row r="5" spans="1:3" ht="13.5" customHeight="1">
      <c r="A5" s="18">
        <v>2</v>
      </c>
      <c r="B5" s="19" t="s">
        <v>136</v>
      </c>
      <c r="C5" s="32">
        <v>7</v>
      </c>
    </row>
    <row r="6" spans="1:3" ht="13.5" customHeight="1">
      <c r="A6" s="18">
        <v>3</v>
      </c>
      <c r="B6" s="19" t="s">
        <v>65</v>
      </c>
      <c r="C6" s="32">
        <v>6</v>
      </c>
    </row>
    <row r="7" spans="1:3" ht="13.5" customHeight="1">
      <c r="A7" s="18">
        <v>4</v>
      </c>
      <c r="B7" s="19" t="s">
        <v>72</v>
      </c>
      <c r="C7" s="32">
        <v>5</v>
      </c>
    </row>
    <row r="8" spans="1:3" ht="13.5" customHeight="1">
      <c r="A8" s="18">
        <v>5</v>
      </c>
      <c r="B8" s="19" t="s">
        <v>56</v>
      </c>
      <c r="C8" s="32">
        <v>5</v>
      </c>
    </row>
    <row r="9" spans="1:3" ht="13.5" customHeight="1">
      <c r="A9" s="11">
        <v>6</v>
      </c>
      <c r="B9" s="28" t="s">
        <v>29</v>
      </c>
      <c r="C9" s="29">
        <v>4</v>
      </c>
    </row>
    <row r="10" spans="1:3" ht="13.5" customHeight="1">
      <c r="A10" s="21">
        <v>7</v>
      </c>
      <c r="B10" s="22" t="s">
        <v>99</v>
      </c>
      <c r="C10" s="33">
        <v>3</v>
      </c>
    </row>
    <row r="11" spans="1:3" ht="13.5" customHeight="1">
      <c r="A11" s="24">
        <v>8</v>
      </c>
      <c r="B11" s="22" t="s">
        <v>127</v>
      </c>
      <c r="C11" s="33">
        <v>3</v>
      </c>
    </row>
    <row r="12" spans="1:3" ht="13.5" customHeight="1">
      <c r="A12" s="24">
        <v>9</v>
      </c>
      <c r="B12" s="22" t="s">
        <v>66</v>
      </c>
      <c r="C12" s="33">
        <v>2</v>
      </c>
    </row>
    <row r="13" spans="1:3" ht="13.5" customHeight="1">
      <c r="A13" s="24">
        <v>10</v>
      </c>
      <c r="B13" s="22" t="s">
        <v>55</v>
      </c>
      <c r="C13" s="33">
        <v>2</v>
      </c>
    </row>
    <row r="14" spans="1:3" ht="13.5" customHeight="1">
      <c r="A14" s="24">
        <v>11</v>
      </c>
      <c r="B14" s="22" t="s">
        <v>90</v>
      </c>
      <c r="C14" s="33">
        <v>1</v>
      </c>
    </row>
    <row r="15" spans="1:3" ht="13.5" customHeight="1">
      <c r="A15" s="24">
        <v>12</v>
      </c>
      <c r="B15" s="22" t="s">
        <v>168</v>
      </c>
      <c r="C15" s="33">
        <v>1</v>
      </c>
    </row>
    <row r="16" spans="1:3" ht="13.5" customHeight="1">
      <c r="A16" s="24">
        <v>13</v>
      </c>
      <c r="B16" s="22" t="s">
        <v>61</v>
      </c>
      <c r="C16" s="33">
        <v>1</v>
      </c>
    </row>
    <row r="17" spans="1:3" ht="13.5" customHeight="1">
      <c r="A17" s="24">
        <v>14</v>
      </c>
      <c r="B17" s="22" t="s">
        <v>142</v>
      </c>
      <c r="C17" s="33">
        <v>1</v>
      </c>
    </row>
    <row r="18" spans="1:3" ht="13.5" customHeight="1">
      <c r="A18" s="24">
        <v>15</v>
      </c>
      <c r="B18" s="22" t="s">
        <v>87</v>
      </c>
      <c r="C18" s="33">
        <v>1</v>
      </c>
    </row>
    <row r="19" spans="1:3" ht="13.5" customHeight="1">
      <c r="A19" s="24">
        <v>16</v>
      </c>
      <c r="B19" s="22" t="s">
        <v>116</v>
      </c>
      <c r="C19" s="33">
        <v>1</v>
      </c>
    </row>
    <row r="20" spans="1:3" ht="13.5" customHeight="1">
      <c r="A20" s="24">
        <v>17</v>
      </c>
      <c r="B20" s="22" t="s">
        <v>68</v>
      </c>
      <c r="C20" s="33">
        <v>1</v>
      </c>
    </row>
    <row r="21" spans="1:3" ht="13.5" customHeight="1">
      <c r="A21" s="24">
        <v>18</v>
      </c>
      <c r="B21" s="22" t="s">
        <v>104</v>
      </c>
      <c r="C21" s="33">
        <v>1</v>
      </c>
    </row>
    <row r="22" spans="1:3" ht="13.5" customHeight="1">
      <c r="A22" s="24">
        <v>19</v>
      </c>
      <c r="B22" s="22" t="s">
        <v>156</v>
      </c>
      <c r="C22" s="33">
        <v>1</v>
      </c>
    </row>
    <row r="23" spans="1:3" ht="13.5" customHeight="1">
      <c r="A23" s="24">
        <v>20</v>
      </c>
      <c r="B23" s="22" t="s">
        <v>106</v>
      </c>
      <c r="C23" s="33">
        <v>1</v>
      </c>
    </row>
    <row r="24" spans="1:3" ht="13.5" customHeight="1">
      <c r="A24" s="24">
        <v>21</v>
      </c>
      <c r="B24" s="22" t="s">
        <v>82</v>
      </c>
      <c r="C24" s="33">
        <v>1</v>
      </c>
    </row>
    <row r="25" spans="1:3" ht="13.5" customHeight="1">
      <c r="A25" s="24">
        <v>22</v>
      </c>
      <c r="B25" s="22" t="s">
        <v>123</v>
      </c>
      <c r="C25" s="33">
        <v>1</v>
      </c>
    </row>
    <row r="26" spans="1:3" ht="13.5" customHeight="1">
      <c r="A26" s="24">
        <v>23</v>
      </c>
      <c r="B26" s="22" t="s">
        <v>120</v>
      </c>
      <c r="C26" s="33">
        <v>1</v>
      </c>
    </row>
    <row r="27" spans="1:3" ht="13.5" customHeight="1">
      <c r="A27" s="24">
        <v>24</v>
      </c>
      <c r="B27" s="22" t="s">
        <v>133</v>
      </c>
      <c r="C27" s="33">
        <v>1</v>
      </c>
    </row>
    <row r="28" spans="1:3" ht="13.5" customHeight="1">
      <c r="A28" s="24">
        <v>25</v>
      </c>
      <c r="B28" s="22" t="s">
        <v>135</v>
      </c>
      <c r="C28" s="33">
        <v>1</v>
      </c>
    </row>
    <row r="29" spans="1:3" ht="13.5" customHeight="1">
      <c r="A29" s="24">
        <v>26</v>
      </c>
      <c r="B29" s="22" t="s">
        <v>96</v>
      </c>
      <c r="C29" s="33">
        <v>1</v>
      </c>
    </row>
    <row r="30" spans="1:3" ht="13.5" customHeight="1" thickBot="1">
      <c r="A30" s="44"/>
      <c r="B30" s="43" t="s">
        <v>88</v>
      </c>
      <c r="C30" s="45">
        <v>4</v>
      </c>
    </row>
    <row r="31" ht="13.5" thickBot="1">
      <c r="C31" s="40">
        <f>SUM(C4:C30)</f>
        <v>69</v>
      </c>
    </row>
  </sheetData>
  <sheetProtection/>
  <autoFilter ref="A3:C29"/>
  <mergeCells count="2">
    <mergeCell ref="A1:C1"/>
    <mergeCell ref="A2:C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Administrator</cp:lastModifiedBy>
  <cp:lastPrinted>2008-06-03T10:50:01Z</cp:lastPrinted>
  <dcterms:created xsi:type="dcterms:W3CDTF">2008-07-03T21:38:43Z</dcterms:created>
  <dcterms:modified xsi:type="dcterms:W3CDTF">2008-07-14T14:28:37Z</dcterms:modified>
  <cp:category/>
  <cp:version/>
  <cp:contentType/>
  <cp:contentStatus/>
</cp:coreProperties>
</file>