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" windowWidth="15228" windowHeight="9156" activeTab="0"/>
  </bookViews>
  <sheets>
    <sheet name="Individuale" sheetId="1" r:id="rId1"/>
    <sheet name="Squadre" sheetId="2" r:id="rId2"/>
  </sheets>
  <definedNames>
    <definedName name="_xlnm._FilterDatabase" localSheetId="0" hidden="1">'Individuale'!$A$3:$I$171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<sst xmlns="http://schemas.openxmlformats.org/spreadsheetml/2006/main" count="742" uniqueCount="342">
  <si>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</si>
  <si>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</si>
  <si>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</si>
  <si>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</si>
  <si>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</si>
  <si>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</si>
  <si>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</si>
  <si>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</si>
  <si>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</si>
  <si>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</si>
  <si>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</si>
  <si>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</si>
  <si>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ANTONIO</t>
  </si>
  <si>
    <t>FRANCESCO</t>
  </si>
  <si>
    <t>LORENZO</t>
  </si>
  <si>
    <t>STEFANO</t>
  </si>
  <si>
    <t>NICOLA</t>
  </si>
  <si>
    <t>LUIGI</t>
  </si>
  <si>
    <t>MAURIZIO</t>
  </si>
  <si>
    <t>LUCA</t>
  </si>
  <si>
    <t>ANDREA</t>
  </si>
  <si>
    <t>ENZO</t>
  </si>
  <si>
    <t>SALVATORE</t>
  </si>
  <si>
    <t>MASSIMILIANO</t>
  </si>
  <si>
    <t>MARIO</t>
  </si>
  <si>
    <t>SANDRO</t>
  </si>
  <si>
    <t>ANGELO</t>
  </si>
  <si>
    <t>RENATO</t>
  </si>
  <si>
    <t>GINO</t>
  </si>
  <si>
    <t>PAPOCCIA</t>
  </si>
  <si>
    <t>DIEGO</t>
  </si>
  <si>
    <t>BM</t>
  </si>
  <si>
    <t>MOROLO</t>
  </si>
  <si>
    <t>BUCCIARELLO</t>
  </si>
  <si>
    <t>GABRIELE</t>
  </si>
  <si>
    <t>AM</t>
  </si>
  <si>
    <t>LBM SPORT</t>
  </si>
  <si>
    <t>PIFERI</t>
  </si>
  <si>
    <t>SIMONE</t>
  </si>
  <si>
    <t>ROMA 83</t>
  </si>
  <si>
    <t>JONES</t>
  </si>
  <si>
    <t>GAVIN</t>
  </si>
  <si>
    <t>CM</t>
  </si>
  <si>
    <t>RENALY HARRIES</t>
  </si>
  <si>
    <t>D'ANTONI</t>
  </si>
  <si>
    <t>GIUSEPPE</t>
  </si>
  <si>
    <t>PALESTRINA RUNNING</t>
  </si>
  <si>
    <t>MATTEI</t>
  </si>
  <si>
    <t>FELICE</t>
  </si>
  <si>
    <t>VV FF</t>
  </si>
  <si>
    <t>ORONZINI</t>
  </si>
  <si>
    <t>ALESSANDRO</t>
  </si>
  <si>
    <t>BANCARI ROMANI</t>
  </si>
  <si>
    <t>VENDITTI</t>
  </si>
  <si>
    <t>ERNESTO</t>
  </si>
  <si>
    <t>ROAD RUNNER</t>
  </si>
  <si>
    <t>GRILLO</t>
  </si>
  <si>
    <t>LUCIANO</t>
  </si>
  <si>
    <t>AICS CENTRALE</t>
  </si>
  <si>
    <t>LEONCINI</t>
  </si>
  <si>
    <t>CLAUDIO</t>
  </si>
  <si>
    <t>VARI</t>
  </si>
  <si>
    <t>VILLA AURELIA</t>
  </si>
  <si>
    <t>CASTELLANO</t>
  </si>
  <si>
    <t>MASSIMO</t>
  </si>
  <si>
    <t>RUNNING FUTURA</t>
  </si>
  <si>
    <t>ONESTI</t>
  </si>
  <si>
    <t>ATL ROCCA PAPA</t>
  </si>
  <si>
    <t>CAPPELLI</t>
  </si>
  <si>
    <t>BIANCHI</t>
  </si>
  <si>
    <t>SPORTING PAVONA</t>
  </si>
  <si>
    <t>D'AMICO</t>
  </si>
  <si>
    <t>ALBERTO</t>
  </si>
  <si>
    <t>ASD POMEZIA</t>
  </si>
  <si>
    <t>CHIOMINTO</t>
  </si>
  <si>
    <t>FABRIZIO</t>
  </si>
  <si>
    <t>FREE RUNNERS</t>
  </si>
  <si>
    <t>VINCI</t>
  </si>
  <si>
    <t>ATL ROCCA PRIORA</t>
  </si>
  <si>
    <t>PONZA</t>
  </si>
  <si>
    <t>GIANNI</t>
  </si>
  <si>
    <t>RAPALI</t>
  </si>
  <si>
    <t>MAURO</t>
  </si>
  <si>
    <t>AMAT VELLETRI</t>
  </si>
  <si>
    <t>NAPOLI</t>
  </si>
  <si>
    <t>FILIPPO</t>
  </si>
  <si>
    <t>PODISTICA POMEZIA</t>
  </si>
  <si>
    <t>DE LA CRUZ</t>
  </si>
  <si>
    <t xml:space="preserve"> GARCIA</t>
  </si>
  <si>
    <t>RCF</t>
  </si>
  <si>
    <t>FARINA</t>
  </si>
  <si>
    <t>IGNAZIO STEFANO</t>
  </si>
  <si>
    <t>COSSU</t>
  </si>
  <si>
    <t xml:space="preserve">SILVANO </t>
  </si>
  <si>
    <t>ROMA ROAD CLUB</t>
  </si>
  <si>
    <t>PIERMARTERI</t>
  </si>
  <si>
    <t>FRANCO</t>
  </si>
  <si>
    <t>MOCAVINI</t>
  </si>
  <si>
    <t>VILLA GUGLIELMI</t>
  </si>
  <si>
    <t>CICIANI</t>
  </si>
  <si>
    <t>ROBERTO</t>
  </si>
  <si>
    <t>MARSILI</t>
  </si>
  <si>
    <t>FAUSTO</t>
  </si>
  <si>
    <t>TANDA</t>
  </si>
  <si>
    <t>AMICI PARCO CR</t>
  </si>
  <si>
    <t>FONDI</t>
  </si>
  <si>
    <t>TERRA</t>
  </si>
  <si>
    <t>ATL LAGOS</t>
  </si>
  <si>
    <t>CHERUBINI</t>
  </si>
  <si>
    <t>LEONARDO</t>
  </si>
  <si>
    <t>CIRIACI</t>
  </si>
  <si>
    <t>ATL LARIANO</t>
  </si>
  <si>
    <t>DI DIONISIO</t>
  </si>
  <si>
    <t>ROSSELLA</t>
  </si>
  <si>
    <t>CF</t>
  </si>
  <si>
    <t>SALVATI</t>
  </si>
  <si>
    <t>LANFRANCO</t>
  </si>
  <si>
    <t>CAT SPORT</t>
  </si>
  <si>
    <t>BELARDI</t>
  </si>
  <si>
    <t>GLAUCO</t>
  </si>
  <si>
    <t>GASBARRINI</t>
  </si>
  <si>
    <t>GIANCARLO</t>
  </si>
  <si>
    <t>GIORDANO</t>
  </si>
  <si>
    <t>GIACINTO</t>
  </si>
  <si>
    <t>ATL OSTIA</t>
  </si>
  <si>
    <t>DEL DUCA</t>
  </si>
  <si>
    <t>MARCELLO</t>
  </si>
  <si>
    <t>STELLATI</t>
  </si>
  <si>
    <t>AMA ROMA</t>
  </si>
  <si>
    <t>ROIATI</t>
  </si>
  <si>
    <t>MANSI</t>
  </si>
  <si>
    <t>MARCO</t>
  </si>
  <si>
    <t>ROMANI</t>
  </si>
  <si>
    <t>OSTINI</t>
  </si>
  <si>
    <t>ROBERTA</t>
  </si>
  <si>
    <t>AF</t>
  </si>
  <si>
    <t>GIANCOTTI</t>
  </si>
  <si>
    <t>PELLORCA</t>
  </si>
  <si>
    <t>JAMPIER</t>
  </si>
  <si>
    <t>LAZIO RUNNERS</t>
  </si>
  <si>
    <t>TORTORETO</t>
  </si>
  <si>
    <t>MAZZOLI</t>
  </si>
  <si>
    <t>TERRIBILI</t>
  </si>
  <si>
    <t>URBANI</t>
  </si>
  <si>
    <t>MARIUCCI</t>
  </si>
  <si>
    <t>FABIO</t>
  </si>
  <si>
    <t>FERDINANDI</t>
  </si>
  <si>
    <t>TIVOLI MARATHON</t>
  </si>
  <si>
    <t>FERRARI</t>
  </si>
  <si>
    <t>GIOVANNI</t>
  </si>
  <si>
    <t>DM</t>
  </si>
  <si>
    <t>SCAVO 2000</t>
  </si>
  <si>
    <t>FURLAN</t>
  </si>
  <si>
    <t>IVAN</t>
  </si>
  <si>
    <t>AZZANO RUNNERS</t>
  </si>
  <si>
    <t>BORELLI</t>
  </si>
  <si>
    <t>MINGHELLA</t>
  </si>
  <si>
    <t>MANGOLINI</t>
  </si>
  <si>
    <t>DI FAZIO</t>
  </si>
  <si>
    <t>GENTILI</t>
  </si>
  <si>
    <t>CLOZZA</t>
  </si>
  <si>
    <t>ANTONELLO</t>
  </si>
  <si>
    <t>ANNA BABY</t>
  </si>
  <si>
    <t>CALABRESE</t>
  </si>
  <si>
    <t>ALESSANDRA</t>
  </si>
  <si>
    <t>DE SANTIS</t>
  </si>
  <si>
    <t>RAFFAELE</t>
  </si>
  <si>
    <t>MORONI</t>
  </si>
  <si>
    <t>BUCCIARELLI</t>
  </si>
  <si>
    <t>MIRKO</t>
  </si>
  <si>
    <t>PICCIRILLO</t>
  </si>
  <si>
    <t>UISP CASTELLI</t>
  </si>
  <si>
    <t>DE FELICE</t>
  </si>
  <si>
    <t>CAMILLI</t>
  </si>
  <si>
    <t>GETULLIO</t>
  </si>
  <si>
    <t>RUNNING EVOLUTION</t>
  </si>
  <si>
    <t>GIORGINI</t>
  </si>
  <si>
    <t>OSTIA ANTICA</t>
  </si>
  <si>
    <t>CAROZZA</t>
  </si>
  <si>
    <t>LA SBARRA</t>
  </si>
  <si>
    <t>CAVALAGLI</t>
  </si>
  <si>
    <t xml:space="preserve">DE SANTIS </t>
  </si>
  <si>
    <t>FIORENZO</t>
  </si>
  <si>
    <t>TESTINA LENTE</t>
  </si>
  <si>
    <t xml:space="preserve">DE LUCIA </t>
  </si>
  <si>
    <t>LIBERA ATLETICA</t>
  </si>
  <si>
    <t>CONTE</t>
  </si>
  <si>
    <t>MALTEMPO</t>
  </si>
  <si>
    <t>IDA</t>
  </si>
  <si>
    <t>CLUB GAETA</t>
  </si>
  <si>
    <t>PICA</t>
  </si>
  <si>
    <t>CARLO ALBERTO</t>
  </si>
  <si>
    <t>LUCIANI</t>
  </si>
  <si>
    <t>FLAVIO</t>
  </si>
  <si>
    <t>SORGI</t>
  </si>
  <si>
    <t>CALCAGNA</t>
  </si>
  <si>
    <t>VERRILLO</t>
  </si>
  <si>
    <t>VINCENZO</t>
  </si>
  <si>
    <t>ATL SABAUDIA</t>
  </si>
  <si>
    <t>AVOLIO</t>
  </si>
  <si>
    <t>CARLO</t>
  </si>
  <si>
    <t>SCOPELLITI</t>
  </si>
  <si>
    <t>PELONARA</t>
  </si>
  <si>
    <t>EM</t>
  </si>
  <si>
    <t xml:space="preserve">VERI </t>
  </si>
  <si>
    <t>CAI SPORT</t>
  </si>
  <si>
    <t>SEBASTIANO</t>
  </si>
  <si>
    <t>ALBATROS</t>
  </si>
  <si>
    <t>EDOARDO</t>
  </si>
  <si>
    <t>POL CECCHINA</t>
  </si>
  <si>
    <t>DI FILIPPO</t>
  </si>
  <si>
    <t>PIETRO</t>
  </si>
  <si>
    <t>BUDINI</t>
  </si>
  <si>
    <t>MANUEL</t>
  </si>
  <si>
    <t>DE BONIS</t>
  </si>
  <si>
    <t>TIMPERI</t>
  </si>
  <si>
    <t>PLINI</t>
  </si>
  <si>
    <t>GIANLUCA</t>
  </si>
  <si>
    <t>SANNIBALE</t>
  </si>
  <si>
    <t>FERRETTI</t>
  </si>
  <si>
    <t>BELLA</t>
  </si>
  <si>
    <t>UISP ROMA</t>
  </si>
  <si>
    <t>ROMAGGIOLI</t>
  </si>
  <si>
    <t>PULINO</t>
  </si>
  <si>
    <t>ROSARIO</t>
  </si>
  <si>
    <t>DUCHI</t>
  </si>
  <si>
    <t>LAURA</t>
  </si>
  <si>
    <t>BINI</t>
  </si>
  <si>
    <t>TIZIANA</t>
  </si>
  <si>
    <t>SERGIO</t>
  </si>
  <si>
    <t>DE LUCA</t>
  </si>
  <si>
    <t>ERMANNO</t>
  </si>
  <si>
    <t>USAI</t>
  </si>
  <si>
    <t>SANTARELLI</t>
  </si>
  <si>
    <t>PATRIZIA</t>
  </si>
  <si>
    <t>BORTOLONI</t>
  </si>
  <si>
    <t>NATALE</t>
  </si>
  <si>
    <t>MARIANI</t>
  </si>
  <si>
    <t>SPIRITO TRAIL</t>
  </si>
  <si>
    <t>MOLITIERNO</t>
  </si>
  <si>
    <t>PASQUALE</t>
  </si>
  <si>
    <t>FERRANTE</t>
  </si>
  <si>
    <t>DE VITO</t>
  </si>
  <si>
    <t>DE DONNO</t>
  </si>
  <si>
    <t>GRUPPO MILLEPIEDI</t>
  </si>
  <si>
    <t>BATTISTI</t>
  </si>
  <si>
    <t xml:space="preserve">LAVAGNINI </t>
  </si>
  <si>
    <t>PATRIZIO</t>
  </si>
  <si>
    <t>FIORAVANTI</t>
  </si>
  <si>
    <t>MEONI</t>
  </si>
  <si>
    <t>SPIEZIO</t>
  </si>
  <si>
    <t>FARES</t>
  </si>
  <si>
    <t>MURGIA</t>
  </si>
  <si>
    <t>COSTABILE</t>
  </si>
  <si>
    <t>ALDO</t>
  </si>
  <si>
    <t>BIANCHINI</t>
  </si>
  <si>
    <t>OLIVASTRINI</t>
  </si>
  <si>
    <t>DARIO</t>
  </si>
  <si>
    <t>SCHIO</t>
  </si>
  <si>
    <t>MARA</t>
  </si>
  <si>
    <t>ROSA</t>
  </si>
  <si>
    <t>CIRO</t>
  </si>
  <si>
    <t>CRASSO</t>
  </si>
  <si>
    <t>CIANCI</t>
  </si>
  <si>
    <t>D'ALESSANDRO</t>
  </si>
  <si>
    <t>MORROCCHI</t>
  </si>
  <si>
    <t>UMBERTO</t>
  </si>
  <si>
    <t>COLVELLI</t>
  </si>
  <si>
    <t>CIFANI</t>
  </si>
  <si>
    <t>BARBARA</t>
  </si>
  <si>
    <t>BF</t>
  </si>
  <si>
    <t>MARTUCCI</t>
  </si>
  <si>
    <t>GOFFREDO</t>
  </si>
  <si>
    <t>SS LAZIO</t>
  </si>
  <si>
    <t>TESTONI</t>
  </si>
  <si>
    <t>VITA ATLETICA</t>
  </si>
  <si>
    <t>IACOPONI</t>
  </si>
  <si>
    <t>GS CASTELLO</t>
  </si>
  <si>
    <t>SALIS</t>
  </si>
  <si>
    <t>PIERO</t>
  </si>
  <si>
    <t>MONDINI</t>
  </si>
  <si>
    <t>FEDERICO</t>
  </si>
  <si>
    <t>CORRIGA</t>
  </si>
  <si>
    <t>ATLETICA KARALIS</t>
  </si>
  <si>
    <t>IANNUCCI</t>
  </si>
  <si>
    <t>VITTORIO</t>
  </si>
  <si>
    <t>MILONE</t>
  </si>
  <si>
    <t>MARIA ANTONIETTA</t>
  </si>
  <si>
    <t>DF</t>
  </si>
  <si>
    <t>D'AMORE</t>
  </si>
  <si>
    <t>SPAGHETTI</t>
  </si>
  <si>
    <t>ATLE ARES</t>
  </si>
  <si>
    <t>BORNELLI</t>
  </si>
  <si>
    <t>CUS PALERMO</t>
  </si>
  <si>
    <t>NAIMO</t>
  </si>
  <si>
    <t>SILVESTRI</t>
  </si>
  <si>
    <t>VAL ROSANDRA</t>
  </si>
  <si>
    <t>TIBERTI</t>
  </si>
  <si>
    <t>FRANCESCA</t>
  </si>
  <si>
    <t>PICCIOLI</t>
  </si>
  <si>
    <t>MILITELLO</t>
  </si>
  <si>
    <t>CARMELO</t>
  </si>
  <si>
    <t>CAIOLA</t>
  </si>
  <si>
    <t>EMILI</t>
  </si>
  <si>
    <t>FIORELLA</t>
  </si>
  <si>
    <t>CARLI</t>
  </si>
  <si>
    <t>ROSSANO</t>
  </si>
  <si>
    <t>AMORI</t>
  </si>
  <si>
    <t>MARIA PIA</t>
  </si>
  <si>
    <t>BOSCO</t>
  </si>
  <si>
    <t>TAVAZZA</t>
  </si>
  <si>
    <t>VILLA ADA</t>
  </si>
  <si>
    <t>PETRAROTA</t>
  </si>
  <si>
    <t>LUCIA</t>
  </si>
  <si>
    <t>TEMPESTA</t>
  </si>
  <si>
    <t>MARCONI</t>
  </si>
  <si>
    <t>MELE</t>
  </si>
  <si>
    <t>TERESA</t>
  </si>
  <si>
    <t>LAZZARINI</t>
  </si>
  <si>
    <t>LORENA</t>
  </si>
  <si>
    <t>SIGHIERI</t>
  </si>
  <si>
    <t>SILVIA</t>
  </si>
  <si>
    <t>VASINTONI</t>
  </si>
  <si>
    <t>MACRI</t>
  </si>
  <si>
    <t xml:space="preserve"> CRISTINA</t>
  </si>
  <si>
    <t>SCARAMELLA</t>
  </si>
  <si>
    <t>BARRELLA</t>
  </si>
  <si>
    <t>BONAVENTURA</t>
  </si>
  <si>
    <t>ORAZIO</t>
  </si>
  <si>
    <t>PUGLIESE</t>
  </si>
  <si>
    <t>BELLO</t>
  </si>
  <si>
    <t>SUSAN</t>
  </si>
  <si>
    <t>CIMITAN</t>
  </si>
  <si>
    <t>ARNALDO</t>
  </si>
  <si>
    <t>TERMINI</t>
  </si>
  <si>
    <t xml:space="preserve">MARGHERITA </t>
  </si>
  <si>
    <t>MELINI</t>
  </si>
  <si>
    <t>AUTIERO</t>
  </si>
  <si>
    <t>ZAPPI</t>
  </si>
  <si>
    <t>ZUPPELLO</t>
  </si>
  <si>
    <t xml:space="preserve"> Correre liberi per le vie di Albano 2ª edizione</t>
  </si>
  <si>
    <t>Villa Comunale - Albano Laziale (RM) Italia - Domenica 05/07/2009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</si>
</sst>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  <numFmt numFmtId="166" formatCode="h\.mm\.ss"/>
    <numFmt numFmtId="167" formatCode="mm\:ss.0;@"/>
    <numFmt numFmtId="168" formatCode="[$-F400]h:mm:ss\ AM/PM"/>
    <numFmt numFmtId="169" formatCode="h\:mm\:ss"/>
  </numFmts>
  <fonts count="14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6"/>
      <name val="Arial"/>
      <family val="2"/>
    </font>
    <font>
      <sz val="8"/>
      <name val="Tahoma"/>
      <family val="2"/>
    </font>
    <font>
      <sz val="18"/>
      <name val="Arial"/>
      <family val="2"/>
    </font>
    <font>
      <sz val="14"/>
      <name val="Arial"/>
      <family val="2"/>
    </font>
    <font>
      <b/>
      <i/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" fontId="4" fillId="3" borderId="6" xfId="0" applyNumberFormat="1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1" fontId="6" fillId="3" borderId="5" xfId="0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" fontId="0" fillId="3" borderId="6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4" xfId="0" applyFont="1" applyBorder="1" applyAlignment="1">
      <alignment vertical="center"/>
    </xf>
    <xf numFmtId="0" fontId="0" fillId="0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5" fontId="13" fillId="0" borderId="3" xfId="0" applyNumberFormat="1" applyFont="1" applyBorder="1" applyAlignment="1">
      <alignment horizontal="center" vertical="center"/>
    </xf>
    <xf numFmtId="0" fontId="13" fillId="0" borderId="3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169" fontId="0" fillId="0" borderId="5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169" fontId="0" fillId="0" borderId="3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>
      <alignment horizontal="center" vertical="center"/>
    </xf>
    <xf numFmtId="168" fontId="0" fillId="0" borderId="4" xfId="0" applyNumberFormat="1" applyFont="1" applyBorder="1" applyAlignment="1">
      <alignment horizontal="center" vertical="center"/>
    </xf>
    <xf numFmtId="0" fontId="13" fillId="0" borderId="3" xfId="0" applyFont="1" applyBorder="1" applyAlignment="1">
      <alignment vertical="center"/>
    </xf>
    <xf numFmtId="0" fontId="13" fillId="0" borderId="3" xfId="0" applyFont="1" applyBorder="1" applyAlignment="1">
      <alignment horizontal="center" vertical="center"/>
    </xf>
    <xf numFmtId="169" fontId="13" fillId="0" borderId="3" xfId="0" applyNumberFormat="1" applyFont="1" applyBorder="1" applyAlignment="1">
      <alignment horizontal="center" vertical="center"/>
    </xf>
    <xf numFmtId="0" fontId="0" fillId="0" borderId="5" xfId="0" applyNumberFormat="1" applyFont="1" applyBorder="1" applyAlignment="1">
      <alignment horizontal="center" vertical="center"/>
    </xf>
    <xf numFmtId="0" fontId="0" fillId="0" borderId="3" xfId="0" applyNumberFormat="1" applyFont="1" applyBorder="1" applyAlignment="1">
      <alignment horizontal="center" vertical="center"/>
    </xf>
    <xf numFmtId="0" fontId="0" fillId="0" borderId="4" xfId="0" applyNumberFormat="1" applyFont="1" applyBorder="1" applyAlignment="1">
      <alignment horizontal="center" vertical="center"/>
    </xf>
    <xf numFmtId="0" fontId="1" fillId="3" borderId="8" xfId="0" applyFont="1" applyFill="1" applyBorder="1" applyAlignment="1">
      <alignment horizontal="center"/>
    </xf>
    <xf numFmtId="0" fontId="11" fillId="3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0" fontId="9" fillId="3" borderId="12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tabSelected="1" workbookViewId="0" topLeftCell="A1">
      <pane ySplit="3" topLeftCell="BM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4" customWidth="1"/>
    <col min="2" max="2" width="20.7109375" style="0" customWidth="1"/>
    <col min="3" max="3" width="22.8515625" style="0" bestFit="1" customWidth="1"/>
    <col min="4" max="4" width="10.140625" style="3" customWidth="1"/>
    <col min="5" max="5" width="33.8515625" style="4" customWidth="1"/>
    <col min="6" max="6" width="10.140625" style="3" customWidth="1"/>
    <col min="7" max="9" width="10.140625" style="4" customWidth="1"/>
  </cols>
  <sheetData>
    <row r="1" spans="1:9" ht="24.75" customHeight="1" thickBot="1">
      <c r="A1" s="47" t="s">
        <v>340</v>
      </c>
      <c r="B1" s="47"/>
      <c r="C1" s="47"/>
      <c r="D1" s="47"/>
      <c r="E1" s="47"/>
      <c r="F1" s="47"/>
      <c r="G1" s="48"/>
      <c r="H1" s="48"/>
      <c r="I1" s="48"/>
    </row>
    <row r="2" spans="1:9" ht="24.75" customHeight="1" thickBot="1">
      <c r="A2" s="49" t="s">
        <v>341</v>
      </c>
      <c r="B2" s="50"/>
      <c r="C2" s="50"/>
      <c r="D2" s="50"/>
      <c r="E2" s="50"/>
      <c r="F2" s="50"/>
      <c r="G2" s="51"/>
      <c r="H2" s="5" t="s">
        <v>0</v>
      </c>
      <c r="I2" s="6">
        <v>8</v>
      </c>
    </row>
    <row r="3" spans="1:9" ht="37.5" customHeight="1" thickBot="1">
      <c r="A3" s="19" t="s">
        <v>1</v>
      </c>
      <c r="B3" s="12" t="s">
        <v>2</v>
      </c>
      <c r="C3" s="13" t="s">
        <v>3</v>
      </c>
      <c r="D3" s="13" t="s">
        <v>4</v>
      </c>
      <c r="E3" s="14" t="s">
        <v>5</v>
      </c>
      <c r="F3" s="15" t="s">
        <v>6</v>
      </c>
      <c r="G3" s="15" t="s">
        <v>7</v>
      </c>
      <c r="H3" s="15" t="s">
        <v>8</v>
      </c>
      <c r="I3" s="16" t="s">
        <v>9</v>
      </c>
    </row>
    <row r="4" spans="1:9" s="1" customFormat="1" ht="15" customHeight="1">
      <c r="A4" s="26">
        <v>1</v>
      </c>
      <c r="B4" s="32" t="s">
        <v>29</v>
      </c>
      <c r="C4" s="32" t="s">
        <v>30</v>
      </c>
      <c r="D4" s="33" t="s">
        <v>31</v>
      </c>
      <c r="E4" s="32" t="s">
        <v>32</v>
      </c>
      <c r="F4" s="34">
        <v>0.017847222222222223</v>
      </c>
      <c r="G4" s="23" t="str">
        <f aca="true" t="shared" si="0" ref="G4:G67">TEXT(INT((HOUR(F4)*3600+MINUTE(F4)*60+SECOND(F4))/$I$2/60),"0")&amp;"."&amp;TEXT(MOD((HOUR(F4)*3600+MINUTE(F4)*60+SECOND(F4))/$I$2,60),"00")&amp;"/km"</f>
        <v>3.13/km</v>
      </c>
      <c r="H4" s="9">
        <f aca="true" t="shared" si="1" ref="H4:H28">F4-$F$4</f>
        <v>0</v>
      </c>
      <c r="I4" s="9">
        <f aca="true" t="shared" si="2" ref="I4:I28">F4-INDEX($F$4:$F$891,MATCH(D4,$D$4:$D$891,0))</f>
        <v>0</v>
      </c>
    </row>
    <row r="5" spans="1:9" s="1" customFormat="1" ht="15" customHeight="1">
      <c r="A5" s="20">
        <v>2</v>
      </c>
      <c r="B5" s="35" t="s">
        <v>33</v>
      </c>
      <c r="C5" s="35" t="s">
        <v>34</v>
      </c>
      <c r="D5" s="36" t="s">
        <v>35</v>
      </c>
      <c r="E5" s="35" t="s">
        <v>36</v>
      </c>
      <c r="F5" s="37">
        <v>0.017893518518518517</v>
      </c>
      <c r="G5" s="7" t="str">
        <f t="shared" si="0"/>
        <v>3.13/km</v>
      </c>
      <c r="H5" s="10">
        <f t="shared" si="1"/>
        <v>4.629629629629428E-05</v>
      </c>
      <c r="I5" s="10">
        <f t="shared" si="2"/>
        <v>0</v>
      </c>
    </row>
    <row r="6" spans="1:9" s="1" customFormat="1" ht="15" customHeight="1">
      <c r="A6" s="20">
        <v>3</v>
      </c>
      <c r="B6" s="35" t="s">
        <v>37</v>
      </c>
      <c r="C6" s="35" t="s">
        <v>38</v>
      </c>
      <c r="D6" s="36" t="s">
        <v>35</v>
      </c>
      <c r="E6" s="35" t="s">
        <v>39</v>
      </c>
      <c r="F6" s="37">
        <v>0.018275462962962962</v>
      </c>
      <c r="G6" s="7" t="str">
        <f t="shared" si="0"/>
        <v>3.17/km</v>
      </c>
      <c r="H6" s="10">
        <f t="shared" si="1"/>
        <v>0.00042824074074073945</v>
      </c>
      <c r="I6" s="10">
        <f t="shared" si="2"/>
        <v>0.00038194444444444517</v>
      </c>
    </row>
    <row r="7" spans="1:9" s="1" customFormat="1" ht="15" customHeight="1">
      <c r="A7" s="20">
        <v>4</v>
      </c>
      <c r="B7" s="35" t="s">
        <v>40</v>
      </c>
      <c r="C7" s="35" t="s">
        <v>41</v>
      </c>
      <c r="D7" s="36" t="s">
        <v>42</v>
      </c>
      <c r="E7" s="35" t="s">
        <v>43</v>
      </c>
      <c r="F7" s="37">
        <v>0.018622685185185183</v>
      </c>
      <c r="G7" s="7" t="str">
        <f t="shared" si="0"/>
        <v>3.21/km</v>
      </c>
      <c r="H7" s="10">
        <f t="shared" si="1"/>
        <v>0.0007754629629629604</v>
      </c>
      <c r="I7" s="10">
        <f t="shared" si="2"/>
        <v>0</v>
      </c>
    </row>
    <row r="8" spans="1:9" s="1" customFormat="1" ht="15" customHeight="1">
      <c r="A8" s="20">
        <v>5</v>
      </c>
      <c r="B8" s="35" t="s">
        <v>44</v>
      </c>
      <c r="C8" s="35" t="s">
        <v>45</v>
      </c>
      <c r="D8" s="36" t="s">
        <v>42</v>
      </c>
      <c r="E8" s="35" t="s">
        <v>46</v>
      </c>
      <c r="F8" s="37">
        <v>0.018761574074074073</v>
      </c>
      <c r="G8" s="7" t="str">
        <f t="shared" si="0"/>
        <v>3.23/km</v>
      </c>
      <c r="H8" s="10">
        <f t="shared" si="1"/>
        <v>0.0009143518518518502</v>
      </c>
      <c r="I8" s="10">
        <f t="shared" si="2"/>
        <v>0.00013888888888888978</v>
      </c>
    </row>
    <row r="9" spans="1:9" s="1" customFormat="1" ht="15" customHeight="1">
      <c r="A9" s="20">
        <v>6</v>
      </c>
      <c r="B9" s="35" t="s">
        <v>47</v>
      </c>
      <c r="C9" s="35" t="s">
        <v>48</v>
      </c>
      <c r="D9" s="36" t="s">
        <v>35</v>
      </c>
      <c r="E9" s="35" t="s">
        <v>49</v>
      </c>
      <c r="F9" s="37">
        <v>0.018935185185185183</v>
      </c>
      <c r="G9" s="7" t="str">
        <f t="shared" si="0"/>
        <v>3.25/km</v>
      </c>
      <c r="H9" s="10">
        <f t="shared" si="1"/>
        <v>0.0010879629629629607</v>
      </c>
      <c r="I9" s="10">
        <f t="shared" si="2"/>
        <v>0.0010416666666666664</v>
      </c>
    </row>
    <row r="10" spans="1:9" s="1" customFormat="1" ht="15" customHeight="1">
      <c r="A10" s="20">
        <v>7</v>
      </c>
      <c r="B10" s="35" t="s">
        <v>50</v>
      </c>
      <c r="C10" s="35" t="s">
        <v>51</v>
      </c>
      <c r="D10" s="36" t="s">
        <v>31</v>
      </c>
      <c r="E10" s="35" t="s">
        <v>52</v>
      </c>
      <c r="F10" s="37">
        <v>0.01898148148148148</v>
      </c>
      <c r="G10" s="7" t="str">
        <f t="shared" si="0"/>
        <v>3.25/km</v>
      </c>
      <c r="H10" s="10">
        <f t="shared" si="1"/>
        <v>0.0011342592592592585</v>
      </c>
      <c r="I10" s="10">
        <f t="shared" si="2"/>
        <v>0.0011342592592592585</v>
      </c>
    </row>
    <row r="11" spans="1:9" s="1" customFormat="1" ht="15" customHeight="1">
      <c r="A11" s="20">
        <v>8</v>
      </c>
      <c r="B11" s="35" t="s">
        <v>53</v>
      </c>
      <c r="C11" s="35" t="s">
        <v>54</v>
      </c>
      <c r="D11" s="36" t="s">
        <v>31</v>
      </c>
      <c r="E11" s="35" t="s">
        <v>55</v>
      </c>
      <c r="F11" s="37">
        <v>0.019074074074074073</v>
      </c>
      <c r="G11" s="7" t="str">
        <f t="shared" si="0"/>
        <v>3.26/km</v>
      </c>
      <c r="H11" s="10">
        <f t="shared" si="1"/>
        <v>0.0012268518518518505</v>
      </c>
      <c r="I11" s="10">
        <f t="shared" si="2"/>
        <v>0.0012268518518518505</v>
      </c>
    </row>
    <row r="12" spans="1:9" s="1" customFormat="1" ht="15" customHeight="1">
      <c r="A12" s="20">
        <v>9</v>
      </c>
      <c r="B12" s="35" t="s">
        <v>56</v>
      </c>
      <c r="C12" s="35" t="s">
        <v>57</v>
      </c>
      <c r="D12" s="36" t="s">
        <v>35</v>
      </c>
      <c r="E12" s="35" t="s">
        <v>58</v>
      </c>
      <c r="F12" s="37">
        <v>0.01931712962962963</v>
      </c>
      <c r="G12" s="7" t="str">
        <f t="shared" si="0"/>
        <v>3.29/km</v>
      </c>
      <c r="H12" s="10">
        <f t="shared" si="1"/>
        <v>0.0014699074074074059</v>
      </c>
      <c r="I12" s="10">
        <f t="shared" si="2"/>
        <v>0.0014236111111111116</v>
      </c>
    </row>
    <row r="13" spans="1:9" s="1" customFormat="1" ht="15" customHeight="1">
      <c r="A13" s="20">
        <v>10</v>
      </c>
      <c r="B13" s="35" t="s">
        <v>59</v>
      </c>
      <c r="C13" s="35" t="s">
        <v>60</v>
      </c>
      <c r="D13" s="36" t="s">
        <v>31</v>
      </c>
      <c r="E13" s="35" t="s">
        <v>52</v>
      </c>
      <c r="F13" s="37">
        <v>0.01945601851851852</v>
      </c>
      <c r="G13" s="7" t="str">
        <f t="shared" si="0"/>
        <v>3.30/km</v>
      </c>
      <c r="H13" s="10">
        <f t="shared" si="1"/>
        <v>0.0016087962962962957</v>
      </c>
      <c r="I13" s="10">
        <f t="shared" si="2"/>
        <v>0.0016087962962962957</v>
      </c>
    </row>
    <row r="14" spans="1:9" s="1" customFormat="1" ht="15" customHeight="1">
      <c r="A14" s="20">
        <v>11</v>
      </c>
      <c r="B14" s="35" t="s">
        <v>61</v>
      </c>
      <c r="C14" s="35" t="s">
        <v>60</v>
      </c>
      <c r="D14" s="36" t="s">
        <v>31</v>
      </c>
      <c r="E14" s="35" t="s">
        <v>62</v>
      </c>
      <c r="F14" s="37">
        <v>0.019618055555555555</v>
      </c>
      <c r="G14" s="7" t="str">
        <f t="shared" si="0"/>
        <v>3.32/km</v>
      </c>
      <c r="H14" s="10">
        <f t="shared" si="1"/>
        <v>0.0017708333333333326</v>
      </c>
      <c r="I14" s="10">
        <f t="shared" si="2"/>
        <v>0.0017708333333333326</v>
      </c>
    </row>
    <row r="15" spans="1:9" s="1" customFormat="1" ht="15" customHeight="1">
      <c r="A15" s="20">
        <v>12</v>
      </c>
      <c r="B15" s="35" t="s">
        <v>63</v>
      </c>
      <c r="C15" s="35" t="s">
        <v>64</v>
      </c>
      <c r="D15" s="36" t="s">
        <v>31</v>
      </c>
      <c r="E15" s="35" t="s">
        <v>65</v>
      </c>
      <c r="F15" s="37">
        <v>0.019780092592592592</v>
      </c>
      <c r="G15" s="7" t="str">
        <f t="shared" si="0"/>
        <v>3.34/km</v>
      </c>
      <c r="H15" s="10">
        <f t="shared" si="1"/>
        <v>0.0019328703703703695</v>
      </c>
      <c r="I15" s="10">
        <f t="shared" si="2"/>
        <v>0.0019328703703703695</v>
      </c>
    </row>
    <row r="16" spans="1:9" s="1" customFormat="1" ht="15" customHeight="1">
      <c r="A16" s="20">
        <v>13</v>
      </c>
      <c r="B16" s="35" t="s">
        <v>66</v>
      </c>
      <c r="C16" s="35" t="s">
        <v>13</v>
      </c>
      <c r="D16" s="36" t="s">
        <v>31</v>
      </c>
      <c r="E16" s="35" t="s">
        <v>67</v>
      </c>
      <c r="F16" s="37">
        <v>0.01986111111111111</v>
      </c>
      <c r="G16" s="7" t="str">
        <f t="shared" si="0"/>
        <v>3.35/km</v>
      </c>
      <c r="H16" s="10">
        <f t="shared" si="1"/>
        <v>0.002013888888888888</v>
      </c>
      <c r="I16" s="10">
        <f t="shared" si="2"/>
        <v>0.002013888888888888</v>
      </c>
    </row>
    <row r="17" spans="1:9" s="1" customFormat="1" ht="15" customHeight="1">
      <c r="A17" s="20">
        <v>14</v>
      </c>
      <c r="B17" s="35" t="s">
        <v>68</v>
      </c>
      <c r="C17" s="35" t="s">
        <v>20</v>
      </c>
      <c r="D17" s="36" t="s">
        <v>31</v>
      </c>
      <c r="E17" s="35" t="s">
        <v>39</v>
      </c>
      <c r="F17" s="37">
        <v>0.019930555555555556</v>
      </c>
      <c r="G17" s="7" t="str">
        <f t="shared" si="0"/>
        <v>3.35/km</v>
      </c>
      <c r="H17" s="10">
        <f t="shared" si="1"/>
        <v>0.002083333333333333</v>
      </c>
      <c r="I17" s="10">
        <f t="shared" si="2"/>
        <v>0.002083333333333333</v>
      </c>
    </row>
    <row r="18" spans="1:9" s="1" customFormat="1" ht="15" customHeight="1">
      <c r="A18" s="20">
        <v>15</v>
      </c>
      <c r="B18" s="35" t="s">
        <v>69</v>
      </c>
      <c r="C18" s="35" t="s">
        <v>64</v>
      </c>
      <c r="D18" s="36" t="s">
        <v>31</v>
      </c>
      <c r="E18" s="35" t="s">
        <v>70</v>
      </c>
      <c r="F18" s="37">
        <v>0.020023148148148148</v>
      </c>
      <c r="G18" s="7" t="str">
        <f t="shared" si="0"/>
        <v>3.36/km</v>
      </c>
      <c r="H18" s="10">
        <f t="shared" si="1"/>
        <v>0.002175925925925925</v>
      </c>
      <c r="I18" s="10">
        <f t="shared" si="2"/>
        <v>0.002175925925925925</v>
      </c>
    </row>
    <row r="19" spans="1:9" s="1" customFormat="1" ht="15" customHeight="1">
      <c r="A19" s="20">
        <v>16</v>
      </c>
      <c r="B19" s="35" t="s">
        <v>71</v>
      </c>
      <c r="C19" s="35" t="s">
        <v>72</v>
      </c>
      <c r="D19" s="36" t="s">
        <v>31</v>
      </c>
      <c r="E19" s="35" t="s">
        <v>73</v>
      </c>
      <c r="F19" s="37">
        <v>0.02011574074074074</v>
      </c>
      <c r="G19" s="7" t="str">
        <f t="shared" si="0"/>
        <v>3.37/km</v>
      </c>
      <c r="H19" s="10">
        <f t="shared" si="1"/>
        <v>0.002268518518518517</v>
      </c>
      <c r="I19" s="10">
        <f t="shared" si="2"/>
        <v>0.002268518518518517</v>
      </c>
    </row>
    <row r="20" spans="1:9" s="1" customFormat="1" ht="15" customHeight="1">
      <c r="A20" s="20">
        <v>17</v>
      </c>
      <c r="B20" s="35" t="s">
        <v>74</v>
      </c>
      <c r="C20" s="35" t="s">
        <v>75</v>
      </c>
      <c r="D20" s="36" t="s">
        <v>31</v>
      </c>
      <c r="E20" s="35" t="s">
        <v>76</v>
      </c>
      <c r="F20" s="37">
        <v>0.02011574074074074</v>
      </c>
      <c r="G20" s="7" t="str">
        <f t="shared" si="0"/>
        <v>3.37/km</v>
      </c>
      <c r="H20" s="10">
        <f t="shared" si="1"/>
        <v>0.002268518518518517</v>
      </c>
      <c r="I20" s="10">
        <f t="shared" si="2"/>
        <v>0.002268518518518517</v>
      </c>
    </row>
    <row r="21" spans="1:9" s="1" customFormat="1" ht="15" customHeight="1">
      <c r="A21" s="20">
        <v>18</v>
      </c>
      <c r="B21" s="35" t="s">
        <v>77</v>
      </c>
      <c r="C21" s="35" t="s">
        <v>64</v>
      </c>
      <c r="D21" s="36" t="s">
        <v>42</v>
      </c>
      <c r="E21" s="35" t="s">
        <v>78</v>
      </c>
      <c r="F21" s="37">
        <v>0.020208333333333335</v>
      </c>
      <c r="G21" s="7" t="str">
        <f t="shared" si="0"/>
        <v>3.38/km</v>
      </c>
      <c r="H21" s="10">
        <f t="shared" si="1"/>
        <v>0.0023611111111111124</v>
      </c>
      <c r="I21" s="10">
        <f t="shared" si="2"/>
        <v>0.001585648148148152</v>
      </c>
    </row>
    <row r="22" spans="1:9" s="1" customFormat="1" ht="15" customHeight="1">
      <c r="A22" s="20">
        <v>19</v>
      </c>
      <c r="B22" s="35" t="s">
        <v>79</v>
      </c>
      <c r="C22" s="35" t="s">
        <v>80</v>
      </c>
      <c r="D22" s="36" t="s">
        <v>31</v>
      </c>
      <c r="E22" s="35" t="s">
        <v>32</v>
      </c>
      <c r="F22" s="37">
        <v>0.020277777777777777</v>
      </c>
      <c r="G22" s="7" t="str">
        <f t="shared" si="0"/>
        <v>3.39/km</v>
      </c>
      <c r="H22" s="10">
        <f t="shared" si="1"/>
        <v>0.002430555555555554</v>
      </c>
      <c r="I22" s="10">
        <f t="shared" si="2"/>
        <v>0.002430555555555554</v>
      </c>
    </row>
    <row r="23" spans="1:9" s="1" customFormat="1" ht="15" customHeight="1">
      <c r="A23" s="20">
        <v>20</v>
      </c>
      <c r="B23" s="35" t="s">
        <v>81</v>
      </c>
      <c r="C23" s="35" t="s">
        <v>82</v>
      </c>
      <c r="D23" s="36" t="s">
        <v>42</v>
      </c>
      <c r="E23" s="35" t="s">
        <v>83</v>
      </c>
      <c r="F23" s="37">
        <v>0.02039351851851852</v>
      </c>
      <c r="G23" s="7" t="str">
        <f t="shared" si="0"/>
        <v>3.40/km</v>
      </c>
      <c r="H23" s="10">
        <f t="shared" si="1"/>
        <v>0.0025462962962962965</v>
      </c>
      <c r="I23" s="10">
        <f t="shared" si="2"/>
        <v>0.001770833333333336</v>
      </c>
    </row>
    <row r="24" spans="1:9" s="1" customFormat="1" ht="15" customHeight="1">
      <c r="A24" s="20">
        <v>21</v>
      </c>
      <c r="B24" s="35" t="s">
        <v>84</v>
      </c>
      <c r="C24" s="35" t="s">
        <v>85</v>
      </c>
      <c r="D24" s="36" t="s">
        <v>42</v>
      </c>
      <c r="E24" s="35" t="s">
        <v>86</v>
      </c>
      <c r="F24" s="37">
        <v>0.02045138888888889</v>
      </c>
      <c r="G24" s="7" t="str">
        <f t="shared" si="0"/>
        <v>3.41/km</v>
      </c>
      <c r="H24" s="10">
        <f t="shared" si="1"/>
        <v>0.002604166666666668</v>
      </c>
      <c r="I24" s="10">
        <f t="shared" si="2"/>
        <v>0.0018287037037037074</v>
      </c>
    </row>
    <row r="25" spans="1:9" s="1" customFormat="1" ht="15" customHeight="1">
      <c r="A25" s="20">
        <v>22</v>
      </c>
      <c r="B25" s="35" t="s">
        <v>87</v>
      </c>
      <c r="C25" s="35" t="s">
        <v>88</v>
      </c>
      <c r="D25" s="36" t="s">
        <v>31</v>
      </c>
      <c r="E25" s="35" t="s">
        <v>89</v>
      </c>
      <c r="F25" s="37">
        <v>0.020462962962962964</v>
      </c>
      <c r="G25" s="7" t="str">
        <f t="shared" si="0"/>
        <v>3.41/km</v>
      </c>
      <c r="H25" s="10">
        <f t="shared" si="1"/>
        <v>0.0026157407407407414</v>
      </c>
      <c r="I25" s="10">
        <f t="shared" si="2"/>
        <v>0.0026157407407407414</v>
      </c>
    </row>
    <row r="26" spans="1:9" s="1" customFormat="1" ht="15" customHeight="1">
      <c r="A26" s="20">
        <v>23</v>
      </c>
      <c r="B26" s="35" t="s">
        <v>90</v>
      </c>
      <c r="C26" s="35" t="s">
        <v>91</v>
      </c>
      <c r="D26" s="36" t="s">
        <v>42</v>
      </c>
      <c r="E26" s="35" t="s">
        <v>52</v>
      </c>
      <c r="F26" s="37">
        <v>0.020578703703703703</v>
      </c>
      <c r="G26" s="7" t="str">
        <f t="shared" si="0"/>
        <v>3.42/km</v>
      </c>
      <c r="H26" s="10">
        <f t="shared" si="1"/>
        <v>0.0027314814814814806</v>
      </c>
      <c r="I26" s="10">
        <f t="shared" si="2"/>
        <v>0.00195601851851852</v>
      </c>
    </row>
    <row r="27" spans="1:9" s="2" customFormat="1" ht="15" customHeight="1">
      <c r="A27" s="20">
        <v>24</v>
      </c>
      <c r="B27" s="35" t="s">
        <v>92</v>
      </c>
      <c r="C27" s="35" t="s">
        <v>93</v>
      </c>
      <c r="D27" s="36" t="s">
        <v>31</v>
      </c>
      <c r="E27" s="35" t="s">
        <v>94</v>
      </c>
      <c r="F27" s="37">
        <v>0.020694444444444446</v>
      </c>
      <c r="G27" s="7" t="str">
        <f t="shared" si="0"/>
        <v>3.44/km</v>
      </c>
      <c r="H27" s="10">
        <f t="shared" si="1"/>
        <v>0.002847222222222223</v>
      </c>
      <c r="I27" s="10">
        <f t="shared" si="2"/>
        <v>0.002847222222222223</v>
      </c>
    </row>
    <row r="28" spans="1:9" s="1" customFormat="1" ht="15" customHeight="1">
      <c r="A28" s="20">
        <v>25</v>
      </c>
      <c r="B28" s="35" t="s">
        <v>95</v>
      </c>
      <c r="C28" s="35" t="s">
        <v>96</v>
      </c>
      <c r="D28" s="36" t="s">
        <v>42</v>
      </c>
      <c r="E28" s="35" t="s">
        <v>76</v>
      </c>
      <c r="F28" s="37">
        <v>0.020694444444444446</v>
      </c>
      <c r="G28" s="7" t="str">
        <f t="shared" si="0"/>
        <v>3.44/km</v>
      </c>
      <c r="H28" s="10">
        <f t="shared" si="1"/>
        <v>0.002847222222222223</v>
      </c>
      <c r="I28" s="10">
        <f t="shared" si="2"/>
        <v>0.0020717592592592628</v>
      </c>
    </row>
    <row r="29" spans="1:9" s="1" customFormat="1" ht="15" customHeight="1">
      <c r="A29" s="20">
        <v>26</v>
      </c>
      <c r="B29" s="35" t="s">
        <v>97</v>
      </c>
      <c r="C29" s="35" t="s">
        <v>27</v>
      </c>
      <c r="D29" s="36" t="s">
        <v>42</v>
      </c>
      <c r="E29" s="35" t="s">
        <v>98</v>
      </c>
      <c r="F29" s="37">
        <v>0.020694444444444446</v>
      </c>
      <c r="G29" s="7" t="str">
        <f t="shared" si="0"/>
        <v>3.44/km</v>
      </c>
      <c r="H29" s="10">
        <f>F29-$F$4</f>
        <v>0.002847222222222223</v>
      </c>
      <c r="I29" s="10">
        <f>F29-INDEX($F$4:$F$891,MATCH(D29,$D$4:$D$891,0))</f>
        <v>0.0020717592592592628</v>
      </c>
    </row>
    <row r="30" spans="1:9" s="1" customFormat="1" ht="15" customHeight="1">
      <c r="A30" s="20">
        <v>27</v>
      </c>
      <c r="B30" s="35" t="s">
        <v>99</v>
      </c>
      <c r="C30" s="35" t="s">
        <v>100</v>
      </c>
      <c r="D30" s="36" t="s">
        <v>31</v>
      </c>
      <c r="E30" s="35" t="s">
        <v>55</v>
      </c>
      <c r="F30" s="37">
        <v>0.020694444444444446</v>
      </c>
      <c r="G30" s="7" t="str">
        <f t="shared" si="0"/>
        <v>3.44/km</v>
      </c>
      <c r="H30" s="10">
        <f>F30-$F$4</f>
        <v>0.002847222222222223</v>
      </c>
      <c r="I30" s="10">
        <f>F30-INDEX($F$4:$F$891,MATCH(D30,$D$4:$D$891,0))</f>
        <v>0.002847222222222223</v>
      </c>
    </row>
    <row r="31" spans="1:9" s="1" customFormat="1" ht="15" customHeight="1">
      <c r="A31" s="20">
        <v>28</v>
      </c>
      <c r="B31" s="35" t="s">
        <v>101</v>
      </c>
      <c r="C31" s="35" t="s">
        <v>102</v>
      </c>
      <c r="D31" s="36" t="s">
        <v>42</v>
      </c>
      <c r="E31" s="35" t="s">
        <v>52</v>
      </c>
      <c r="F31" s="37">
        <v>0.02071759259259259</v>
      </c>
      <c r="G31" s="7" t="str">
        <f t="shared" si="0"/>
        <v>3.44/km</v>
      </c>
      <c r="H31" s="10">
        <f>F31-$F$4</f>
        <v>0.002870370370370367</v>
      </c>
      <c r="I31" s="10">
        <f>F31-INDEX($F$4:$F$891,MATCH(D31,$D$4:$D$891,0))</f>
        <v>0.0020949074074074064</v>
      </c>
    </row>
    <row r="32" spans="1:9" s="1" customFormat="1" ht="15" customHeight="1">
      <c r="A32" s="20">
        <v>29</v>
      </c>
      <c r="B32" s="35" t="s">
        <v>103</v>
      </c>
      <c r="C32" s="35" t="s">
        <v>75</v>
      </c>
      <c r="D32" s="36" t="s">
        <v>35</v>
      </c>
      <c r="E32" s="35" t="s">
        <v>104</v>
      </c>
      <c r="F32" s="37">
        <v>0.020775462962962964</v>
      </c>
      <c r="G32" s="7" t="str">
        <f t="shared" si="0"/>
        <v>3.44/km</v>
      </c>
      <c r="H32" s="10">
        <f>F32-$F$4</f>
        <v>0.0029282407407407417</v>
      </c>
      <c r="I32" s="10">
        <f>F32-INDEX($F$4:$F$891,MATCH(D32,$D$4:$D$891,0))</f>
        <v>0.0028819444444444474</v>
      </c>
    </row>
    <row r="33" spans="1:9" s="1" customFormat="1" ht="15" customHeight="1">
      <c r="A33" s="20">
        <v>30</v>
      </c>
      <c r="B33" s="35" t="s">
        <v>105</v>
      </c>
      <c r="C33" s="35" t="s">
        <v>17</v>
      </c>
      <c r="D33" s="36" t="s">
        <v>31</v>
      </c>
      <c r="E33" s="35" t="s">
        <v>67</v>
      </c>
      <c r="F33" s="37">
        <v>0.020833333333333332</v>
      </c>
      <c r="G33" s="7" t="str">
        <f t="shared" si="0"/>
        <v>3.45/km</v>
      </c>
      <c r="H33" s="10">
        <f>F33-$F$4</f>
        <v>0.0029861111111111095</v>
      </c>
      <c r="I33" s="10">
        <f>F33-INDEX($F$4:$F$891,MATCH(D33,$D$4:$D$891,0))</f>
        <v>0.0029861111111111095</v>
      </c>
    </row>
    <row r="34" spans="1:9" s="1" customFormat="1" ht="15" customHeight="1">
      <c r="A34" s="20">
        <v>31</v>
      </c>
      <c r="B34" s="35" t="s">
        <v>106</v>
      </c>
      <c r="C34" s="35" t="s">
        <v>45</v>
      </c>
      <c r="D34" s="36" t="s">
        <v>35</v>
      </c>
      <c r="E34" s="35" t="s">
        <v>107</v>
      </c>
      <c r="F34" s="37">
        <v>0.02085648148148148</v>
      </c>
      <c r="G34" s="7" t="str">
        <f t="shared" si="0"/>
        <v>3.45/km</v>
      </c>
      <c r="H34" s="10">
        <f aca="true" t="shared" si="3" ref="H34:H97">F34-$F$4</f>
        <v>0.0030092592592592567</v>
      </c>
      <c r="I34" s="10">
        <f aca="true" t="shared" si="4" ref="I34:I97">F34-INDEX($F$4:$F$891,MATCH(D34,$D$4:$D$891,0))</f>
        <v>0.0029629629629629624</v>
      </c>
    </row>
    <row r="35" spans="1:9" ht="15" customHeight="1">
      <c r="A35" s="20">
        <v>32</v>
      </c>
      <c r="B35" s="35" t="s">
        <v>108</v>
      </c>
      <c r="C35" s="35" t="s">
        <v>109</v>
      </c>
      <c r="D35" s="36" t="s">
        <v>31</v>
      </c>
      <c r="E35" s="35" t="s">
        <v>52</v>
      </c>
      <c r="F35" s="37">
        <v>0.020995370370370373</v>
      </c>
      <c r="G35" s="7" t="str">
        <f t="shared" si="0"/>
        <v>3.47/km</v>
      </c>
      <c r="H35" s="10">
        <f t="shared" si="3"/>
        <v>0.00314814814814815</v>
      </c>
      <c r="I35" s="10">
        <f t="shared" si="4"/>
        <v>0.00314814814814815</v>
      </c>
    </row>
    <row r="36" spans="1:9" ht="15" customHeight="1">
      <c r="A36" s="20">
        <v>33</v>
      </c>
      <c r="B36" s="35" t="s">
        <v>110</v>
      </c>
      <c r="C36" s="35" t="s">
        <v>19</v>
      </c>
      <c r="D36" s="36" t="s">
        <v>31</v>
      </c>
      <c r="E36" s="35" t="s">
        <v>111</v>
      </c>
      <c r="F36" s="37">
        <v>0.020995370370370373</v>
      </c>
      <c r="G36" s="7" t="str">
        <f t="shared" si="0"/>
        <v>3.47/km</v>
      </c>
      <c r="H36" s="10">
        <f t="shared" si="3"/>
        <v>0.00314814814814815</v>
      </c>
      <c r="I36" s="10">
        <f t="shared" si="4"/>
        <v>0.00314814814814815</v>
      </c>
    </row>
    <row r="37" spans="1:9" ht="15" customHeight="1">
      <c r="A37" s="20">
        <v>34</v>
      </c>
      <c r="B37" s="35" t="s">
        <v>112</v>
      </c>
      <c r="C37" s="35" t="s">
        <v>113</v>
      </c>
      <c r="D37" s="36" t="s">
        <v>114</v>
      </c>
      <c r="E37" s="35" t="s">
        <v>89</v>
      </c>
      <c r="F37" s="37">
        <v>0.021041666666666667</v>
      </c>
      <c r="G37" s="7" t="str">
        <f t="shared" si="0"/>
        <v>3.47/km</v>
      </c>
      <c r="H37" s="10">
        <f t="shared" si="3"/>
        <v>0.003194444444444444</v>
      </c>
      <c r="I37" s="10">
        <f t="shared" si="4"/>
        <v>0</v>
      </c>
    </row>
    <row r="38" spans="1:9" ht="15" customHeight="1">
      <c r="A38" s="20">
        <v>35</v>
      </c>
      <c r="B38" s="35" t="s">
        <v>115</v>
      </c>
      <c r="C38" s="35" t="s">
        <v>116</v>
      </c>
      <c r="D38" s="36" t="s">
        <v>42</v>
      </c>
      <c r="E38" s="35" t="s">
        <v>117</v>
      </c>
      <c r="F38" s="37">
        <v>0.021319444444444443</v>
      </c>
      <c r="G38" s="7" t="str">
        <f t="shared" si="0"/>
        <v>3.50/km</v>
      </c>
      <c r="H38" s="10">
        <f t="shared" si="3"/>
        <v>0.0034722222222222203</v>
      </c>
      <c r="I38" s="10">
        <f t="shared" si="4"/>
        <v>0.00269675925925926</v>
      </c>
    </row>
    <row r="39" spans="1:9" ht="15" customHeight="1">
      <c r="A39" s="20">
        <v>36</v>
      </c>
      <c r="B39" s="35" t="s">
        <v>118</v>
      </c>
      <c r="C39" s="35" t="s">
        <v>119</v>
      </c>
      <c r="D39" s="36" t="s">
        <v>35</v>
      </c>
      <c r="E39" s="35" t="s">
        <v>78</v>
      </c>
      <c r="F39" s="37">
        <v>0.021342592592592594</v>
      </c>
      <c r="G39" s="7" t="str">
        <f t="shared" si="0"/>
        <v>3.51/km</v>
      </c>
      <c r="H39" s="10">
        <f t="shared" si="3"/>
        <v>0.003495370370370371</v>
      </c>
      <c r="I39" s="10">
        <f t="shared" si="4"/>
        <v>0.0034490740740740766</v>
      </c>
    </row>
    <row r="40" spans="1:9" ht="15" customHeight="1">
      <c r="A40" s="20">
        <v>37</v>
      </c>
      <c r="B40" s="35" t="s">
        <v>120</v>
      </c>
      <c r="C40" s="35" t="s">
        <v>121</v>
      </c>
      <c r="D40" s="36" t="s">
        <v>31</v>
      </c>
      <c r="E40" s="35" t="s">
        <v>67</v>
      </c>
      <c r="F40" s="37">
        <v>0.021412037037037035</v>
      </c>
      <c r="G40" s="7" t="str">
        <f t="shared" si="0"/>
        <v>3.51/km</v>
      </c>
      <c r="H40" s="10">
        <f t="shared" si="3"/>
        <v>0.0035648148148148123</v>
      </c>
      <c r="I40" s="10">
        <f t="shared" si="4"/>
        <v>0.0035648148148148123</v>
      </c>
    </row>
    <row r="41" spans="1:9" ht="15" customHeight="1">
      <c r="A41" s="20">
        <v>38</v>
      </c>
      <c r="B41" s="35" t="s">
        <v>122</v>
      </c>
      <c r="C41" s="35" t="s">
        <v>123</v>
      </c>
      <c r="D41" s="36" t="s">
        <v>35</v>
      </c>
      <c r="E41" s="35" t="s">
        <v>124</v>
      </c>
      <c r="F41" s="37">
        <v>0.02152777777777778</v>
      </c>
      <c r="G41" s="7" t="str">
        <f t="shared" si="0"/>
        <v>3.53/km</v>
      </c>
      <c r="H41" s="10">
        <f t="shared" si="3"/>
        <v>0.0036805555555555584</v>
      </c>
      <c r="I41" s="10">
        <f t="shared" si="4"/>
        <v>0.003634259259259264</v>
      </c>
    </row>
    <row r="42" spans="1:9" ht="15" customHeight="1">
      <c r="A42" s="20">
        <v>39</v>
      </c>
      <c r="B42" s="35" t="s">
        <v>125</v>
      </c>
      <c r="C42" s="35" t="s">
        <v>126</v>
      </c>
      <c r="D42" s="36" t="s">
        <v>35</v>
      </c>
      <c r="E42" s="35" t="s">
        <v>83</v>
      </c>
      <c r="F42" s="37">
        <v>0.02153935185185185</v>
      </c>
      <c r="G42" s="7" t="str">
        <f t="shared" si="0"/>
        <v>3.53/km</v>
      </c>
      <c r="H42" s="10">
        <f t="shared" si="3"/>
        <v>0.0036921296296296285</v>
      </c>
      <c r="I42" s="10">
        <f t="shared" si="4"/>
        <v>0.0036458333333333343</v>
      </c>
    </row>
    <row r="43" spans="1:9" ht="15" customHeight="1">
      <c r="A43" s="20">
        <v>40</v>
      </c>
      <c r="B43" s="35" t="s">
        <v>127</v>
      </c>
      <c r="C43" s="35" t="s">
        <v>20</v>
      </c>
      <c r="D43" s="36" t="s">
        <v>35</v>
      </c>
      <c r="E43" s="35" t="s">
        <v>128</v>
      </c>
      <c r="F43" s="37">
        <v>0.02162037037037037</v>
      </c>
      <c r="G43" s="7" t="str">
        <f t="shared" si="0"/>
        <v>3.54/km</v>
      </c>
      <c r="H43" s="10">
        <f t="shared" si="3"/>
        <v>0.003773148148148147</v>
      </c>
      <c r="I43" s="10">
        <f t="shared" si="4"/>
        <v>0.0037268518518518527</v>
      </c>
    </row>
    <row r="44" spans="1:9" ht="15" customHeight="1">
      <c r="A44" s="20">
        <v>41</v>
      </c>
      <c r="B44" s="35" t="s">
        <v>129</v>
      </c>
      <c r="C44" s="35" t="s">
        <v>51</v>
      </c>
      <c r="D44" s="36" t="s">
        <v>35</v>
      </c>
      <c r="E44" s="35" t="s">
        <v>78</v>
      </c>
      <c r="F44" s="37">
        <v>0.02162037037037037</v>
      </c>
      <c r="G44" s="7" t="str">
        <f t="shared" si="0"/>
        <v>3.54/km</v>
      </c>
      <c r="H44" s="10">
        <f t="shared" si="3"/>
        <v>0.003773148148148147</v>
      </c>
      <c r="I44" s="10">
        <f t="shared" si="4"/>
        <v>0.0037268518518518527</v>
      </c>
    </row>
    <row r="45" spans="1:9" ht="15" customHeight="1">
      <c r="A45" s="20">
        <v>42</v>
      </c>
      <c r="B45" s="35" t="s">
        <v>130</v>
      </c>
      <c r="C45" s="35" t="s">
        <v>131</v>
      </c>
      <c r="D45" s="36" t="s">
        <v>42</v>
      </c>
      <c r="E45" s="35" t="s">
        <v>52</v>
      </c>
      <c r="F45" s="37">
        <v>0.021736111111111112</v>
      </c>
      <c r="G45" s="7" t="str">
        <f t="shared" si="0"/>
        <v>3.55/km</v>
      </c>
      <c r="H45" s="10">
        <f t="shared" si="3"/>
        <v>0.0038888888888888896</v>
      </c>
      <c r="I45" s="10">
        <f t="shared" si="4"/>
        <v>0.003113425925925929</v>
      </c>
    </row>
    <row r="46" spans="1:9" ht="15" customHeight="1">
      <c r="A46" s="20">
        <v>43</v>
      </c>
      <c r="B46" s="35" t="s">
        <v>132</v>
      </c>
      <c r="C46" s="35" t="s">
        <v>121</v>
      </c>
      <c r="D46" s="36" t="s">
        <v>42</v>
      </c>
      <c r="E46" s="35" t="s">
        <v>76</v>
      </c>
      <c r="F46" s="37">
        <v>0.02175925925925926</v>
      </c>
      <c r="G46" s="7" t="str">
        <f t="shared" si="0"/>
        <v>3.55/km</v>
      </c>
      <c r="H46" s="10">
        <f t="shared" si="3"/>
        <v>0.003912037037037037</v>
      </c>
      <c r="I46" s="10">
        <f t="shared" si="4"/>
        <v>0.0031365740740740763</v>
      </c>
    </row>
    <row r="47" spans="1:9" ht="15" customHeight="1">
      <c r="A47" s="20">
        <v>44</v>
      </c>
      <c r="B47" s="35" t="s">
        <v>133</v>
      </c>
      <c r="C47" s="35" t="s">
        <v>134</v>
      </c>
      <c r="D47" s="36" t="s">
        <v>135</v>
      </c>
      <c r="E47" s="35" t="s">
        <v>89</v>
      </c>
      <c r="F47" s="37">
        <v>0.021782407407407407</v>
      </c>
      <c r="G47" s="7" t="str">
        <f t="shared" si="0"/>
        <v>3.55/km</v>
      </c>
      <c r="H47" s="10">
        <f t="shared" si="3"/>
        <v>0.003935185185185184</v>
      </c>
      <c r="I47" s="10">
        <f t="shared" si="4"/>
        <v>0</v>
      </c>
    </row>
    <row r="48" spans="1:9" ht="15" customHeight="1">
      <c r="A48" s="20">
        <v>45</v>
      </c>
      <c r="B48" s="35" t="s">
        <v>136</v>
      </c>
      <c r="C48" s="35" t="s">
        <v>23</v>
      </c>
      <c r="D48" s="36" t="s">
        <v>31</v>
      </c>
      <c r="E48" s="35" t="s">
        <v>52</v>
      </c>
      <c r="F48" s="37">
        <v>0.021851851851851848</v>
      </c>
      <c r="G48" s="7" t="str">
        <f t="shared" si="0"/>
        <v>3.56/km</v>
      </c>
      <c r="H48" s="10">
        <f t="shared" si="3"/>
        <v>0.004004629629629625</v>
      </c>
      <c r="I48" s="10">
        <f t="shared" si="4"/>
        <v>0.004004629629629625</v>
      </c>
    </row>
    <row r="49" spans="1:9" ht="15" customHeight="1">
      <c r="A49" s="20">
        <v>46</v>
      </c>
      <c r="B49" s="35" t="s">
        <v>137</v>
      </c>
      <c r="C49" s="35" t="s">
        <v>138</v>
      </c>
      <c r="D49" s="36" t="s">
        <v>35</v>
      </c>
      <c r="E49" s="35" t="s">
        <v>139</v>
      </c>
      <c r="F49" s="37">
        <v>0.022060185185185183</v>
      </c>
      <c r="G49" s="7" t="str">
        <f t="shared" si="0"/>
        <v>3.58/km</v>
      </c>
      <c r="H49" s="10">
        <f t="shared" si="3"/>
        <v>0.00421296296296296</v>
      </c>
      <c r="I49" s="10">
        <f t="shared" si="4"/>
        <v>0.004166666666666666</v>
      </c>
    </row>
    <row r="50" spans="1:9" ht="15" customHeight="1">
      <c r="A50" s="20">
        <v>47</v>
      </c>
      <c r="B50" s="35" t="s">
        <v>140</v>
      </c>
      <c r="C50" s="35" t="s">
        <v>19</v>
      </c>
      <c r="D50" s="36" t="s">
        <v>31</v>
      </c>
      <c r="E50" s="35" t="s">
        <v>52</v>
      </c>
      <c r="F50" s="37">
        <v>0.022291666666666668</v>
      </c>
      <c r="G50" s="7" t="str">
        <f t="shared" si="0"/>
        <v>4.01/km</v>
      </c>
      <c r="H50" s="10">
        <f t="shared" si="3"/>
        <v>0.004444444444444445</v>
      </c>
      <c r="I50" s="10">
        <f t="shared" si="4"/>
        <v>0.004444444444444445</v>
      </c>
    </row>
    <row r="51" spans="1:9" ht="15" customHeight="1">
      <c r="A51" s="20">
        <v>48</v>
      </c>
      <c r="B51" s="35" t="s">
        <v>141</v>
      </c>
      <c r="C51" s="35" t="s">
        <v>26</v>
      </c>
      <c r="D51" s="36" t="s">
        <v>31</v>
      </c>
      <c r="E51" s="35" t="s">
        <v>52</v>
      </c>
      <c r="F51" s="37">
        <v>0.022337962962962962</v>
      </c>
      <c r="G51" s="7" t="str">
        <f t="shared" si="0"/>
        <v>4.01/km</v>
      </c>
      <c r="H51" s="10">
        <f t="shared" si="3"/>
        <v>0.00449074074074074</v>
      </c>
      <c r="I51" s="10">
        <f t="shared" si="4"/>
        <v>0.00449074074074074</v>
      </c>
    </row>
    <row r="52" spans="1:9" ht="15" customHeight="1">
      <c r="A52" s="20">
        <v>49</v>
      </c>
      <c r="B52" s="35" t="s">
        <v>142</v>
      </c>
      <c r="C52" s="35" t="s">
        <v>82</v>
      </c>
      <c r="D52" s="36" t="s">
        <v>31</v>
      </c>
      <c r="E52" s="35" t="s">
        <v>67</v>
      </c>
      <c r="F52" s="37">
        <v>0.02238425925925926</v>
      </c>
      <c r="G52" s="7" t="str">
        <f t="shared" si="0"/>
        <v>4.02/km</v>
      </c>
      <c r="H52" s="10">
        <f t="shared" si="3"/>
        <v>0.004537037037037037</v>
      </c>
      <c r="I52" s="10">
        <f t="shared" si="4"/>
        <v>0.004537037037037037</v>
      </c>
    </row>
    <row r="53" spans="1:9" ht="15" customHeight="1">
      <c r="A53" s="20">
        <v>50</v>
      </c>
      <c r="B53" s="35" t="s">
        <v>143</v>
      </c>
      <c r="C53" s="35" t="s">
        <v>131</v>
      </c>
      <c r="D53" s="36" t="s">
        <v>31</v>
      </c>
      <c r="E53" s="35" t="s">
        <v>78</v>
      </c>
      <c r="F53" s="37">
        <v>0.022430555555555554</v>
      </c>
      <c r="G53" s="7" t="str">
        <f t="shared" si="0"/>
        <v>4.02/km</v>
      </c>
      <c r="H53" s="10">
        <f t="shared" si="3"/>
        <v>0.004583333333333332</v>
      </c>
      <c r="I53" s="10">
        <f t="shared" si="4"/>
        <v>0.004583333333333332</v>
      </c>
    </row>
    <row r="54" spans="1:9" ht="15" customHeight="1">
      <c r="A54" s="20">
        <v>51</v>
      </c>
      <c r="B54" s="35" t="s">
        <v>144</v>
      </c>
      <c r="C54" s="35" t="s">
        <v>145</v>
      </c>
      <c r="D54" s="36" t="s">
        <v>31</v>
      </c>
      <c r="E54" s="35" t="s">
        <v>128</v>
      </c>
      <c r="F54" s="37">
        <v>0.02245370370370371</v>
      </c>
      <c r="G54" s="7" t="str">
        <f t="shared" si="0"/>
        <v>4.03/km</v>
      </c>
      <c r="H54" s="10">
        <f t="shared" si="3"/>
        <v>0.004606481481481486</v>
      </c>
      <c r="I54" s="10">
        <f t="shared" si="4"/>
        <v>0.004606481481481486</v>
      </c>
    </row>
    <row r="55" spans="1:9" ht="15" customHeight="1">
      <c r="A55" s="20">
        <v>52</v>
      </c>
      <c r="B55" s="35" t="s">
        <v>146</v>
      </c>
      <c r="C55" s="35" t="s">
        <v>100</v>
      </c>
      <c r="D55" s="36" t="s">
        <v>42</v>
      </c>
      <c r="E55" s="35" t="s">
        <v>147</v>
      </c>
      <c r="F55" s="37">
        <v>0.02245370370370371</v>
      </c>
      <c r="G55" s="7" t="str">
        <f t="shared" si="0"/>
        <v>4.03/km</v>
      </c>
      <c r="H55" s="10">
        <f t="shared" si="3"/>
        <v>0.004606481481481486</v>
      </c>
      <c r="I55" s="10">
        <f t="shared" si="4"/>
        <v>0.0038310185185185253</v>
      </c>
    </row>
    <row r="56" spans="1:9" ht="15" customHeight="1">
      <c r="A56" s="20">
        <v>53</v>
      </c>
      <c r="B56" s="35" t="s">
        <v>148</v>
      </c>
      <c r="C56" s="35" t="s">
        <v>149</v>
      </c>
      <c r="D56" s="36" t="s">
        <v>150</v>
      </c>
      <c r="E56" s="35" t="s">
        <v>151</v>
      </c>
      <c r="F56" s="37">
        <v>0.022476851851851855</v>
      </c>
      <c r="G56" s="7" t="str">
        <f t="shared" si="0"/>
        <v>4.03/km</v>
      </c>
      <c r="H56" s="10">
        <f t="shared" si="3"/>
        <v>0.004629629629629633</v>
      </c>
      <c r="I56" s="10">
        <f t="shared" si="4"/>
        <v>0</v>
      </c>
    </row>
    <row r="57" spans="1:9" ht="15" customHeight="1">
      <c r="A57" s="20">
        <v>54</v>
      </c>
      <c r="B57" s="35" t="s">
        <v>152</v>
      </c>
      <c r="C57" s="35" t="s">
        <v>153</v>
      </c>
      <c r="D57" s="36" t="s">
        <v>31</v>
      </c>
      <c r="E57" s="35" t="s">
        <v>154</v>
      </c>
      <c r="F57" s="37">
        <v>0.022546296296296297</v>
      </c>
      <c r="G57" s="7" t="str">
        <f t="shared" si="0"/>
        <v>4.04/km</v>
      </c>
      <c r="H57" s="10">
        <f t="shared" si="3"/>
        <v>0.004699074074074074</v>
      </c>
      <c r="I57" s="10">
        <f t="shared" si="4"/>
        <v>0.004699074074074074</v>
      </c>
    </row>
    <row r="58" spans="1:9" ht="15" customHeight="1">
      <c r="A58" s="20">
        <v>55</v>
      </c>
      <c r="B58" s="35" t="s">
        <v>155</v>
      </c>
      <c r="C58" s="35" t="s">
        <v>75</v>
      </c>
      <c r="D58" s="36" t="s">
        <v>31</v>
      </c>
      <c r="E58" s="35" t="s">
        <v>104</v>
      </c>
      <c r="F58" s="37">
        <v>0.02273148148148148</v>
      </c>
      <c r="G58" s="7" t="str">
        <f t="shared" si="0"/>
        <v>4.06/km</v>
      </c>
      <c r="H58" s="10">
        <f t="shared" si="3"/>
        <v>0.004884259259259258</v>
      </c>
      <c r="I58" s="10">
        <f t="shared" si="4"/>
        <v>0.004884259259259258</v>
      </c>
    </row>
    <row r="59" spans="1:9" ht="15" customHeight="1">
      <c r="A59" s="20">
        <v>56</v>
      </c>
      <c r="B59" s="35" t="s">
        <v>156</v>
      </c>
      <c r="C59" s="35" t="s">
        <v>149</v>
      </c>
      <c r="D59" s="36" t="s">
        <v>31</v>
      </c>
      <c r="E59" s="35" t="s">
        <v>32</v>
      </c>
      <c r="F59" s="37">
        <v>0.02280092592592593</v>
      </c>
      <c r="G59" s="7" t="str">
        <f t="shared" si="0"/>
        <v>4.06/km</v>
      </c>
      <c r="H59" s="10">
        <f t="shared" si="3"/>
        <v>0.004953703703703707</v>
      </c>
      <c r="I59" s="10">
        <f t="shared" si="4"/>
        <v>0.004953703703703707</v>
      </c>
    </row>
    <row r="60" spans="1:9" ht="15" customHeight="1">
      <c r="A60" s="20">
        <v>57</v>
      </c>
      <c r="B60" s="35" t="s">
        <v>157</v>
      </c>
      <c r="C60" s="35" t="s">
        <v>82</v>
      </c>
      <c r="D60" s="36" t="s">
        <v>42</v>
      </c>
      <c r="E60" s="35" t="s">
        <v>117</v>
      </c>
      <c r="F60" s="37">
        <v>0.02280092592592593</v>
      </c>
      <c r="G60" s="7" t="str">
        <f t="shared" si="0"/>
        <v>4.06/km</v>
      </c>
      <c r="H60" s="10">
        <f t="shared" si="3"/>
        <v>0.004953703703703707</v>
      </c>
      <c r="I60" s="10">
        <f t="shared" si="4"/>
        <v>0.004178240740740746</v>
      </c>
    </row>
    <row r="61" spans="1:9" ht="15" customHeight="1">
      <c r="A61" s="20">
        <v>58</v>
      </c>
      <c r="B61" s="35" t="s">
        <v>158</v>
      </c>
      <c r="C61" s="35" t="s">
        <v>82</v>
      </c>
      <c r="D61" s="36" t="s">
        <v>31</v>
      </c>
      <c r="E61" s="35" t="s">
        <v>104</v>
      </c>
      <c r="F61" s="37">
        <v>0.0228125</v>
      </c>
      <c r="G61" s="7" t="str">
        <f t="shared" si="0"/>
        <v>4.06/km</v>
      </c>
      <c r="H61" s="10">
        <f t="shared" si="3"/>
        <v>0.004965277777777777</v>
      </c>
      <c r="I61" s="10">
        <f t="shared" si="4"/>
        <v>0.004965277777777777</v>
      </c>
    </row>
    <row r="62" spans="1:9" ht="15" customHeight="1">
      <c r="A62" s="20">
        <v>59</v>
      </c>
      <c r="B62" s="35" t="s">
        <v>159</v>
      </c>
      <c r="C62" s="35" t="s">
        <v>18</v>
      </c>
      <c r="D62" s="36" t="s">
        <v>31</v>
      </c>
      <c r="E62" s="35" t="s">
        <v>78</v>
      </c>
      <c r="F62" s="37">
        <v>0.02287037037037037</v>
      </c>
      <c r="G62" s="7" t="str">
        <f t="shared" si="0"/>
        <v>4.07/km</v>
      </c>
      <c r="H62" s="10">
        <f t="shared" si="3"/>
        <v>0.005023148148148148</v>
      </c>
      <c r="I62" s="10">
        <f t="shared" si="4"/>
        <v>0.005023148148148148</v>
      </c>
    </row>
    <row r="63" spans="1:9" ht="15" customHeight="1">
      <c r="A63" s="20">
        <v>60</v>
      </c>
      <c r="B63" s="35" t="s">
        <v>160</v>
      </c>
      <c r="C63" s="35" t="s">
        <v>161</v>
      </c>
      <c r="D63" s="36" t="s">
        <v>42</v>
      </c>
      <c r="E63" s="35" t="s">
        <v>162</v>
      </c>
      <c r="F63" s="37">
        <v>0.02290509259259259</v>
      </c>
      <c r="G63" s="7" t="str">
        <f t="shared" si="0"/>
        <v>4.07/km</v>
      </c>
      <c r="H63" s="10">
        <f t="shared" si="3"/>
        <v>0.005057870370370369</v>
      </c>
      <c r="I63" s="10">
        <f t="shared" si="4"/>
        <v>0.004282407407407408</v>
      </c>
    </row>
    <row r="64" spans="1:9" ht="15" customHeight="1">
      <c r="A64" s="20">
        <v>61</v>
      </c>
      <c r="B64" s="35" t="s">
        <v>163</v>
      </c>
      <c r="C64" s="35" t="s">
        <v>164</v>
      </c>
      <c r="D64" s="36" t="s">
        <v>135</v>
      </c>
      <c r="E64" s="35" t="s">
        <v>36</v>
      </c>
      <c r="F64" s="37">
        <v>0.02309027777777778</v>
      </c>
      <c r="G64" s="7" t="str">
        <f t="shared" si="0"/>
        <v>4.09/km</v>
      </c>
      <c r="H64" s="10">
        <f t="shared" si="3"/>
        <v>0.005243055555555556</v>
      </c>
      <c r="I64" s="10">
        <f t="shared" si="4"/>
        <v>0.0013078703703703724</v>
      </c>
    </row>
    <row r="65" spans="1:9" ht="15" customHeight="1">
      <c r="A65" s="20">
        <v>62</v>
      </c>
      <c r="B65" s="35" t="s">
        <v>165</v>
      </c>
      <c r="C65" s="35" t="s">
        <v>166</v>
      </c>
      <c r="D65" s="36" t="s">
        <v>31</v>
      </c>
      <c r="E65" s="35" t="s">
        <v>73</v>
      </c>
      <c r="F65" s="37">
        <v>0.02327546296296296</v>
      </c>
      <c r="G65" s="7" t="str">
        <f t="shared" si="0"/>
        <v>4.11/km</v>
      </c>
      <c r="H65" s="10">
        <f t="shared" si="3"/>
        <v>0.005428240740740737</v>
      </c>
      <c r="I65" s="10">
        <f t="shared" si="4"/>
        <v>0.005428240740740737</v>
      </c>
    </row>
    <row r="66" spans="1:9" ht="15" customHeight="1">
      <c r="A66" s="20">
        <v>63</v>
      </c>
      <c r="B66" s="35" t="s">
        <v>167</v>
      </c>
      <c r="C66" s="35" t="s">
        <v>57</v>
      </c>
      <c r="D66" s="36" t="s">
        <v>31</v>
      </c>
      <c r="E66" s="35" t="s">
        <v>36</v>
      </c>
      <c r="F66" s="37">
        <v>0.023402777777777783</v>
      </c>
      <c r="G66" s="7" t="str">
        <f t="shared" si="0"/>
        <v>4.13/km</v>
      </c>
      <c r="H66" s="10">
        <f t="shared" si="3"/>
        <v>0.00555555555555556</v>
      </c>
      <c r="I66" s="10">
        <f t="shared" si="4"/>
        <v>0.00555555555555556</v>
      </c>
    </row>
    <row r="67" spans="1:9" ht="15" customHeight="1">
      <c r="A67" s="20">
        <v>64</v>
      </c>
      <c r="B67" s="35" t="s">
        <v>168</v>
      </c>
      <c r="C67" s="35" t="s">
        <v>169</v>
      </c>
      <c r="D67" s="36" t="s">
        <v>31</v>
      </c>
      <c r="E67" s="35" t="s">
        <v>70</v>
      </c>
      <c r="F67" s="37">
        <v>0.02342592592592593</v>
      </c>
      <c r="G67" s="7" t="str">
        <f t="shared" si="0"/>
        <v>4.13/km</v>
      </c>
      <c r="H67" s="10">
        <f t="shared" si="3"/>
        <v>0.005578703703703707</v>
      </c>
      <c r="I67" s="10">
        <f t="shared" si="4"/>
        <v>0.005578703703703707</v>
      </c>
    </row>
    <row r="68" spans="1:9" ht="15" customHeight="1">
      <c r="A68" s="20">
        <v>65</v>
      </c>
      <c r="B68" s="35" t="s">
        <v>170</v>
      </c>
      <c r="C68" s="35" t="s">
        <v>64</v>
      </c>
      <c r="D68" s="36" t="s">
        <v>31</v>
      </c>
      <c r="E68" s="35" t="s">
        <v>171</v>
      </c>
      <c r="F68" s="37">
        <v>0.02344907407407407</v>
      </c>
      <c r="G68" s="7" t="str">
        <f aca="true" t="shared" si="5" ref="G68:G131">TEXT(INT((HOUR(F68)*3600+MINUTE(F68)*60+SECOND(F68))/$I$2/60),"0")&amp;"."&amp;TEXT(MOD((HOUR(F68)*3600+MINUTE(F68)*60+SECOND(F68))/$I$2,60),"00")&amp;"/km"</f>
        <v>4.13/km</v>
      </c>
      <c r="H68" s="10">
        <f t="shared" si="3"/>
        <v>0.0056018518518518474</v>
      </c>
      <c r="I68" s="10">
        <f t="shared" si="4"/>
        <v>0.0056018518518518474</v>
      </c>
    </row>
    <row r="69" spans="1:9" ht="15" customHeight="1">
      <c r="A69" s="20">
        <v>66</v>
      </c>
      <c r="B69" s="35" t="s">
        <v>172</v>
      </c>
      <c r="C69" s="35" t="s">
        <v>131</v>
      </c>
      <c r="D69" s="36" t="s">
        <v>31</v>
      </c>
      <c r="E69" s="35" t="s">
        <v>117</v>
      </c>
      <c r="F69" s="37">
        <v>0.02355324074074074</v>
      </c>
      <c r="G69" s="7" t="str">
        <f t="shared" si="5"/>
        <v>4.14/km</v>
      </c>
      <c r="H69" s="10">
        <f t="shared" si="3"/>
        <v>0.0057060185185185165</v>
      </c>
      <c r="I69" s="10">
        <f t="shared" si="4"/>
        <v>0.0057060185185185165</v>
      </c>
    </row>
    <row r="70" spans="1:9" ht="15" customHeight="1">
      <c r="A70" s="20">
        <v>67</v>
      </c>
      <c r="B70" s="35" t="s">
        <v>173</v>
      </c>
      <c r="C70" s="35" t="s">
        <v>174</v>
      </c>
      <c r="D70" s="36" t="s">
        <v>150</v>
      </c>
      <c r="E70" s="35" t="s">
        <v>175</v>
      </c>
      <c r="F70" s="37">
        <v>0.023622685185185188</v>
      </c>
      <c r="G70" s="7" t="str">
        <f t="shared" si="5"/>
        <v>4.15/km</v>
      </c>
      <c r="H70" s="10">
        <f t="shared" si="3"/>
        <v>0.005775462962962965</v>
      </c>
      <c r="I70" s="10">
        <f t="shared" si="4"/>
        <v>0.001145833333333332</v>
      </c>
    </row>
    <row r="71" spans="1:9" ht="15" customHeight="1">
      <c r="A71" s="20">
        <v>68</v>
      </c>
      <c r="B71" s="35" t="s">
        <v>176</v>
      </c>
      <c r="C71" s="35" t="s">
        <v>18</v>
      </c>
      <c r="D71" s="36" t="s">
        <v>42</v>
      </c>
      <c r="E71" s="35" t="s">
        <v>177</v>
      </c>
      <c r="F71" s="37">
        <v>0.023634259259259258</v>
      </c>
      <c r="G71" s="7" t="str">
        <f t="shared" si="5"/>
        <v>4.15/km</v>
      </c>
      <c r="H71" s="10">
        <f t="shared" si="3"/>
        <v>0.005787037037037035</v>
      </c>
      <c r="I71" s="10">
        <f t="shared" si="4"/>
        <v>0.0050115740740740745</v>
      </c>
    </row>
    <row r="72" spans="1:9" ht="15" customHeight="1">
      <c r="A72" s="20">
        <v>69</v>
      </c>
      <c r="B72" s="35" t="s">
        <v>178</v>
      </c>
      <c r="C72" s="35" t="s">
        <v>12</v>
      </c>
      <c r="D72" s="36" t="s">
        <v>31</v>
      </c>
      <c r="E72" s="35" t="s">
        <v>179</v>
      </c>
      <c r="F72" s="37">
        <v>0.02369212962962963</v>
      </c>
      <c r="G72" s="7" t="str">
        <f t="shared" si="5"/>
        <v>4.16/km</v>
      </c>
      <c r="H72" s="10">
        <f t="shared" si="3"/>
        <v>0.005844907407407406</v>
      </c>
      <c r="I72" s="10">
        <f t="shared" si="4"/>
        <v>0.005844907407407406</v>
      </c>
    </row>
    <row r="73" spans="1:9" ht="15" customHeight="1">
      <c r="A73" s="20">
        <v>70</v>
      </c>
      <c r="B73" s="35" t="s">
        <v>180</v>
      </c>
      <c r="C73" s="35" t="s">
        <v>60</v>
      </c>
      <c r="D73" s="36" t="s">
        <v>42</v>
      </c>
      <c r="E73" s="35" t="s">
        <v>52</v>
      </c>
      <c r="F73" s="37">
        <v>0.023703703703703703</v>
      </c>
      <c r="G73" s="7" t="str">
        <f t="shared" si="5"/>
        <v>4.16/km</v>
      </c>
      <c r="H73" s="10">
        <f t="shared" si="3"/>
        <v>0.00585648148148148</v>
      </c>
      <c r="I73" s="10">
        <f t="shared" si="4"/>
        <v>0.005081018518518519</v>
      </c>
    </row>
    <row r="74" spans="1:9" ht="15" customHeight="1">
      <c r="A74" s="20">
        <v>71</v>
      </c>
      <c r="B74" s="35" t="s">
        <v>181</v>
      </c>
      <c r="C74" s="35" t="s">
        <v>182</v>
      </c>
      <c r="D74" s="36" t="s">
        <v>35</v>
      </c>
      <c r="E74" s="35" t="s">
        <v>183</v>
      </c>
      <c r="F74" s="37">
        <v>0.023750000000000004</v>
      </c>
      <c r="G74" s="7" t="str">
        <f t="shared" si="5"/>
        <v>4.17/km</v>
      </c>
      <c r="H74" s="10">
        <f t="shared" si="3"/>
        <v>0.005902777777777781</v>
      </c>
      <c r="I74" s="10">
        <f t="shared" si="4"/>
        <v>0.005856481481481487</v>
      </c>
    </row>
    <row r="75" spans="1:9" ht="15" customHeight="1">
      <c r="A75" s="20">
        <v>72</v>
      </c>
      <c r="B75" s="35" t="s">
        <v>184</v>
      </c>
      <c r="C75" s="35" t="s">
        <v>20</v>
      </c>
      <c r="D75" s="36" t="s">
        <v>150</v>
      </c>
      <c r="E75" s="35" t="s">
        <v>185</v>
      </c>
      <c r="F75" s="37">
        <v>0.023819444444444445</v>
      </c>
      <c r="G75" s="7" t="str">
        <f t="shared" si="5"/>
        <v>4.17/km</v>
      </c>
      <c r="H75" s="10">
        <f t="shared" si="3"/>
        <v>0.0059722222222222225</v>
      </c>
      <c r="I75" s="10">
        <f t="shared" si="4"/>
        <v>0.0013425925925925897</v>
      </c>
    </row>
    <row r="76" spans="1:9" ht="15" customHeight="1">
      <c r="A76" s="20">
        <v>73</v>
      </c>
      <c r="B76" s="35" t="s">
        <v>186</v>
      </c>
      <c r="C76" s="35" t="s">
        <v>24</v>
      </c>
      <c r="D76" s="36" t="s">
        <v>42</v>
      </c>
      <c r="E76" s="35" t="s">
        <v>73</v>
      </c>
      <c r="F76" s="37">
        <v>0.023877314814814813</v>
      </c>
      <c r="G76" s="7" t="str">
        <f t="shared" si="5"/>
        <v>4.18/km</v>
      </c>
      <c r="H76" s="10">
        <f t="shared" si="3"/>
        <v>0.00603009259259259</v>
      </c>
      <c r="I76" s="10">
        <f t="shared" si="4"/>
        <v>0.00525462962962963</v>
      </c>
    </row>
    <row r="77" spans="1:9" ht="15" customHeight="1">
      <c r="A77" s="20">
        <v>74</v>
      </c>
      <c r="B77" s="35" t="s">
        <v>187</v>
      </c>
      <c r="C77" s="35" t="s">
        <v>188</v>
      </c>
      <c r="D77" s="36" t="s">
        <v>135</v>
      </c>
      <c r="E77" s="35" t="s">
        <v>189</v>
      </c>
      <c r="F77" s="37">
        <v>0.024189814814814817</v>
      </c>
      <c r="G77" s="7" t="str">
        <f t="shared" si="5"/>
        <v>4.21/km</v>
      </c>
      <c r="H77" s="10">
        <f t="shared" si="3"/>
        <v>0.006342592592592594</v>
      </c>
      <c r="I77" s="10">
        <f t="shared" si="4"/>
        <v>0.00240740740740741</v>
      </c>
    </row>
    <row r="78" spans="1:9" ht="15" customHeight="1">
      <c r="A78" s="20">
        <v>75</v>
      </c>
      <c r="B78" s="35" t="s">
        <v>190</v>
      </c>
      <c r="C78" s="35" t="s">
        <v>191</v>
      </c>
      <c r="D78" s="36" t="s">
        <v>42</v>
      </c>
      <c r="E78" s="35" t="s">
        <v>52</v>
      </c>
      <c r="F78" s="37">
        <v>0.024201388888888887</v>
      </c>
      <c r="G78" s="7" t="str">
        <f t="shared" si="5"/>
        <v>4.21/km</v>
      </c>
      <c r="H78" s="10">
        <f t="shared" si="3"/>
        <v>0.006354166666666664</v>
      </c>
      <c r="I78" s="10">
        <f t="shared" si="4"/>
        <v>0.005578703703703704</v>
      </c>
    </row>
    <row r="79" spans="1:9" ht="15" customHeight="1">
      <c r="A79" s="20">
        <v>76</v>
      </c>
      <c r="B79" s="35" t="s">
        <v>192</v>
      </c>
      <c r="C79" s="35" t="s">
        <v>193</v>
      </c>
      <c r="D79" s="36" t="s">
        <v>35</v>
      </c>
      <c r="E79" s="35" t="s">
        <v>78</v>
      </c>
      <c r="F79" s="37">
        <v>0.024212962962962964</v>
      </c>
      <c r="G79" s="7" t="str">
        <f t="shared" si="5"/>
        <v>4.22/km</v>
      </c>
      <c r="H79" s="10">
        <f t="shared" si="3"/>
        <v>0.006365740740740741</v>
      </c>
      <c r="I79" s="10">
        <f t="shared" si="4"/>
        <v>0.006319444444444447</v>
      </c>
    </row>
    <row r="80" spans="1:9" ht="15" customHeight="1">
      <c r="A80" s="20">
        <v>77</v>
      </c>
      <c r="B80" s="35" t="s">
        <v>194</v>
      </c>
      <c r="C80" s="35" t="s">
        <v>100</v>
      </c>
      <c r="D80" s="36" t="s">
        <v>42</v>
      </c>
      <c r="E80" s="35" t="s">
        <v>78</v>
      </c>
      <c r="F80" s="37">
        <v>0.024224537037037034</v>
      </c>
      <c r="G80" s="7" t="str">
        <f t="shared" si="5"/>
        <v>4.22/km</v>
      </c>
      <c r="H80" s="10">
        <f t="shared" si="3"/>
        <v>0.006377314814814811</v>
      </c>
      <c r="I80" s="10">
        <f t="shared" si="4"/>
        <v>0.005601851851851851</v>
      </c>
    </row>
    <row r="81" spans="1:9" ht="15" customHeight="1">
      <c r="A81" s="20">
        <v>78</v>
      </c>
      <c r="B81" s="35" t="s">
        <v>195</v>
      </c>
      <c r="C81" s="35" t="s">
        <v>60</v>
      </c>
      <c r="D81" s="36" t="s">
        <v>42</v>
      </c>
      <c r="E81" s="35" t="s">
        <v>55</v>
      </c>
      <c r="F81" s="37">
        <v>0.02424768518518518</v>
      </c>
      <c r="G81" s="7" t="str">
        <f t="shared" si="5"/>
        <v>4.22/km</v>
      </c>
      <c r="H81" s="10">
        <f t="shared" si="3"/>
        <v>0.0064004629629629585</v>
      </c>
      <c r="I81" s="10">
        <f t="shared" si="4"/>
        <v>0.005624999999999998</v>
      </c>
    </row>
    <row r="82" spans="1:9" ht="15" customHeight="1">
      <c r="A82" s="20">
        <v>79</v>
      </c>
      <c r="B82" s="35" t="s">
        <v>196</v>
      </c>
      <c r="C82" s="35" t="s">
        <v>197</v>
      </c>
      <c r="D82" s="36" t="s">
        <v>35</v>
      </c>
      <c r="E82" s="35" t="s">
        <v>198</v>
      </c>
      <c r="F82" s="37">
        <v>0.024270833333333335</v>
      </c>
      <c r="G82" s="7" t="str">
        <f t="shared" si="5"/>
        <v>4.22/km</v>
      </c>
      <c r="H82" s="10">
        <f t="shared" si="3"/>
        <v>0.006423611111111113</v>
      </c>
      <c r="I82" s="10">
        <f t="shared" si="4"/>
        <v>0.006377314814814818</v>
      </c>
    </row>
    <row r="83" spans="1:9" ht="15" customHeight="1">
      <c r="A83" s="20">
        <v>80</v>
      </c>
      <c r="B83" s="35" t="s">
        <v>199</v>
      </c>
      <c r="C83" s="35" t="s">
        <v>200</v>
      </c>
      <c r="D83" s="36" t="s">
        <v>42</v>
      </c>
      <c r="E83" s="35" t="s">
        <v>139</v>
      </c>
      <c r="F83" s="37">
        <v>0.024398148148148145</v>
      </c>
      <c r="G83" s="7" t="str">
        <f t="shared" si="5"/>
        <v>4.24/km</v>
      </c>
      <c r="H83" s="10">
        <f t="shared" si="3"/>
        <v>0.006550925925925922</v>
      </c>
      <c r="I83" s="10">
        <f t="shared" si="4"/>
        <v>0.005775462962962961</v>
      </c>
    </row>
    <row r="84" spans="1:9" ht="15" customHeight="1">
      <c r="A84" s="20">
        <v>81</v>
      </c>
      <c r="B84" s="35" t="s">
        <v>201</v>
      </c>
      <c r="C84" s="35" t="s">
        <v>22</v>
      </c>
      <c r="D84" s="36" t="s">
        <v>150</v>
      </c>
      <c r="E84" s="35" t="s">
        <v>104</v>
      </c>
      <c r="F84" s="37">
        <v>0.02442129629629629</v>
      </c>
      <c r="G84" s="7" t="str">
        <f t="shared" si="5"/>
        <v>4.24/km</v>
      </c>
      <c r="H84" s="10">
        <f t="shared" si="3"/>
        <v>0.006574074074074069</v>
      </c>
      <c r="I84" s="10">
        <f t="shared" si="4"/>
        <v>0.0019444444444444361</v>
      </c>
    </row>
    <row r="85" spans="1:9" ht="15" customHeight="1">
      <c r="A85" s="20">
        <v>82</v>
      </c>
      <c r="B85" s="35" t="s">
        <v>202</v>
      </c>
      <c r="C85" s="35" t="s">
        <v>28</v>
      </c>
      <c r="D85" s="36" t="s">
        <v>203</v>
      </c>
      <c r="E85" s="35" t="s">
        <v>52</v>
      </c>
      <c r="F85" s="37">
        <v>0.02442129629629629</v>
      </c>
      <c r="G85" s="7" t="str">
        <f t="shared" si="5"/>
        <v>4.24/km</v>
      </c>
      <c r="H85" s="10">
        <f t="shared" si="3"/>
        <v>0.006574074074074069</v>
      </c>
      <c r="I85" s="10">
        <f t="shared" si="4"/>
        <v>0</v>
      </c>
    </row>
    <row r="86" spans="1:9" ht="15" customHeight="1">
      <c r="A86" s="20">
        <v>83</v>
      </c>
      <c r="B86" s="35" t="s">
        <v>204</v>
      </c>
      <c r="C86" s="35" t="s">
        <v>51</v>
      </c>
      <c r="D86" s="36" t="s">
        <v>31</v>
      </c>
      <c r="E86" s="35" t="s">
        <v>205</v>
      </c>
      <c r="F86" s="37">
        <v>0.024502314814814814</v>
      </c>
      <c r="G86" s="7" t="str">
        <f t="shared" si="5"/>
        <v>4.25/km</v>
      </c>
      <c r="H86" s="10">
        <f t="shared" si="3"/>
        <v>0.006655092592592591</v>
      </c>
      <c r="I86" s="10">
        <f t="shared" si="4"/>
        <v>0.006655092592592591</v>
      </c>
    </row>
    <row r="87" spans="1:9" ht="15" customHeight="1">
      <c r="A87" s="20">
        <v>84</v>
      </c>
      <c r="B87" s="35" t="s">
        <v>190</v>
      </c>
      <c r="C87" s="35" t="s">
        <v>206</v>
      </c>
      <c r="D87" s="36" t="s">
        <v>42</v>
      </c>
      <c r="E87" s="35" t="s">
        <v>207</v>
      </c>
      <c r="F87" s="37">
        <v>0.024583333333333332</v>
      </c>
      <c r="G87" s="7" t="str">
        <f t="shared" si="5"/>
        <v>4.26/km</v>
      </c>
      <c r="H87" s="10">
        <f t="shared" si="3"/>
        <v>0.006736111111111109</v>
      </c>
      <c r="I87" s="10">
        <f t="shared" si="4"/>
        <v>0.005960648148148149</v>
      </c>
    </row>
    <row r="88" spans="1:9" ht="15" customHeight="1">
      <c r="A88" s="20">
        <v>85</v>
      </c>
      <c r="B88" s="35" t="s">
        <v>168</v>
      </c>
      <c r="C88" s="35" t="s">
        <v>208</v>
      </c>
      <c r="D88" s="36" t="s">
        <v>150</v>
      </c>
      <c r="E88" s="35" t="s">
        <v>209</v>
      </c>
      <c r="F88" s="37">
        <v>0.02466435185185185</v>
      </c>
      <c r="G88" s="7" t="str">
        <f t="shared" si="5"/>
        <v>4.26/km</v>
      </c>
      <c r="H88" s="10">
        <f t="shared" si="3"/>
        <v>0.006817129629629628</v>
      </c>
      <c r="I88" s="10">
        <f t="shared" si="4"/>
        <v>0.002187499999999995</v>
      </c>
    </row>
    <row r="89" spans="1:9" ht="15" customHeight="1">
      <c r="A89" s="20">
        <v>86</v>
      </c>
      <c r="B89" s="35" t="s">
        <v>210</v>
      </c>
      <c r="C89" s="35" t="s">
        <v>211</v>
      </c>
      <c r="D89" s="36" t="s">
        <v>42</v>
      </c>
      <c r="E89" s="35" t="s">
        <v>52</v>
      </c>
      <c r="F89" s="37">
        <v>0.024699074074074078</v>
      </c>
      <c r="G89" s="7" t="str">
        <f t="shared" si="5"/>
        <v>4.27/km</v>
      </c>
      <c r="H89" s="10">
        <f t="shared" si="3"/>
        <v>0.0068518518518518555</v>
      </c>
      <c r="I89" s="10">
        <f t="shared" si="4"/>
        <v>0.006076388888888895</v>
      </c>
    </row>
    <row r="90" spans="1:9" ht="15" customHeight="1">
      <c r="A90" s="20">
        <v>87</v>
      </c>
      <c r="B90" s="35" t="s">
        <v>212</v>
      </c>
      <c r="C90" s="35" t="s">
        <v>213</v>
      </c>
      <c r="D90" s="36" t="s">
        <v>31</v>
      </c>
      <c r="E90" s="35" t="s">
        <v>52</v>
      </c>
      <c r="F90" s="37">
        <v>0.024722222222222225</v>
      </c>
      <c r="G90" s="7" t="str">
        <f t="shared" si="5"/>
        <v>4.27/km</v>
      </c>
      <c r="H90" s="10">
        <f t="shared" si="3"/>
        <v>0.006875000000000003</v>
      </c>
      <c r="I90" s="10">
        <f t="shared" si="4"/>
        <v>0.006875000000000003</v>
      </c>
    </row>
    <row r="91" spans="1:9" ht="15" customHeight="1">
      <c r="A91" s="20">
        <v>88</v>
      </c>
      <c r="B91" s="35" t="s">
        <v>214</v>
      </c>
      <c r="C91" s="35" t="s">
        <v>20</v>
      </c>
      <c r="D91" s="36" t="s">
        <v>35</v>
      </c>
      <c r="E91" s="35" t="s">
        <v>52</v>
      </c>
      <c r="F91" s="37">
        <v>0.024756944444444443</v>
      </c>
      <c r="G91" s="7" t="str">
        <f t="shared" si="5"/>
        <v>4.27/km</v>
      </c>
      <c r="H91" s="10">
        <f t="shared" si="3"/>
        <v>0.00690972222222222</v>
      </c>
      <c r="I91" s="10">
        <f t="shared" si="4"/>
        <v>0.006863425925925926</v>
      </c>
    </row>
    <row r="92" spans="1:9" ht="15" customHeight="1">
      <c r="A92" s="20">
        <v>89</v>
      </c>
      <c r="B92" s="35" t="s">
        <v>215</v>
      </c>
      <c r="C92" s="35" t="s">
        <v>51</v>
      </c>
      <c r="D92" s="36" t="s">
        <v>35</v>
      </c>
      <c r="E92" s="35" t="s">
        <v>104</v>
      </c>
      <c r="F92" s="37">
        <v>0.02478009259259259</v>
      </c>
      <c r="G92" s="7" t="str">
        <f t="shared" si="5"/>
        <v>4.28/km</v>
      </c>
      <c r="H92" s="10">
        <f t="shared" si="3"/>
        <v>0.006932870370370367</v>
      </c>
      <c r="I92" s="10">
        <f t="shared" si="4"/>
        <v>0.006886574074074073</v>
      </c>
    </row>
    <row r="93" spans="1:9" ht="15" customHeight="1">
      <c r="A93" s="20">
        <v>90</v>
      </c>
      <c r="B93" s="35" t="s">
        <v>216</v>
      </c>
      <c r="C93" s="35" t="s">
        <v>217</v>
      </c>
      <c r="D93" s="36" t="s">
        <v>31</v>
      </c>
      <c r="E93" s="35" t="s">
        <v>36</v>
      </c>
      <c r="F93" s="37">
        <v>0.02479166666666667</v>
      </c>
      <c r="G93" s="7" t="str">
        <f t="shared" si="5"/>
        <v>4.28/km</v>
      </c>
      <c r="H93" s="10">
        <f t="shared" si="3"/>
        <v>0.0069444444444444475</v>
      </c>
      <c r="I93" s="10">
        <f t="shared" si="4"/>
        <v>0.0069444444444444475</v>
      </c>
    </row>
    <row r="94" spans="1:9" ht="15" customHeight="1">
      <c r="A94" s="20">
        <v>91</v>
      </c>
      <c r="B94" s="35" t="s">
        <v>218</v>
      </c>
      <c r="C94" s="35" t="s">
        <v>51</v>
      </c>
      <c r="D94" s="36" t="s">
        <v>35</v>
      </c>
      <c r="E94" s="35" t="s">
        <v>104</v>
      </c>
      <c r="F94" s="37">
        <v>0.024918981481481483</v>
      </c>
      <c r="G94" s="7" t="str">
        <f t="shared" si="5"/>
        <v>4.29/km</v>
      </c>
      <c r="H94" s="10">
        <f t="shared" si="3"/>
        <v>0.00707175925925926</v>
      </c>
      <c r="I94" s="10">
        <f t="shared" si="4"/>
        <v>0.007025462962962966</v>
      </c>
    </row>
    <row r="95" spans="1:9" ht="15" customHeight="1">
      <c r="A95" s="20">
        <v>92</v>
      </c>
      <c r="B95" s="35" t="s">
        <v>219</v>
      </c>
      <c r="C95" s="35" t="s">
        <v>64</v>
      </c>
      <c r="D95" s="36" t="s">
        <v>42</v>
      </c>
      <c r="E95" s="35" t="s">
        <v>52</v>
      </c>
      <c r="F95" s="37">
        <v>0.024930555555555553</v>
      </c>
      <c r="G95" s="7" t="str">
        <f t="shared" si="5"/>
        <v>4.29/km</v>
      </c>
      <c r="H95" s="10">
        <f t="shared" si="3"/>
        <v>0.00708333333333333</v>
      </c>
      <c r="I95" s="10">
        <f t="shared" si="4"/>
        <v>0.00630787037037037</v>
      </c>
    </row>
    <row r="96" spans="1:9" ht="15" customHeight="1">
      <c r="A96" s="20">
        <v>93</v>
      </c>
      <c r="B96" s="35" t="s">
        <v>220</v>
      </c>
      <c r="C96" s="35" t="s">
        <v>15</v>
      </c>
      <c r="D96" s="36" t="s">
        <v>42</v>
      </c>
      <c r="E96" s="35" t="s">
        <v>221</v>
      </c>
      <c r="F96" s="37">
        <v>0.025011574074074075</v>
      </c>
      <c r="G96" s="7" t="str">
        <f t="shared" si="5"/>
        <v>4.30/km</v>
      </c>
      <c r="H96" s="10">
        <f t="shared" si="3"/>
        <v>0.007164351851851852</v>
      </c>
      <c r="I96" s="10">
        <f t="shared" si="4"/>
        <v>0.006388888888888892</v>
      </c>
    </row>
    <row r="97" spans="1:9" ht="15" customHeight="1">
      <c r="A97" s="20">
        <v>94</v>
      </c>
      <c r="B97" s="35" t="s">
        <v>222</v>
      </c>
      <c r="C97" s="35" t="s">
        <v>25</v>
      </c>
      <c r="D97" s="36" t="s">
        <v>150</v>
      </c>
      <c r="E97" s="35" t="s">
        <v>111</v>
      </c>
      <c r="F97" s="37">
        <v>0.02511574074074074</v>
      </c>
      <c r="G97" s="7" t="str">
        <f t="shared" si="5"/>
        <v>4.31/km</v>
      </c>
      <c r="H97" s="10">
        <f t="shared" si="3"/>
        <v>0.007268518518518518</v>
      </c>
      <c r="I97" s="10">
        <f t="shared" si="4"/>
        <v>0.002638888888888885</v>
      </c>
    </row>
    <row r="98" spans="1:9" ht="15" customHeight="1">
      <c r="A98" s="20">
        <v>95</v>
      </c>
      <c r="B98" s="35" t="s">
        <v>223</v>
      </c>
      <c r="C98" s="35" t="s">
        <v>224</v>
      </c>
      <c r="D98" s="36" t="s">
        <v>31</v>
      </c>
      <c r="E98" s="35" t="s">
        <v>117</v>
      </c>
      <c r="F98" s="37">
        <v>0.025196759259259256</v>
      </c>
      <c r="G98" s="7" t="str">
        <f t="shared" si="5"/>
        <v>4.32/km</v>
      </c>
      <c r="H98" s="10">
        <f aca="true" t="shared" si="6" ref="H98:H161">F98-$F$4</f>
        <v>0.007349537037037033</v>
      </c>
      <c r="I98" s="10">
        <f aca="true" t="shared" si="7" ref="I98:I161">F98-INDEX($F$4:$F$891,MATCH(D98,$D$4:$D$891,0))</f>
        <v>0.007349537037037033</v>
      </c>
    </row>
    <row r="99" spans="1:9" ht="15" customHeight="1">
      <c r="A99" s="20">
        <v>96</v>
      </c>
      <c r="B99" s="35" t="s">
        <v>225</v>
      </c>
      <c r="C99" s="35" t="s">
        <v>226</v>
      </c>
      <c r="D99" s="36" t="s">
        <v>135</v>
      </c>
      <c r="E99" s="35" t="s">
        <v>52</v>
      </c>
      <c r="F99" s="37">
        <v>0.025208333333333333</v>
      </c>
      <c r="G99" s="7" t="str">
        <f t="shared" si="5"/>
        <v>4.32/km</v>
      </c>
      <c r="H99" s="10">
        <f t="shared" si="6"/>
        <v>0.00736111111111111</v>
      </c>
      <c r="I99" s="10">
        <f t="shared" si="7"/>
        <v>0.003425925925925926</v>
      </c>
    </row>
    <row r="100" spans="1:9" ht="15" customHeight="1">
      <c r="A100" s="20">
        <v>97</v>
      </c>
      <c r="B100" s="35" t="s">
        <v>227</v>
      </c>
      <c r="C100" s="35" t="s">
        <v>228</v>
      </c>
      <c r="D100" s="36" t="s">
        <v>135</v>
      </c>
      <c r="E100" s="35" t="s">
        <v>104</v>
      </c>
      <c r="F100" s="37">
        <v>0.02532407407407408</v>
      </c>
      <c r="G100" s="7" t="str">
        <f t="shared" si="5"/>
        <v>4.34/km</v>
      </c>
      <c r="H100" s="10">
        <f t="shared" si="6"/>
        <v>0.007476851851851856</v>
      </c>
      <c r="I100" s="10">
        <f t="shared" si="7"/>
        <v>0.003541666666666672</v>
      </c>
    </row>
    <row r="101" spans="1:9" ht="15" customHeight="1">
      <c r="A101" s="20">
        <v>98</v>
      </c>
      <c r="B101" s="35" t="s">
        <v>194</v>
      </c>
      <c r="C101" s="35" t="s">
        <v>229</v>
      </c>
      <c r="D101" s="36" t="s">
        <v>150</v>
      </c>
      <c r="E101" s="35" t="s">
        <v>124</v>
      </c>
      <c r="F101" s="37">
        <v>0.02539351851851852</v>
      </c>
      <c r="G101" s="7" t="str">
        <f t="shared" si="5"/>
        <v>4.34/km</v>
      </c>
      <c r="H101" s="10">
        <f t="shared" si="6"/>
        <v>0.0075462962962962975</v>
      </c>
      <c r="I101" s="10">
        <f t="shared" si="7"/>
        <v>0.0029166666666666646</v>
      </c>
    </row>
    <row r="102" spans="1:9" ht="15" customHeight="1">
      <c r="A102" s="20">
        <v>99</v>
      </c>
      <c r="B102" s="35" t="s">
        <v>230</v>
      </c>
      <c r="C102" s="35" t="s">
        <v>231</v>
      </c>
      <c r="D102" s="36" t="s">
        <v>150</v>
      </c>
      <c r="E102" s="35" t="s">
        <v>104</v>
      </c>
      <c r="F102" s="37">
        <v>0.025486111111111112</v>
      </c>
      <c r="G102" s="7" t="str">
        <f t="shared" si="5"/>
        <v>4.35/km</v>
      </c>
      <c r="H102" s="10">
        <f t="shared" si="6"/>
        <v>0.0076388888888888895</v>
      </c>
      <c r="I102" s="10">
        <f t="shared" si="7"/>
        <v>0.0030092592592592567</v>
      </c>
    </row>
    <row r="103" spans="1:9" ht="15" customHeight="1">
      <c r="A103" s="20">
        <v>100</v>
      </c>
      <c r="B103" s="35" t="s">
        <v>232</v>
      </c>
      <c r="C103" s="35" t="s">
        <v>100</v>
      </c>
      <c r="D103" s="36" t="s">
        <v>42</v>
      </c>
      <c r="E103" s="35" t="s">
        <v>52</v>
      </c>
      <c r="F103" s="37">
        <v>0.02549768518518519</v>
      </c>
      <c r="G103" s="7" t="str">
        <f t="shared" si="5"/>
        <v>4.35/km</v>
      </c>
      <c r="H103" s="10">
        <f t="shared" si="6"/>
        <v>0.0076504629629629665</v>
      </c>
      <c r="I103" s="10">
        <f t="shared" si="7"/>
        <v>0.006875000000000006</v>
      </c>
    </row>
    <row r="104" spans="1:9" ht="15" customHeight="1">
      <c r="A104" s="27">
        <v>101</v>
      </c>
      <c r="B104" s="41" t="s">
        <v>233</v>
      </c>
      <c r="C104" s="41" t="s">
        <v>234</v>
      </c>
      <c r="D104" s="42" t="s">
        <v>114</v>
      </c>
      <c r="E104" s="41" t="s">
        <v>11</v>
      </c>
      <c r="F104" s="43">
        <v>0.025543981481481483</v>
      </c>
      <c r="G104" s="29" t="str">
        <f t="shared" si="5"/>
        <v>4.36/km</v>
      </c>
      <c r="H104" s="30">
        <f t="shared" si="6"/>
        <v>0.007696759259259261</v>
      </c>
      <c r="I104" s="30">
        <f t="shared" si="7"/>
        <v>0.004502314814814817</v>
      </c>
    </row>
    <row r="105" spans="1:9" ht="15" customHeight="1">
      <c r="A105" s="27">
        <v>102</v>
      </c>
      <c r="B105" s="41" t="s">
        <v>235</v>
      </c>
      <c r="C105" s="41" t="s">
        <v>236</v>
      </c>
      <c r="D105" s="42" t="s">
        <v>150</v>
      </c>
      <c r="E105" s="41" t="s">
        <v>11</v>
      </c>
      <c r="F105" s="43">
        <v>0.025543981481481483</v>
      </c>
      <c r="G105" s="29" t="str">
        <f t="shared" si="5"/>
        <v>4.36/km</v>
      </c>
      <c r="H105" s="30">
        <f t="shared" si="6"/>
        <v>0.007696759259259261</v>
      </c>
      <c r="I105" s="30">
        <f t="shared" si="7"/>
        <v>0.003067129629629628</v>
      </c>
    </row>
    <row r="106" spans="1:9" ht="15" customHeight="1">
      <c r="A106" s="20">
        <v>103</v>
      </c>
      <c r="B106" s="35" t="s">
        <v>237</v>
      </c>
      <c r="C106" s="35" t="s">
        <v>12</v>
      </c>
      <c r="D106" s="36" t="s">
        <v>42</v>
      </c>
      <c r="E106" s="35" t="s">
        <v>238</v>
      </c>
      <c r="F106" s="37">
        <v>0.025659722222222223</v>
      </c>
      <c r="G106" s="7" t="str">
        <f t="shared" si="5"/>
        <v>4.37/km</v>
      </c>
      <c r="H106" s="10">
        <f t="shared" si="6"/>
        <v>0.0078125</v>
      </c>
      <c r="I106" s="10">
        <f t="shared" si="7"/>
        <v>0.0070370370370370396</v>
      </c>
    </row>
    <row r="107" spans="1:9" ht="15" customHeight="1">
      <c r="A107" s="20">
        <v>104</v>
      </c>
      <c r="B107" s="35" t="s">
        <v>239</v>
      </c>
      <c r="C107" s="35" t="s">
        <v>240</v>
      </c>
      <c r="D107" s="36" t="s">
        <v>31</v>
      </c>
      <c r="E107" s="35" t="s">
        <v>104</v>
      </c>
      <c r="F107" s="37">
        <v>0.02578703703703704</v>
      </c>
      <c r="G107" s="7" t="str">
        <f t="shared" si="5"/>
        <v>4.39/km</v>
      </c>
      <c r="H107" s="10">
        <f t="shared" si="6"/>
        <v>0.007939814814814816</v>
      </c>
      <c r="I107" s="10">
        <f t="shared" si="7"/>
        <v>0.007939814814814816</v>
      </c>
    </row>
    <row r="108" spans="1:9" ht="15" customHeight="1">
      <c r="A108" s="20">
        <v>105</v>
      </c>
      <c r="B108" s="35" t="s">
        <v>241</v>
      </c>
      <c r="C108" s="35" t="s">
        <v>121</v>
      </c>
      <c r="D108" s="36" t="s">
        <v>42</v>
      </c>
      <c r="E108" s="35" t="s">
        <v>52</v>
      </c>
      <c r="F108" s="37">
        <v>0.025937500000000002</v>
      </c>
      <c r="G108" s="7" t="str">
        <f t="shared" si="5"/>
        <v>4.40/km</v>
      </c>
      <c r="H108" s="10">
        <f t="shared" si="6"/>
        <v>0.00809027777777778</v>
      </c>
      <c r="I108" s="10">
        <f t="shared" si="7"/>
        <v>0.007314814814814819</v>
      </c>
    </row>
    <row r="109" spans="1:9" ht="15" customHeight="1">
      <c r="A109" s="20">
        <v>106</v>
      </c>
      <c r="B109" s="35" t="s">
        <v>242</v>
      </c>
      <c r="C109" s="35" t="s">
        <v>18</v>
      </c>
      <c r="D109" s="36" t="s">
        <v>42</v>
      </c>
      <c r="E109" s="35" t="s">
        <v>78</v>
      </c>
      <c r="F109" s="37">
        <v>0.026030092592592594</v>
      </c>
      <c r="G109" s="7" t="str">
        <f t="shared" si="5"/>
        <v>4.41/km</v>
      </c>
      <c r="H109" s="10">
        <f t="shared" si="6"/>
        <v>0.008182870370370372</v>
      </c>
      <c r="I109" s="10">
        <f t="shared" si="7"/>
        <v>0.007407407407407411</v>
      </c>
    </row>
    <row r="110" spans="1:9" ht="15" customHeight="1">
      <c r="A110" s="20">
        <v>107</v>
      </c>
      <c r="B110" s="35" t="s">
        <v>243</v>
      </c>
      <c r="C110" s="35" t="s">
        <v>13</v>
      </c>
      <c r="D110" s="36" t="s">
        <v>42</v>
      </c>
      <c r="E110" s="35" t="s">
        <v>244</v>
      </c>
      <c r="F110" s="37">
        <v>0.026087962962962966</v>
      </c>
      <c r="G110" s="7" t="str">
        <f t="shared" si="5"/>
        <v>4.42/km</v>
      </c>
      <c r="H110" s="10">
        <f t="shared" si="6"/>
        <v>0.008240740740740743</v>
      </c>
      <c r="I110" s="10">
        <f t="shared" si="7"/>
        <v>0.0074652777777777825</v>
      </c>
    </row>
    <row r="111" spans="1:9" ht="15" customHeight="1">
      <c r="A111" s="20">
        <v>108</v>
      </c>
      <c r="B111" s="35" t="s">
        <v>245</v>
      </c>
      <c r="C111" s="35" t="s">
        <v>64</v>
      </c>
      <c r="D111" s="36" t="s">
        <v>203</v>
      </c>
      <c r="E111" s="35" t="s">
        <v>52</v>
      </c>
      <c r="F111" s="37">
        <v>0.026180555555555558</v>
      </c>
      <c r="G111" s="7" t="str">
        <f t="shared" si="5"/>
        <v>4.43/km</v>
      </c>
      <c r="H111" s="10">
        <f t="shared" si="6"/>
        <v>0.008333333333333335</v>
      </c>
      <c r="I111" s="10">
        <f t="shared" si="7"/>
        <v>0.001759259259259266</v>
      </c>
    </row>
    <row r="112" spans="1:9" ht="15" customHeight="1">
      <c r="A112" s="20">
        <v>109</v>
      </c>
      <c r="B112" s="35" t="s">
        <v>246</v>
      </c>
      <c r="C112" s="35" t="s">
        <v>247</v>
      </c>
      <c r="D112" s="36" t="s">
        <v>42</v>
      </c>
      <c r="E112" s="35" t="s">
        <v>78</v>
      </c>
      <c r="F112" s="37">
        <v>0.026226851851851852</v>
      </c>
      <c r="G112" s="7" t="str">
        <f t="shared" si="5"/>
        <v>4.43/km</v>
      </c>
      <c r="H112" s="10">
        <f t="shared" si="6"/>
        <v>0.00837962962962963</v>
      </c>
      <c r="I112" s="10">
        <f t="shared" si="7"/>
        <v>0.007604166666666669</v>
      </c>
    </row>
    <row r="113" spans="1:9" ht="15" customHeight="1">
      <c r="A113" s="20">
        <v>110</v>
      </c>
      <c r="B113" s="35" t="s">
        <v>248</v>
      </c>
      <c r="C113" s="35" t="s">
        <v>21</v>
      </c>
      <c r="D113" s="36" t="s">
        <v>42</v>
      </c>
      <c r="E113" s="35" t="s">
        <v>139</v>
      </c>
      <c r="F113" s="37">
        <v>0.026446759259259264</v>
      </c>
      <c r="G113" s="7" t="str">
        <f t="shared" si="5"/>
        <v>4.46/km</v>
      </c>
      <c r="H113" s="10">
        <f t="shared" si="6"/>
        <v>0.008599537037037041</v>
      </c>
      <c r="I113" s="10">
        <f t="shared" si="7"/>
        <v>0.00782407407407408</v>
      </c>
    </row>
    <row r="114" spans="1:9" ht="15" customHeight="1">
      <c r="A114" s="20">
        <v>111</v>
      </c>
      <c r="B114" s="35" t="s">
        <v>249</v>
      </c>
      <c r="C114" s="35" t="s">
        <v>72</v>
      </c>
      <c r="D114" s="36" t="s">
        <v>203</v>
      </c>
      <c r="E114" s="35" t="s">
        <v>52</v>
      </c>
      <c r="F114" s="37">
        <v>0.026516203703703698</v>
      </c>
      <c r="G114" s="7" t="str">
        <f t="shared" si="5"/>
        <v>4.46/km</v>
      </c>
      <c r="H114" s="10">
        <f t="shared" si="6"/>
        <v>0.008668981481481475</v>
      </c>
      <c r="I114" s="10">
        <f t="shared" si="7"/>
        <v>0.0020949074074074064</v>
      </c>
    </row>
    <row r="115" spans="1:9" ht="15" customHeight="1">
      <c r="A115" s="20">
        <v>112</v>
      </c>
      <c r="B115" s="35" t="s">
        <v>250</v>
      </c>
      <c r="C115" s="35" t="s">
        <v>16</v>
      </c>
      <c r="D115" s="36" t="s">
        <v>31</v>
      </c>
      <c r="E115" s="35" t="s">
        <v>52</v>
      </c>
      <c r="F115" s="37">
        <v>0.02652777777777778</v>
      </c>
      <c r="G115" s="7" t="str">
        <f t="shared" si="5"/>
        <v>4.47/km</v>
      </c>
      <c r="H115" s="10">
        <f t="shared" si="6"/>
        <v>0.008680555555555556</v>
      </c>
      <c r="I115" s="10">
        <f t="shared" si="7"/>
        <v>0.008680555555555556</v>
      </c>
    </row>
    <row r="116" spans="1:9" ht="15" customHeight="1">
      <c r="A116" s="20">
        <v>113</v>
      </c>
      <c r="B116" s="35" t="s">
        <v>251</v>
      </c>
      <c r="C116" s="35" t="s">
        <v>14</v>
      </c>
      <c r="D116" s="36" t="s">
        <v>42</v>
      </c>
      <c r="E116" s="35" t="s">
        <v>52</v>
      </c>
      <c r="F116" s="37">
        <v>0.026539351851851852</v>
      </c>
      <c r="G116" s="7" t="str">
        <f t="shared" si="5"/>
        <v>4.47/km</v>
      </c>
      <c r="H116" s="10">
        <f t="shared" si="6"/>
        <v>0.00869212962962963</v>
      </c>
      <c r="I116" s="10">
        <f t="shared" si="7"/>
        <v>0.007916666666666669</v>
      </c>
    </row>
    <row r="117" spans="1:9" ht="15" customHeight="1">
      <c r="A117" s="20">
        <v>114</v>
      </c>
      <c r="B117" s="35" t="s">
        <v>252</v>
      </c>
      <c r="C117" s="35" t="s">
        <v>93</v>
      </c>
      <c r="D117" s="36" t="s">
        <v>150</v>
      </c>
      <c r="E117" s="35" t="s">
        <v>104</v>
      </c>
      <c r="F117" s="37">
        <v>0.026608796296296297</v>
      </c>
      <c r="G117" s="7" t="str">
        <f t="shared" si="5"/>
        <v>4.47/km</v>
      </c>
      <c r="H117" s="10">
        <f t="shared" si="6"/>
        <v>0.008761574074074074</v>
      </c>
      <c r="I117" s="10">
        <f t="shared" si="7"/>
        <v>0.0041319444444444416</v>
      </c>
    </row>
    <row r="118" spans="1:9" ht="15" customHeight="1">
      <c r="A118" s="20">
        <v>115</v>
      </c>
      <c r="B118" s="35" t="s">
        <v>253</v>
      </c>
      <c r="C118" s="35" t="s">
        <v>254</v>
      </c>
      <c r="D118" s="36" t="s">
        <v>150</v>
      </c>
      <c r="E118" s="35" t="s">
        <v>52</v>
      </c>
      <c r="F118" s="37">
        <v>0.02664351851851852</v>
      </c>
      <c r="G118" s="7" t="str">
        <f t="shared" si="5"/>
        <v>4.48/km</v>
      </c>
      <c r="H118" s="10">
        <f t="shared" si="6"/>
        <v>0.008796296296296299</v>
      </c>
      <c r="I118" s="10">
        <f t="shared" si="7"/>
        <v>0.004166666666666666</v>
      </c>
    </row>
    <row r="119" spans="1:9" ht="15" customHeight="1">
      <c r="A119" s="20">
        <v>116</v>
      </c>
      <c r="B119" s="35" t="s">
        <v>255</v>
      </c>
      <c r="C119" s="35" t="s">
        <v>208</v>
      </c>
      <c r="D119" s="36" t="s">
        <v>150</v>
      </c>
      <c r="E119" s="35" t="s">
        <v>104</v>
      </c>
      <c r="F119" s="37">
        <v>0.026689814814814816</v>
      </c>
      <c r="G119" s="7" t="str">
        <f t="shared" si="5"/>
        <v>4.48/km</v>
      </c>
      <c r="H119" s="10">
        <f t="shared" si="6"/>
        <v>0.008842592592592593</v>
      </c>
      <c r="I119" s="10">
        <f t="shared" si="7"/>
        <v>0.00421296296296296</v>
      </c>
    </row>
    <row r="120" spans="1:9" ht="15" customHeight="1">
      <c r="A120" s="20">
        <v>117</v>
      </c>
      <c r="B120" s="35" t="s">
        <v>256</v>
      </c>
      <c r="C120" s="35" t="s">
        <v>257</v>
      </c>
      <c r="D120" s="36" t="s">
        <v>42</v>
      </c>
      <c r="E120" s="35" t="s">
        <v>104</v>
      </c>
      <c r="F120" s="37">
        <v>0.026828703703703702</v>
      </c>
      <c r="G120" s="7" t="str">
        <f t="shared" si="5"/>
        <v>4.50/km</v>
      </c>
      <c r="H120" s="10">
        <f t="shared" si="6"/>
        <v>0.00898148148148148</v>
      </c>
      <c r="I120" s="10">
        <f t="shared" si="7"/>
        <v>0.008206018518518519</v>
      </c>
    </row>
    <row r="121" spans="1:9" ht="15" customHeight="1">
      <c r="A121" s="20">
        <v>118</v>
      </c>
      <c r="B121" s="35" t="s">
        <v>258</v>
      </c>
      <c r="C121" s="35" t="s">
        <v>259</v>
      </c>
      <c r="D121" s="36" t="s">
        <v>114</v>
      </c>
      <c r="E121" s="35" t="s">
        <v>52</v>
      </c>
      <c r="F121" s="37">
        <v>0.026909722222222224</v>
      </c>
      <c r="G121" s="7" t="str">
        <f t="shared" si="5"/>
        <v>4.51/km</v>
      </c>
      <c r="H121" s="10">
        <f t="shared" si="6"/>
        <v>0.009062500000000001</v>
      </c>
      <c r="I121" s="10">
        <f t="shared" si="7"/>
        <v>0.005868055555555557</v>
      </c>
    </row>
    <row r="122" spans="1:9" ht="15" customHeight="1">
      <c r="A122" s="20">
        <v>119</v>
      </c>
      <c r="B122" s="35" t="s">
        <v>260</v>
      </c>
      <c r="C122" s="35" t="s">
        <v>261</v>
      </c>
      <c r="D122" s="36" t="s">
        <v>42</v>
      </c>
      <c r="E122" s="35" t="s">
        <v>151</v>
      </c>
      <c r="F122" s="37">
        <v>0.026990740740740742</v>
      </c>
      <c r="G122" s="7" t="str">
        <f t="shared" si="5"/>
        <v>4.52/km</v>
      </c>
      <c r="H122" s="10">
        <f t="shared" si="6"/>
        <v>0.00914351851851852</v>
      </c>
      <c r="I122" s="10">
        <f t="shared" si="7"/>
        <v>0.00836805555555556</v>
      </c>
    </row>
    <row r="123" spans="1:9" ht="15" customHeight="1">
      <c r="A123" s="20">
        <v>120</v>
      </c>
      <c r="B123" s="35" t="s">
        <v>262</v>
      </c>
      <c r="C123" s="35" t="s">
        <v>23</v>
      </c>
      <c r="D123" s="36" t="s">
        <v>31</v>
      </c>
      <c r="E123" s="35" t="s">
        <v>104</v>
      </c>
      <c r="F123" s="37">
        <v>0.02702546296296296</v>
      </c>
      <c r="G123" s="7" t="str">
        <f t="shared" si="5"/>
        <v>4.52/km</v>
      </c>
      <c r="H123" s="10">
        <f t="shared" si="6"/>
        <v>0.009178240740740737</v>
      </c>
      <c r="I123" s="10">
        <f t="shared" si="7"/>
        <v>0.009178240740740737</v>
      </c>
    </row>
    <row r="124" spans="1:9" ht="15" customHeight="1">
      <c r="A124" s="20">
        <v>121</v>
      </c>
      <c r="B124" s="35" t="s">
        <v>263</v>
      </c>
      <c r="C124" s="35" t="s">
        <v>200</v>
      </c>
      <c r="D124" s="36" t="s">
        <v>42</v>
      </c>
      <c r="E124" s="35" t="s">
        <v>104</v>
      </c>
      <c r="F124" s="37">
        <v>0.027037037037037037</v>
      </c>
      <c r="G124" s="7" t="str">
        <f t="shared" si="5"/>
        <v>4.52/km</v>
      </c>
      <c r="H124" s="10">
        <f t="shared" si="6"/>
        <v>0.009189814814814814</v>
      </c>
      <c r="I124" s="10">
        <f t="shared" si="7"/>
        <v>0.008414351851851853</v>
      </c>
    </row>
    <row r="125" spans="1:9" ht="15" customHeight="1">
      <c r="A125" s="20">
        <v>122</v>
      </c>
      <c r="B125" s="35" t="s">
        <v>264</v>
      </c>
      <c r="C125" s="35" t="s">
        <v>19</v>
      </c>
      <c r="D125" s="36" t="s">
        <v>35</v>
      </c>
      <c r="E125" s="35" t="s">
        <v>139</v>
      </c>
      <c r="F125" s="37">
        <v>0.027129629629629632</v>
      </c>
      <c r="G125" s="7" t="str">
        <f t="shared" si="5"/>
        <v>4.53/km</v>
      </c>
      <c r="H125" s="10">
        <f t="shared" si="6"/>
        <v>0.00928240740740741</v>
      </c>
      <c r="I125" s="10">
        <f t="shared" si="7"/>
        <v>0.009236111111111115</v>
      </c>
    </row>
    <row r="126" spans="1:9" ht="15" customHeight="1">
      <c r="A126" s="20">
        <v>123</v>
      </c>
      <c r="B126" s="35" t="s">
        <v>265</v>
      </c>
      <c r="C126" s="35" t="s">
        <v>266</v>
      </c>
      <c r="D126" s="36" t="s">
        <v>42</v>
      </c>
      <c r="E126" s="35" t="s">
        <v>117</v>
      </c>
      <c r="F126" s="37">
        <v>0.02715277777777778</v>
      </c>
      <c r="G126" s="7" t="str">
        <f t="shared" si="5"/>
        <v>4.53/km</v>
      </c>
      <c r="H126" s="10">
        <f t="shared" si="6"/>
        <v>0.009305555555555556</v>
      </c>
      <c r="I126" s="10">
        <f t="shared" si="7"/>
        <v>0.008530092592592596</v>
      </c>
    </row>
    <row r="127" spans="1:9" ht="15" customHeight="1">
      <c r="A127" s="27">
        <v>124</v>
      </c>
      <c r="B127" s="41" t="s">
        <v>267</v>
      </c>
      <c r="C127" s="41" t="s">
        <v>149</v>
      </c>
      <c r="D127" s="42" t="s">
        <v>150</v>
      </c>
      <c r="E127" s="41" t="s">
        <v>11</v>
      </c>
      <c r="F127" s="43">
        <v>0.0271875</v>
      </c>
      <c r="G127" s="29" t="str">
        <f t="shared" si="5"/>
        <v>4.54/km</v>
      </c>
      <c r="H127" s="30">
        <f t="shared" si="6"/>
        <v>0.009340277777777777</v>
      </c>
      <c r="I127" s="30">
        <f t="shared" si="7"/>
        <v>0.004710648148148144</v>
      </c>
    </row>
    <row r="128" spans="1:9" ht="15" customHeight="1">
      <c r="A128" s="20">
        <v>125</v>
      </c>
      <c r="B128" s="35" t="s">
        <v>268</v>
      </c>
      <c r="C128" s="35" t="s">
        <v>269</v>
      </c>
      <c r="D128" s="36" t="s">
        <v>270</v>
      </c>
      <c r="E128" s="35" t="s">
        <v>52</v>
      </c>
      <c r="F128" s="37">
        <v>0.027442129629629632</v>
      </c>
      <c r="G128" s="7" t="str">
        <f t="shared" si="5"/>
        <v>4.56/km</v>
      </c>
      <c r="H128" s="10">
        <f t="shared" si="6"/>
        <v>0.00959490740740741</v>
      </c>
      <c r="I128" s="10">
        <f t="shared" si="7"/>
        <v>0</v>
      </c>
    </row>
    <row r="129" spans="1:9" ht="15" customHeight="1">
      <c r="A129" s="20">
        <v>126</v>
      </c>
      <c r="B129" s="35" t="s">
        <v>271</v>
      </c>
      <c r="C129" s="35" t="s">
        <v>272</v>
      </c>
      <c r="D129" s="36" t="s">
        <v>203</v>
      </c>
      <c r="E129" s="35" t="s">
        <v>273</v>
      </c>
      <c r="F129" s="37">
        <v>0.027523148148148147</v>
      </c>
      <c r="G129" s="7" t="str">
        <f t="shared" si="5"/>
        <v>4.57/km</v>
      </c>
      <c r="H129" s="10">
        <f t="shared" si="6"/>
        <v>0.009675925925925925</v>
      </c>
      <c r="I129" s="10">
        <f t="shared" si="7"/>
        <v>0.0031018518518518556</v>
      </c>
    </row>
    <row r="130" spans="1:9" ht="15" customHeight="1">
      <c r="A130" s="20">
        <v>127</v>
      </c>
      <c r="B130" s="35" t="s">
        <v>274</v>
      </c>
      <c r="C130" s="35" t="s">
        <v>200</v>
      </c>
      <c r="D130" s="36" t="s">
        <v>42</v>
      </c>
      <c r="E130" s="35" t="s">
        <v>275</v>
      </c>
      <c r="F130" s="37">
        <v>0.027789351851851853</v>
      </c>
      <c r="G130" s="7" t="str">
        <f t="shared" si="5"/>
        <v>5.00/km</v>
      </c>
      <c r="H130" s="10">
        <f t="shared" si="6"/>
        <v>0.00994212962962963</v>
      </c>
      <c r="I130" s="10">
        <f t="shared" si="7"/>
        <v>0.00916666666666667</v>
      </c>
    </row>
    <row r="131" spans="1:9" ht="15" customHeight="1">
      <c r="A131" s="20">
        <v>128</v>
      </c>
      <c r="B131" s="35" t="s">
        <v>276</v>
      </c>
      <c r="C131" s="35" t="s">
        <v>15</v>
      </c>
      <c r="D131" s="36" t="s">
        <v>42</v>
      </c>
      <c r="E131" s="35" t="s">
        <v>277</v>
      </c>
      <c r="F131" s="37">
        <v>0.027824074074074074</v>
      </c>
      <c r="G131" s="7" t="str">
        <f t="shared" si="5"/>
        <v>5.01/km</v>
      </c>
      <c r="H131" s="10">
        <f t="shared" si="6"/>
        <v>0.009976851851851851</v>
      </c>
      <c r="I131" s="10">
        <f t="shared" si="7"/>
        <v>0.009201388888888891</v>
      </c>
    </row>
    <row r="132" spans="1:9" ht="15" customHeight="1">
      <c r="A132" s="20">
        <v>129</v>
      </c>
      <c r="B132" s="35" t="s">
        <v>278</v>
      </c>
      <c r="C132" s="35" t="s">
        <v>279</v>
      </c>
      <c r="D132" s="36" t="s">
        <v>150</v>
      </c>
      <c r="E132" s="35" t="s">
        <v>52</v>
      </c>
      <c r="F132" s="37">
        <v>0.02784722222222222</v>
      </c>
      <c r="G132" s="7" t="str">
        <f aca="true" t="shared" si="8" ref="G132:G171">TEXT(INT((HOUR(F132)*3600+MINUTE(F132)*60+SECOND(F132))/$I$2/60),"0")&amp;"."&amp;TEXT(MOD((HOUR(F132)*3600+MINUTE(F132)*60+SECOND(F132))/$I$2,60),"00")&amp;"/km"</f>
        <v>5.01/km</v>
      </c>
      <c r="H132" s="10">
        <f t="shared" si="6"/>
        <v>0.009999999999999998</v>
      </c>
      <c r="I132" s="10">
        <f t="shared" si="7"/>
        <v>0.005370370370370366</v>
      </c>
    </row>
    <row r="133" spans="1:9" ht="15" customHeight="1">
      <c r="A133" s="20">
        <v>130</v>
      </c>
      <c r="B133" s="35" t="s">
        <v>280</v>
      </c>
      <c r="C133" s="35" t="s">
        <v>281</v>
      </c>
      <c r="D133" s="36" t="s">
        <v>31</v>
      </c>
      <c r="E133" s="35" t="s">
        <v>104</v>
      </c>
      <c r="F133" s="37">
        <v>0.027893518518518515</v>
      </c>
      <c r="G133" s="7" t="str">
        <f t="shared" si="8"/>
        <v>5.01/km</v>
      </c>
      <c r="H133" s="10">
        <f t="shared" si="6"/>
        <v>0.010046296296296293</v>
      </c>
      <c r="I133" s="10">
        <f t="shared" si="7"/>
        <v>0.010046296296296293</v>
      </c>
    </row>
    <row r="134" spans="1:9" ht="15" customHeight="1">
      <c r="A134" s="20">
        <v>131</v>
      </c>
      <c r="B134" s="35" t="s">
        <v>282</v>
      </c>
      <c r="C134" s="35" t="s">
        <v>12</v>
      </c>
      <c r="D134" s="36" t="s">
        <v>42</v>
      </c>
      <c r="E134" s="35" t="s">
        <v>283</v>
      </c>
      <c r="F134" s="37">
        <v>0.027962962962962964</v>
      </c>
      <c r="G134" s="7" t="str">
        <f t="shared" si="8"/>
        <v>5.02/km</v>
      </c>
      <c r="H134" s="10">
        <f t="shared" si="6"/>
        <v>0.010115740740740741</v>
      </c>
      <c r="I134" s="10">
        <f t="shared" si="7"/>
        <v>0.00934027777777778</v>
      </c>
    </row>
    <row r="135" spans="1:9" ht="15" customHeight="1">
      <c r="A135" s="20">
        <v>132</v>
      </c>
      <c r="B135" s="35" t="s">
        <v>284</v>
      </c>
      <c r="C135" s="35" t="s">
        <v>285</v>
      </c>
      <c r="D135" s="36" t="s">
        <v>150</v>
      </c>
      <c r="E135" s="35" t="s">
        <v>52</v>
      </c>
      <c r="F135" s="37">
        <v>0.027997685185185184</v>
      </c>
      <c r="G135" s="7" t="str">
        <f t="shared" si="8"/>
        <v>5.02/km</v>
      </c>
      <c r="H135" s="10">
        <f t="shared" si="6"/>
        <v>0.010150462962962962</v>
      </c>
      <c r="I135" s="10">
        <f t="shared" si="7"/>
        <v>0.005520833333333329</v>
      </c>
    </row>
    <row r="136" spans="1:9" ht="15" customHeight="1">
      <c r="A136" s="20">
        <v>133</v>
      </c>
      <c r="B136" s="35" t="s">
        <v>286</v>
      </c>
      <c r="C136" s="35" t="s">
        <v>287</v>
      </c>
      <c r="D136" s="36" t="s">
        <v>288</v>
      </c>
      <c r="E136" s="35" t="s">
        <v>52</v>
      </c>
      <c r="F136" s="37">
        <v>0.02803240740740741</v>
      </c>
      <c r="G136" s="7" t="str">
        <f t="shared" si="8"/>
        <v>5.03/km</v>
      </c>
      <c r="H136" s="10">
        <f t="shared" si="6"/>
        <v>0.010185185185185186</v>
      </c>
      <c r="I136" s="10">
        <f t="shared" si="7"/>
        <v>0</v>
      </c>
    </row>
    <row r="137" spans="1:9" ht="15" customHeight="1">
      <c r="A137" s="20">
        <v>134</v>
      </c>
      <c r="B137" s="35" t="s">
        <v>197</v>
      </c>
      <c r="C137" s="35" t="s">
        <v>80</v>
      </c>
      <c r="D137" s="36" t="s">
        <v>150</v>
      </c>
      <c r="E137" s="35" t="s">
        <v>52</v>
      </c>
      <c r="F137" s="37">
        <v>0.02803240740740741</v>
      </c>
      <c r="G137" s="7" t="str">
        <f t="shared" si="8"/>
        <v>5.03/km</v>
      </c>
      <c r="H137" s="10">
        <f t="shared" si="6"/>
        <v>0.010185185185185186</v>
      </c>
      <c r="I137" s="10">
        <f t="shared" si="7"/>
        <v>0.005555555555555553</v>
      </c>
    </row>
    <row r="138" spans="1:9" ht="15" customHeight="1">
      <c r="A138" s="20">
        <v>135</v>
      </c>
      <c r="B138" s="35" t="s">
        <v>289</v>
      </c>
      <c r="C138" s="35" t="s">
        <v>149</v>
      </c>
      <c r="D138" s="36" t="s">
        <v>42</v>
      </c>
      <c r="E138" s="35" t="s">
        <v>275</v>
      </c>
      <c r="F138" s="37">
        <v>0.028356481481481483</v>
      </c>
      <c r="G138" s="7" t="str">
        <f t="shared" si="8"/>
        <v>5.06/km</v>
      </c>
      <c r="H138" s="10">
        <f t="shared" si="6"/>
        <v>0.01050925925925926</v>
      </c>
      <c r="I138" s="10">
        <f t="shared" si="7"/>
        <v>0.0097337962962963</v>
      </c>
    </row>
    <row r="139" spans="1:9" ht="15" customHeight="1">
      <c r="A139" s="20">
        <v>136</v>
      </c>
      <c r="B139" s="35" t="s">
        <v>290</v>
      </c>
      <c r="C139" s="35" t="s">
        <v>13</v>
      </c>
      <c r="D139" s="36" t="s">
        <v>42</v>
      </c>
      <c r="E139" s="35" t="s">
        <v>291</v>
      </c>
      <c r="F139" s="37">
        <v>0.028391203703703707</v>
      </c>
      <c r="G139" s="7" t="str">
        <f t="shared" si="8"/>
        <v>5.07/km</v>
      </c>
      <c r="H139" s="10">
        <f t="shared" si="6"/>
        <v>0.010543981481481484</v>
      </c>
      <c r="I139" s="10">
        <f t="shared" si="7"/>
        <v>0.009768518518518524</v>
      </c>
    </row>
    <row r="140" spans="1:9" ht="15" customHeight="1">
      <c r="A140" s="20">
        <v>137</v>
      </c>
      <c r="B140" s="35" t="s">
        <v>292</v>
      </c>
      <c r="C140" s="35" t="s">
        <v>24</v>
      </c>
      <c r="D140" s="36" t="s">
        <v>203</v>
      </c>
      <c r="E140" s="35" t="s">
        <v>293</v>
      </c>
      <c r="F140" s="37">
        <v>0.02847222222222222</v>
      </c>
      <c r="G140" s="7" t="str">
        <f t="shared" si="8"/>
        <v>5.08/km</v>
      </c>
      <c r="H140" s="10">
        <f t="shared" si="6"/>
        <v>0.010624999999999999</v>
      </c>
      <c r="I140" s="10">
        <f t="shared" si="7"/>
        <v>0.00405092592592593</v>
      </c>
    </row>
    <row r="141" spans="1:9" ht="15" customHeight="1">
      <c r="A141" s="20">
        <v>138</v>
      </c>
      <c r="B141" s="35" t="s">
        <v>294</v>
      </c>
      <c r="C141" s="35" t="s">
        <v>45</v>
      </c>
      <c r="D141" s="36" t="s">
        <v>203</v>
      </c>
      <c r="E141" s="35" t="s">
        <v>111</v>
      </c>
      <c r="F141" s="37">
        <v>0.028564814814814817</v>
      </c>
      <c r="G141" s="7" t="str">
        <f t="shared" si="8"/>
        <v>5.09/km</v>
      </c>
      <c r="H141" s="10">
        <f t="shared" si="6"/>
        <v>0.010717592592592595</v>
      </c>
      <c r="I141" s="10">
        <f t="shared" si="7"/>
        <v>0.0041435185185185255</v>
      </c>
    </row>
    <row r="142" spans="1:9" ht="15" customHeight="1">
      <c r="A142" s="20">
        <v>139</v>
      </c>
      <c r="B142" s="35" t="s">
        <v>295</v>
      </c>
      <c r="C142" s="35" t="s">
        <v>51</v>
      </c>
      <c r="D142" s="36" t="s">
        <v>35</v>
      </c>
      <c r="E142" s="35" t="s">
        <v>296</v>
      </c>
      <c r="F142" s="37">
        <v>0.02866898148148148</v>
      </c>
      <c r="G142" s="7" t="str">
        <f t="shared" si="8"/>
        <v>5.10/km</v>
      </c>
      <c r="H142" s="10">
        <f t="shared" si="6"/>
        <v>0.010821759259259257</v>
      </c>
      <c r="I142" s="10">
        <f t="shared" si="7"/>
        <v>0.010775462962962962</v>
      </c>
    </row>
    <row r="143" spans="1:9" ht="15" customHeight="1">
      <c r="A143" s="27">
        <v>140</v>
      </c>
      <c r="B143" s="41" t="s">
        <v>297</v>
      </c>
      <c r="C143" s="41" t="s">
        <v>298</v>
      </c>
      <c r="D143" s="42" t="s">
        <v>270</v>
      </c>
      <c r="E143" s="41" t="s">
        <v>11</v>
      </c>
      <c r="F143" s="43">
        <v>0.02872685185185185</v>
      </c>
      <c r="G143" s="29" t="str">
        <f t="shared" si="8"/>
        <v>5.10/km</v>
      </c>
      <c r="H143" s="30">
        <f t="shared" si="6"/>
        <v>0.010879629629629628</v>
      </c>
      <c r="I143" s="30">
        <f t="shared" si="7"/>
        <v>0.0012847222222222184</v>
      </c>
    </row>
    <row r="144" spans="1:9" ht="15" customHeight="1">
      <c r="A144" s="20">
        <v>141</v>
      </c>
      <c r="B144" s="35" t="s">
        <v>299</v>
      </c>
      <c r="C144" s="35" t="s">
        <v>28</v>
      </c>
      <c r="D144" s="36" t="s">
        <v>42</v>
      </c>
      <c r="E144" s="35" t="s">
        <v>124</v>
      </c>
      <c r="F144" s="37">
        <v>0.028738425925925928</v>
      </c>
      <c r="G144" s="7" t="str">
        <f t="shared" si="8"/>
        <v>5.10/km</v>
      </c>
      <c r="H144" s="10">
        <f t="shared" si="6"/>
        <v>0.010891203703703705</v>
      </c>
      <c r="I144" s="10">
        <f t="shared" si="7"/>
        <v>0.010115740740740745</v>
      </c>
    </row>
    <row r="145" spans="1:9" ht="15" customHeight="1">
      <c r="A145" s="20">
        <v>142</v>
      </c>
      <c r="B145" s="35" t="s">
        <v>127</v>
      </c>
      <c r="C145" s="35" t="s">
        <v>17</v>
      </c>
      <c r="D145" s="36" t="s">
        <v>150</v>
      </c>
      <c r="E145" s="35" t="s">
        <v>128</v>
      </c>
      <c r="F145" s="37">
        <v>0.02883101851851852</v>
      </c>
      <c r="G145" s="7" t="str">
        <f t="shared" si="8"/>
        <v>5.11/km</v>
      </c>
      <c r="H145" s="10">
        <f t="shared" si="6"/>
        <v>0.010983796296296297</v>
      </c>
      <c r="I145" s="10">
        <f t="shared" si="7"/>
        <v>0.006354166666666664</v>
      </c>
    </row>
    <row r="146" spans="1:9" ht="15" customHeight="1">
      <c r="A146" s="20">
        <v>143</v>
      </c>
      <c r="B146" s="35" t="s">
        <v>300</v>
      </c>
      <c r="C146" s="35" t="s">
        <v>301</v>
      </c>
      <c r="D146" s="36" t="s">
        <v>31</v>
      </c>
      <c r="E146" s="35" t="s">
        <v>104</v>
      </c>
      <c r="F146" s="37">
        <v>0.028969907407407406</v>
      </c>
      <c r="G146" s="7" t="str">
        <f t="shared" si="8"/>
        <v>5.13/km</v>
      </c>
      <c r="H146" s="10">
        <f t="shared" si="6"/>
        <v>0.011122685185185183</v>
      </c>
      <c r="I146" s="10">
        <f t="shared" si="7"/>
        <v>0.011122685185185183</v>
      </c>
    </row>
    <row r="147" spans="1:9" ht="15" customHeight="1">
      <c r="A147" s="20">
        <v>144</v>
      </c>
      <c r="B147" s="35" t="s">
        <v>302</v>
      </c>
      <c r="C147" s="35" t="s">
        <v>13</v>
      </c>
      <c r="D147" s="36" t="s">
        <v>150</v>
      </c>
      <c r="E147" s="35" t="s">
        <v>78</v>
      </c>
      <c r="F147" s="37">
        <v>0.028981481481481483</v>
      </c>
      <c r="G147" s="7" t="str">
        <f t="shared" si="8"/>
        <v>5.13/km</v>
      </c>
      <c r="H147" s="10">
        <f t="shared" si="6"/>
        <v>0.01113425925925926</v>
      </c>
      <c r="I147" s="10">
        <f t="shared" si="7"/>
        <v>0.006504629629629628</v>
      </c>
    </row>
    <row r="148" spans="1:9" ht="15" customHeight="1">
      <c r="A148" s="20">
        <v>145</v>
      </c>
      <c r="B148" s="35" t="s">
        <v>303</v>
      </c>
      <c r="C148" s="35" t="s">
        <v>304</v>
      </c>
      <c r="D148" s="36" t="s">
        <v>270</v>
      </c>
      <c r="E148" s="35" t="s">
        <v>78</v>
      </c>
      <c r="F148" s="37">
        <v>0.028993055555555553</v>
      </c>
      <c r="G148" s="7" t="str">
        <f t="shared" si="8"/>
        <v>5.13/km</v>
      </c>
      <c r="H148" s="10">
        <f t="shared" si="6"/>
        <v>0.01114583333333333</v>
      </c>
      <c r="I148" s="10">
        <f t="shared" si="7"/>
        <v>0.0015509259259259209</v>
      </c>
    </row>
    <row r="149" spans="1:9" ht="15" customHeight="1">
      <c r="A149" s="20">
        <v>146</v>
      </c>
      <c r="B149" s="35" t="s">
        <v>305</v>
      </c>
      <c r="C149" s="35" t="s">
        <v>306</v>
      </c>
      <c r="D149" s="36" t="s">
        <v>42</v>
      </c>
      <c r="E149" s="35" t="s">
        <v>78</v>
      </c>
      <c r="F149" s="37">
        <v>0.02900462962962963</v>
      </c>
      <c r="G149" s="7" t="str">
        <f t="shared" si="8"/>
        <v>5.13/km</v>
      </c>
      <c r="H149" s="10">
        <f t="shared" si="6"/>
        <v>0.011157407407407408</v>
      </c>
      <c r="I149" s="10">
        <f t="shared" si="7"/>
        <v>0.010381944444444447</v>
      </c>
    </row>
    <row r="150" spans="1:9" ht="15" customHeight="1">
      <c r="A150" s="20">
        <v>147</v>
      </c>
      <c r="B150" s="35" t="s">
        <v>307</v>
      </c>
      <c r="C150" s="35" t="s">
        <v>308</v>
      </c>
      <c r="D150" s="36" t="s">
        <v>114</v>
      </c>
      <c r="E150" s="35" t="s">
        <v>52</v>
      </c>
      <c r="F150" s="37">
        <v>0.029039351851851854</v>
      </c>
      <c r="G150" s="7" t="str">
        <f t="shared" si="8"/>
        <v>5.14/km</v>
      </c>
      <c r="H150" s="10">
        <f t="shared" si="6"/>
        <v>0.011192129629629632</v>
      </c>
      <c r="I150" s="10">
        <f t="shared" si="7"/>
        <v>0.007997685185185188</v>
      </c>
    </row>
    <row r="151" spans="1:9" ht="15" customHeight="1">
      <c r="A151" s="20">
        <v>148</v>
      </c>
      <c r="B151" s="35" t="s">
        <v>309</v>
      </c>
      <c r="C151" s="35" t="s">
        <v>45</v>
      </c>
      <c r="D151" s="36" t="s">
        <v>42</v>
      </c>
      <c r="E151" s="35" t="s">
        <v>104</v>
      </c>
      <c r="F151" s="37">
        <v>0.02935185185185185</v>
      </c>
      <c r="G151" s="7" t="str">
        <f t="shared" si="8"/>
        <v>5.17/km</v>
      </c>
      <c r="H151" s="10">
        <f t="shared" si="6"/>
        <v>0.011504629629629629</v>
      </c>
      <c r="I151" s="10">
        <f t="shared" si="7"/>
        <v>0.010729166666666668</v>
      </c>
    </row>
    <row r="152" spans="1:9" ht="15" customHeight="1">
      <c r="A152" s="20">
        <v>149</v>
      </c>
      <c r="B152" s="35" t="s">
        <v>310</v>
      </c>
      <c r="C152" s="35" t="s">
        <v>20</v>
      </c>
      <c r="D152" s="36" t="s">
        <v>31</v>
      </c>
      <c r="E152" s="35" t="s">
        <v>311</v>
      </c>
      <c r="F152" s="37">
        <v>0.02951388888888889</v>
      </c>
      <c r="G152" s="7" t="str">
        <f t="shared" si="8"/>
        <v>5.19/km</v>
      </c>
      <c r="H152" s="10">
        <f t="shared" si="6"/>
        <v>0.011666666666666669</v>
      </c>
      <c r="I152" s="10">
        <f t="shared" si="7"/>
        <v>0.011666666666666669</v>
      </c>
    </row>
    <row r="153" spans="1:9" ht="15" customHeight="1">
      <c r="A153" s="20">
        <v>150</v>
      </c>
      <c r="B153" s="35" t="s">
        <v>312</v>
      </c>
      <c r="C153" s="35" t="s">
        <v>313</v>
      </c>
      <c r="D153" s="36" t="s">
        <v>114</v>
      </c>
      <c r="E153" s="35" t="s">
        <v>52</v>
      </c>
      <c r="F153" s="37">
        <v>0.029780092592592594</v>
      </c>
      <c r="G153" s="7" t="str">
        <f t="shared" si="8"/>
        <v>5.22/km</v>
      </c>
      <c r="H153" s="10">
        <f t="shared" si="6"/>
        <v>0.011932870370370371</v>
      </c>
      <c r="I153" s="10">
        <f t="shared" si="7"/>
        <v>0.008738425925925927</v>
      </c>
    </row>
    <row r="154" spans="1:9" ht="15" customHeight="1">
      <c r="A154" s="20">
        <v>151</v>
      </c>
      <c r="B154" s="35" t="s">
        <v>314</v>
      </c>
      <c r="C154" s="35" t="s">
        <v>24</v>
      </c>
      <c r="D154" s="36" t="s">
        <v>42</v>
      </c>
      <c r="E154" s="35" t="s">
        <v>151</v>
      </c>
      <c r="F154" s="37">
        <v>0.029861111111111113</v>
      </c>
      <c r="G154" s="7" t="str">
        <f t="shared" si="8"/>
        <v>5.23/km</v>
      </c>
      <c r="H154" s="10">
        <f t="shared" si="6"/>
        <v>0.01201388888888889</v>
      </c>
      <c r="I154" s="10">
        <f t="shared" si="7"/>
        <v>0.01123842592592593</v>
      </c>
    </row>
    <row r="155" spans="1:9" ht="15" customHeight="1">
      <c r="A155" s="20">
        <v>152</v>
      </c>
      <c r="B155" s="35" t="s">
        <v>315</v>
      </c>
      <c r="C155" s="35" t="s">
        <v>145</v>
      </c>
      <c r="D155" s="36" t="s">
        <v>42</v>
      </c>
      <c r="E155" s="35" t="s">
        <v>58</v>
      </c>
      <c r="F155" s="37">
        <v>0.030000000000000002</v>
      </c>
      <c r="G155" s="7" t="str">
        <f t="shared" si="8"/>
        <v>5.24/km</v>
      </c>
      <c r="H155" s="10">
        <f t="shared" si="6"/>
        <v>0.01215277777777778</v>
      </c>
      <c r="I155" s="10">
        <f t="shared" si="7"/>
        <v>0.01137731481481482</v>
      </c>
    </row>
    <row r="156" spans="1:9" ht="15" customHeight="1">
      <c r="A156" s="20">
        <v>153</v>
      </c>
      <c r="B156" s="35" t="s">
        <v>316</v>
      </c>
      <c r="C156" s="35" t="s">
        <v>317</v>
      </c>
      <c r="D156" s="36" t="s">
        <v>114</v>
      </c>
      <c r="E156" s="35" t="s">
        <v>151</v>
      </c>
      <c r="F156" s="37">
        <v>0.030162037037037032</v>
      </c>
      <c r="G156" s="7" t="str">
        <f t="shared" si="8"/>
        <v>5.26/km</v>
      </c>
      <c r="H156" s="10">
        <f t="shared" si="6"/>
        <v>0.01231481481481481</v>
      </c>
      <c r="I156" s="10">
        <f t="shared" si="7"/>
        <v>0.009120370370370365</v>
      </c>
    </row>
    <row r="157" spans="1:9" ht="15" customHeight="1">
      <c r="A157" s="20">
        <v>154</v>
      </c>
      <c r="B157" s="35" t="s">
        <v>318</v>
      </c>
      <c r="C157" s="35" t="s">
        <v>319</v>
      </c>
      <c r="D157" s="36" t="s">
        <v>135</v>
      </c>
      <c r="E157" s="35" t="s">
        <v>52</v>
      </c>
      <c r="F157" s="37">
        <v>0.030335648148148143</v>
      </c>
      <c r="G157" s="7" t="str">
        <f t="shared" si="8"/>
        <v>5.28/km</v>
      </c>
      <c r="H157" s="10">
        <f t="shared" si="6"/>
        <v>0.01248842592592592</v>
      </c>
      <c r="I157" s="10">
        <f t="shared" si="7"/>
        <v>0.008553240740740736</v>
      </c>
    </row>
    <row r="158" spans="1:9" ht="15" customHeight="1">
      <c r="A158" s="20">
        <v>155</v>
      </c>
      <c r="B158" s="35" t="s">
        <v>320</v>
      </c>
      <c r="C158" s="35" t="s">
        <v>321</v>
      </c>
      <c r="D158" s="36" t="s">
        <v>114</v>
      </c>
      <c r="E158" s="35" t="s">
        <v>52</v>
      </c>
      <c r="F158" s="37">
        <v>0.031053240740740742</v>
      </c>
      <c r="G158" s="7" t="str">
        <f t="shared" si="8"/>
        <v>5.35/km</v>
      </c>
      <c r="H158" s="10">
        <f t="shared" si="6"/>
        <v>0.01320601851851852</v>
      </c>
      <c r="I158" s="10">
        <f t="shared" si="7"/>
        <v>0.010011574074074076</v>
      </c>
    </row>
    <row r="159" spans="1:9" ht="15" customHeight="1">
      <c r="A159" s="20">
        <v>156</v>
      </c>
      <c r="B159" s="35" t="s">
        <v>322</v>
      </c>
      <c r="C159" s="35" t="s">
        <v>18</v>
      </c>
      <c r="D159" s="36" t="s">
        <v>203</v>
      </c>
      <c r="E159" s="35" t="s">
        <v>139</v>
      </c>
      <c r="F159" s="37">
        <v>0.03153935185185185</v>
      </c>
      <c r="G159" s="7" t="str">
        <f t="shared" si="8"/>
        <v>5.41/km</v>
      </c>
      <c r="H159" s="10">
        <f t="shared" si="6"/>
        <v>0.01369212962962963</v>
      </c>
      <c r="I159" s="10">
        <f t="shared" si="7"/>
        <v>0.0071180555555555615</v>
      </c>
    </row>
    <row r="160" spans="1:9" ht="15" customHeight="1">
      <c r="A160" s="20">
        <v>157</v>
      </c>
      <c r="B160" s="35" t="s">
        <v>323</v>
      </c>
      <c r="C160" s="35" t="s">
        <v>324</v>
      </c>
      <c r="D160" s="36" t="s">
        <v>135</v>
      </c>
      <c r="E160" s="35" t="s">
        <v>52</v>
      </c>
      <c r="F160" s="37">
        <v>0.03177083333333333</v>
      </c>
      <c r="G160" s="7" t="str">
        <f t="shared" si="8"/>
        <v>5.43/km</v>
      </c>
      <c r="H160" s="10">
        <f t="shared" si="6"/>
        <v>0.013923611111111109</v>
      </c>
      <c r="I160" s="10">
        <f t="shared" si="7"/>
        <v>0.009988425925925925</v>
      </c>
    </row>
    <row r="161" spans="1:9" ht="15" customHeight="1">
      <c r="A161" s="20">
        <v>158</v>
      </c>
      <c r="B161" s="35" t="s">
        <v>325</v>
      </c>
      <c r="C161" s="35" t="s">
        <v>75</v>
      </c>
      <c r="D161" s="36" t="s">
        <v>150</v>
      </c>
      <c r="E161" s="35" t="s">
        <v>128</v>
      </c>
      <c r="F161" s="37">
        <v>0.03210648148148148</v>
      </c>
      <c r="G161" s="7" t="str">
        <f t="shared" si="8"/>
        <v>5.47/km</v>
      </c>
      <c r="H161" s="10">
        <f t="shared" si="6"/>
        <v>0.014259259259259256</v>
      </c>
      <c r="I161" s="10">
        <f t="shared" si="7"/>
        <v>0.009629629629629623</v>
      </c>
    </row>
    <row r="162" spans="1:9" ht="15" customHeight="1">
      <c r="A162" s="20">
        <v>159</v>
      </c>
      <c r="B162" s="35" t="s">
        <v>326</v>
      </c>
      <c r="C162" s="35" t="s">
        <v>45</v>
      </c>
      <c r="D162" s="36" t="s">
        <v>31</v>
      </c>
      <c r="E162" s="35" t="s">
        <v>52</v>
      </c>
      <c r="F162" s="37">
        <v>0.03247685185185185</v>
      </c>
      <c r="G162" s="7" t="str">
        <f t="shared" si="8"/>
        <v>5.51/km</v>
      </c>
      <c r="H162" s="10">
        <f aca="true" t="shared" si="9" ref="H162:H171">F162-$F$4</f>
        <v>0.014629629629629624</v>
      </c>
      <c r="I162" s="10">
        <f aca="true" t="shared" si="10" ref="I162:I171">F162-INDEX($F$4:$F$891,MATCH(D162,$D$4:$D$891,0))</f>
        <v>0.014629629629629624</v>
      </c>
    </row>
    <row r="163" spans="1:9" ht="15" customHeight="1">
      <c r="A163" s="20">
        <v>160</v>
      </c>
      <c r="B163" s="35" t="s">
        <v>327</v>
      </c>
      <c r="C163" s="35" t="s">
        <v>328</v>
      </c>
      <c r="D163" s="36" t="s">
        <v>31</v>
      </c>
      <c r="E163" s="35" t="s">
        <v>139</v>
      </c>
      <c r="F163" s="37">
        <v>0.03256944444444444</v>
      </c>
      <c r="G163" s="7" t="str">
        <f t="shared" si="8"/>
        <v>5.52/km</v>
      </c>
      <c r="H163" s="10">
        <f t="shared" si="9"/>
        <v>0.01472222222222222</v>
      </c>
      <c r="I163" s="10">
        <f t="shared" si="10"/>
        <v>0.01472222222222222</v>
      </c>
    </row>
    <row r="164" spans="1:9" ht="15" customHeight="1">
      <c r="A164" s="20">
        <v>161</v>
      </c>
      <c r="B164" s="35" t="s">
        <v>329</v>
      </c>
      <c r="C164" s="35" t="s">
        <v>229</v>
      </c>
      <c r="D164" s="36" t="s">
        <v>42</v>
      </c>
      <c r="E164" s="35" t="s">
        <v>52</v>
      </c>
      <c r="F164" s="37">
        <v>0.03326388888888889</v>
      </c>
      <c r="G164" s="7" t="str">
        <f t="shared" si="8"/>
        <v>5.59/km</v>
      </c>
      <c r="H164" s="10">
        <f t="shared" si="9"/>
        <v>0.015416666666666669</v>
      </c>
      <c r="I164" s="10">
        <f t="shared" si="10"/>
        <v>0.014641203703703708</v>
      </c>
    </row>
    <row r="165" spans="1:9" ht="15" customHeight="1">
      <c r="A165" s="20">
        <v>162</v>
      </c>
      <c r="B165" s="35" t="s">
        <v>330</v>
      </c>
      <c r="C165" s="35" t="s">
        <v>331</v>
      </c>
      <c r="D165" s="36" t="s">
        <v>114</v>
      </c>
      <c r="E165" s="35" t="s">
        <v>52</v>
      </c>
      <c r="F165" s="37">
        <v>0.03326388888888889</v>
      </c>
      <c r="G165" s="7" t="str">
        <f t="shared" si="8"/>
        <v>5.59/km</v>
      </c>
      <c r="H165" s="10">
        <f t="shared" si="9"/>
        <v>0.015416666666666669</v>
      </c>
      <c r="I165" s="10">
        <f t="shared" si="10"/>
        <v>0.012222222222222225</v>
      </c>
    </row>
    <row r="166" spans="1:9" ht="15" customHeight="1">
      <c r="A166" s="20">
        <v>163</v>
      </c>
      <c r="B166" s="35" t="s">
        <v>332</v>
      </c>
      <c r="C166" s="35" t="s">
        <v>333</v>
      </c>
      <c r="D166" s="36" t="s">
        <v>31</v>
      </c>
      <c r="E166" s="35" t="s">
        <v>73</v>
      </c>
      <c r="F166" s="37">
        <v>0.03344907407407407</v>
      </c>
      <c r="G166" s="7" t="str">
        <f t="shared" si="8"/>
        <v>6.01/km</v>
      </c>
      <c r="H166" s="10">
        <f t="shared" si="9"/>
        <v>0.015601851851851846</v>
      </c>
      <c r="I166" s="10">
        <f t="shared" si="10"/>
        <v>0.015601851851851846</v>
      </c>
    </row>
    <row r="167" spans="1:9" ht="15" customHeight="1">
      <c r="A167" s="20">
        <v>164</v>
      </c>
      <c r="B167" s="35" t="s">
        <v>334</v>
      </c>
      <c r="C167" s="35" t="s">
        <v>335</v>
      </c>
      <c r="D167" s="36" t="s">
        <v>288</v>
      </c>
      <c r="E167" s="35" t="s">
        <v>293</v>
      </c>
      <c r="F167" s="37">
        <v>0.03346064814814815</v>
      </c>
      <c r="G167" s="7" t="str">
        <f t="shared" si="8"/>
        <v>6.01/km</v>
      </c>
      <c r="H167" s="10">
        <f t="shared" si="9"/>
        <v>0.015613425925925926</v>
      </c>
      <c r="I167" s="10">
        <f t="shared" si="10"/>
        <v>0.00542824074074074</v>
      </c>
    </row>
    <row r="168" spans="1:9" ht="15" customHeight="1">
      <c r="A168" s="20">
        <v>165</v>
      </c>
      <c r="B168" s="35" t="s">
        <v>336</v>
      </c>
      <c r="C168" s="35" t="s">
        <v>121</v>
      </c>
      <c r="D168" s="36" t="s">
        <v>150</v>
      </c>
      <c r="E168" s="35" t="s">
        <v>124</v>
      </c>
      <c r="F168" s="37">
        <v>0.03347222222222222</v>
      </c>
      <c r="G168" s="7" t="str">
        <f t="shared" si="8"/>
        <v>6.02/km</v>
      </c>
      <c r="H168" s="10">
        <f t="shared" si="9"/>
        <v>0.015625</v>
      </c>
      <c r="I168" s="10">
        <f t="shared" si="10"/>
        <v>0.010995370370370367</v>
      </c>
    </row>
    <row r="169" spans="1:9" ht="15" customHeight="1">
      <c r="A169" s="20">
        <v>166</v>
      </c>
      <c r="B169" s="35" t="s">
        <v>337</v>
      </c>
      <c r="C169" s="35" t="s">
        <v>224</v>
      </c>
      <c r="D169" s="36" t="s">
        <v>35</v>
      </c>
      <c r="E169" s="35" t="s">
        <v>52</v>
      </c>
      <c r="F169" s="37">
        <v>0.03449074074074074</v>
      </c>
      <c r="G169" s="7" t="str">
        <f t="shared" si="8"/>
        <v>6.13/km</v>
      </c>
      <c r="H169" s="10">
        <f t="shared" si="9"/>
        <v>0.016643518518518516</v>
      </c>
      <c r="I169" s="10">
        <f t="shared" si="10"/>
        <v>0.01659722222222222</v>
      </c>
    </row>
    <row r="170" spans="1:9" ht="15" customHeight="1">
      <c r="A170" s="20">
        <v>167</v>
      </c>
      <c r="B170" s="35" t="s">
        <v>338</v>
      </c>
      <c r="C170" s="35" t="s">
        <v>18</v>
      </c>
      <c r="D170" s="36" t="s">
        <v>203</v>
      </c>
      <c r="E170" s="35" t="s">
        <v>221</v>
      </c>
      <c r="F170" s="37">
        <v>0.0352662037037037</v>
      </c>
      <c r="G170" s="7" t="str">
        <f t="shared" si="8"/>
        <v>6.21/km</v>
      </c>
      <c r="H170" s="10">
        <f t="shared" si="9"/>
        <v>0.01741898148148148</v>
      </c>
      <c r="I170" s="10">
        <f t="shared" si="10"/>
        <v>0.01084490740740741</v>
      </c>
    </row>
    <row r="171" spans="1:9" ht="15" customHeight="1" thickBot="1">
      <c r="A171" s="21">
        <v>168</v>
      </c>
      <c r="B171" s="38" t="s">
        <v>339</v>
      </c>
      <c r="C171" s="38" t="s">
        <v>72</v>
      </c>
      <c r="D171" s="39" t="s">
        <v>203</v>
      </c>
      <c r="E171" s="38" t="s">
        <v>175</v>
      </c>
      <c r="F171" s="40">
        <v>0.04289351851851852</v>
      </c>
      <c r="G171" s="8" t="str">
        <f t="shared" si="8"/>
        <v>7.43/km</v>
      </c>
      <c r="H171" s="11">
        <f t="shared" si="9"/>
        <v>0.025046296296296296</v>
      </c>
      <c r="I171" s="11">
        <f t="shared" si="10"/>
        <v>0.018472222222222227</v>
      </c>
    </row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</sheetData>
  <autoFilter ref="A3:I171"/>
  <mergeCells count="2">
    <mergeCell ref="A1:I1"/>
    <mergeCell ref="A2:G2"/>
  </mergeCells>
  <printOptions horizontalCentered="1"/>
  <pageMargins left="0.2362204724409449" right="0.2362204724409449" top="0.3937007874015748" bottom="0.61" header="0.3937007874015748" footer="0.38"/>
  <pageSetup horizontalDpi="600" verticalDpi="6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9"/>
  <sheetViews>
    <sheetView workbookViewId="0" topLeftCell="A1">
      <pane ySplit="3" topLeftCell="BM4" activePane="bottomLeft" state="frozen"/>
      <selection pane="topLeft" activeCell="A1" sqref="A1"/>
      <selection pane="bottomLeft" activeCell="L8" sqref="L8"/>
    </sheetView>
  </sheetViews>
  <sheetFormatPr defaultColWidth="9.140625" defaultRowHeight="12.75"/>
  <cols>
    <col min="1" max="1" width="8.7109375" style="3" customWidth="1"/>
    <col min="2" max="2" width="44.00390625" style="3" customWidth="1"/>
    <col min="3" max="3" width="13.140625" style="3" customWidth="1"/>
  </cols>
  <sheetData>
    <row r="1" spans="1:3" ht="24.75" customHeight="1" thickBot="1">
      <c r="A1" s="52" t="str">
        <f>Individuale!A1</f>
        <v> Correre liberi per le vie di Albano 2ª edizione</v>
      </c>
      <c r="B1" s="53"/>
      <c r="C1" s="54"/>
    </row>
    <row r="2" spans="1:3" ht="33" customHeight="1" thickBot="1">
      <c r="A2" s="55" t="str">
        <f>Individuale!A2&amp;" km. "&amp;Individuale!I2</f>
        <v>Villa Comunale - Albano Laziale (RM) Italia - Domenica 05/07/2009 km. 8</v>
      </c>
      <c r="B2" s="56"/>
      <c r="C2" s="57"/>
    </row>
    <row r="3" spans="1:3" ht="24.75" customHeight="1" thickBot="1">
      <c r="A3" s="17" t="s">
        <v>1</v>
      </c>
      <c r="B3" s="18" t="s">
        <v>5</v>
      </c>
      <c r="C3" s="18" t="s">
        <v>10</v>
      </c>
    </row>
    <row r="4" spans="1:3" ht="15" customHeight="1">
      <c r="A4" s="23">
        <v>1</v>
      </c>
      <c r="B4" s="22" t="s">
        <v>52</v>
      </c>
      <c r="C4" s="44">
        <v>39</v>
      </c>
    </row>
    <row r="5" spans="1:3" ht="15" customHeight="1">
      <c r="A5" s="7">
        <v>2</v>
      </c>
      <c r="B5" s="24" t="s">
        <v>104</v>
      </c>
      <c r="C5" s="45">
        <v>17</v>
      </c>
    </row>
    <row r="6" spans="1:3" ht="15" customHeight="1">
      <c r="A6" s="7">
        <v>3</v>
      </c>
      <c r="B6" s="24" t="s">
        <v>78</v>
      </c>
      <c r="C6" s="45">
        <v>12</v>
      </c>
    </row>
    <row r="7" spans="1:3" ht="15" customHeight="1">
      <c r="A7" s="7">
        <v>4</v>
      </c>
      <c r="B7" s="24" t="s">
        <v>139</v>
      </c>
      <c r="C7" s="45">
        <v>6</v>
      </c>
    </row>
    <row r="8" spans="1:3" ht="15" customHeight="1">
      <c r="A8" s="7">
        <v>5</v>
      </c>
      <c r="B8" s="24" t="s">
        <v>117</v>
      </c>
      <c r="C8" s="45">
        <v>5</v>
      </c>
    </row>
    <row r="9" spans="1:3" ht="15" customHeight="1">
      <c r="A9" s="29">
        <v>6</v>
      </c>
      <c r="B9" s="28" t="s">
        <v>11</v>
      </c>
      <c r="C9" s="31">
        <v>4</v>
      </c>
    </row>
    <row r="10" spans="1:3" ht="15" customHeight="1">
      <c r="A10" s="7">
        <v>7</v>
      </c>
      <c r="B10" s="24" t="s">
        <v>128</v>
      </c>
      <c r="C10" s="45">
        <v>4</v>
      </c>
    </row>
    <row r="11" spans="1:3" ht="15" customHeight="1">
      <c r="A11" s="7">
        <v>8</v>
      </c>
      <c r="B11" s="24" t="s">
        <v>73</v>
      </c>
      <c r="C11" s="45">
        <v>4</v>
      </c>
    </row>
    <row r="12" spans="1:3" ht="15" customHeight="1">
      <c r="A12" s="7">
        <v>9</v>
      </c>
      <c r="B12" s="24" t="s">
        <v>124</v>
      </c>
      <c r="C12" s="45">
        <v>4</v>
      </c>
    </row>
    <row r="13" spans="1:3" ht="15" customHeight="1">
      <c r="A13" s="7">
        <v>10</v>
      </c>
      <c r="B13" s="24" t="s">
        <v>67</v>
      </c>
      <c r="C13" s="45">
        <v>4</v>
      </c>
    </row>
    <row r="14" spans="1:3" ht="15" customHeight="1">
      <c r="A14" s="7">
        <v>11</v>
      </c>
      <c r="B14" s="24" t="s">
        <v>36</v>
      </c>
      <c r="C14" s="45">
        <v>4</v>
      </c>
    </row>
    <row r="15" spans="1:3" ht="15" customHeight="1">
      <c r="A15" s="7">
        <v>12</v>
      </c>
      <c r="B15" s="24" t="s">
        <v>151</v>
      </c>
      <c r="C15" s="45">
        <v>4</v>
      </c>
    </row>
    <row r="16" spans="1:3" ht="15" customHeight="1">
      <c r="A16" s="7">
        <v>13</v>
      </c>
      <c r="B16" s="24" t="s">
        <v>111</v>
      </c>
      <c r="C16" s="45">
        <v>3</v>
      </c>
    </row>
    <row r="17" spans="1:3" ht="15" customHeight="1">
      <c r="A17" s="7">
        <v>14</v>
      </c>
      <c r="B17" s="24" t="s">
        <v>76</v>
      </c>
      <c r="C17" s="45">
        <v>3</v>
      </c>
    </row>
    <row r="18" spans="1:3" ht="15" customHeight="1">
      <c r="A18" s="7">
        <v>15</v>
      </c>
      <c r="B18" s="24" t="s">
        <v>32</v>
      </c>
      <c r="C18" s="45">
        <v>3</v>
      </c>
    </row>
    <row r="19" spans="1:3" ht="15" customHeight="1">
      <c r="A19" s="7">
        <v>16</v>
      </c>
      <c r="B19" s="24" t="s">
        <v>89</v>
      </c>
      <c r="C19" s="45">
        <v>3</v>
      </c>
    </row>
    <row r="20" spans="1:3" ht="15" customHeight="1">
      <c r="A20" s="7">
        <v>17</v>
      </c>
      <c r="B20" s="24" t="s">
        <v>55</v>
      </c>
      <c r="C20" s="45">
        <v>3</v>
      </c>
    </row>
    <row r="21" spans="1:3" ht="15" customHeight="1">
      <c r="A21" s="7">
        <v>18</v>
      </c>
      <c r="B21" s="24" t="s">
        <v>58</v>
      </c>
      <c r="C21" s="45">
        <v>2</v>
      </c>
    </row>
    <row r="22" spans="1:3" ht="15" customHeight="1">
      <c r="A22" s="7">
        <v>19</v>
      </c>
      <c r="B22" s="24" t="s">
        <v>83</v>
      </c>
      <c r="C22" s="45">
        <v>2</v>
      </c>
    </row>
    <row r="23" spans="1:3" ht="15" customHeight="1">
      <c r="A23" s="7">
        <v>20</v>
      </c>
      <c r="B23" s="24" t="s">
        <v>293</v>
      </c>
      <c r="C23" s="45">
        <v>2</v>
      </c>
    </row>
    <row r="24" spans="1:3" ht="15" customHeight="1">
      <c r="A24" s="7">
        <v>21</v>
      </c>
      <c r="B24" s="24" t="s">
        <v>39</v>
      </c>
      <c r="C24" s="45">
        <v>2</v>
      </c>
    </row>
    <row r="25" spans="1:3" ht="15" customHeight="1">
      <c r="A25" s="7">
        <v>22</v>
      </c>
      <c r="B25" s="24" t="s">
        <v>175</v>
      </c>
      <c r="C25" s="45">
        <v>2</v>
      </c>
    </row>
    <row r="26" spans="1:3" ht="15" customHeight="1">
      <c r="A26" s="7">
        <v>23</v>
      </c>
      <c r="B26" s="24" t="s">
        <v>70</v>
      </c>
      <c r="C26" s="45">
        <v>2</v>
      </c>
    </row>
    <row r="27" spans="1:3" ht="15" customHeight="1">
      <c r="A27" s="7">
        <v>24</v>
      </c>
      <c r="B27" s="24" t="s">
        <v>221</v>
      </c>
      <c r="C27" s="45">
        <v>2</v>
      </c>
    </row>
    <row r="28" spans="1:3" ht="15" customHeight="1">
      <c r="A28" s="7">
        <v>25</v>
      </c>
      <c r="B28" s="24" t="s">
        <v>275</v>
      </c>
      <c r="C28" s="45">
        <v>2</v>
      </c>
    </row>
    <row r="29" spans="1:3" ht="15" customHeight="1">
      <c r="A29" s="7">
        <v>26</v>
      </c>
      <c r="B29" s="24" t="s">
        <v>207</v>
      </c>
      <c r="C29" s="45">
        <v>1</v>
      </c>
    </row>
    <row r="30" spans="1:3" ht="15" customHeight="1">
      <c r="A30" s="7">
        <v>27</v>
      </c>
      <c r="B30" s="24" t="s">
        <v>162</v>
      </c>
      <c r="C30" s="45">
        <v>1</v>
      </c>
    </row>
    <row r="31" spans="1:3" ht="15" customHeight="1">
      <c r="A31" s="7">
        <v>28</v>
      </c>
      <c r="B31" s="24" t="s">
        <v>107</v>
      </c>
      <c r="C31" s="45">
        <v>1</v>
      </c>
    </row>
    <row r="32" spans="1:3" ht="15" customHeight="1">
      <c r="A32" s="7">
        <v>29</v>
      </c>
      <c r="B32" s="24" t="s">
        <v>198</v>
      </c>
      <c r="C32" s="45">
        <v>1</v>
      </c>
    </row>
    <row r="33" spans="1:3" ht="15" customHeight="1">
      <c r="A33" s="7">
        <v>30</v>
      </c>
      <c r="B33" s="24" t="s">
        <v>291</v>
      </c>
      <c r="C33" s="45">
        <v>1</v>
      </c>
    </row>
    <row r="34" spans="1:3" ht="15" customHeight="1">
      <c r="A34" s="7">
        <v>31</v>
      </c>
      <c r="B34" s="24" t="s">
        <v>283</v>
      </c>
      <c r="C34" s="45">
        <v>1</v>
      </c>
    </row>
    <row r="35" spans="1:3" ht="15" customHeight="1">
      <c r="A35" s="7">
        <v>32</v>
      </c>
      <c r="B35" s="24" t="s">
        <v>154</v>
      </c>
      <c r="C35" s="45">
        <v>1</v>
      </c>
    </row>
    <row r="36" spans="1:3" ht="15" customHeight="1">
      <c r="A36" s="7">
        <v>33</v>
      </c>
      <c r="B36" s="24" t="s">
        <v>205</v>
      </c>
      <c r="C36" s="45">
        <v>1</v>
      </c>
    </row>
    <row r="37" spans="1:3" ht="15" customHeight="1">
      <c r="A37" s="7">
        <v>34</v>
      </c>
      <c r="B37" s="24" t="s">
        <v>189</v>
      </c>
      <c r="C37" s="45">
        <v>1</v>
      </c>
    </row>
    <row r="38" spans="1:3" ht="15" customHeight="1">
      <c r="A38" s="7">
        <v>35</v>
      </c>
      <c r="B38" s="24" t="s">
        <v>244</v>
      </c>
      <c r="C38" s="45">
        <v>1</v>
      </c>
    </row>
    <row r="39" spans="1:3" ht="15" customHeight="1">
      <c r="A39" s="7">
        <v>36</v>
      </c>
      <c r="B39" s="24" t="s">
        <v>277</v>
      </c>
      <c r="C39" s="45">
        <v>1</v>
      </c>
    </row>
    <row r="40" spans="1:3" ht="15" customHeight="1">
      <c r="A40" s="7">
        <v>37</v>
      </c>
      <c r="B40" s="24" t="s">
        <v>179</v>
      </c>
      <c r="C40" s="45">
        <v>1</v>
      </c>
    </row>
    <row r="41" spans="1:3" ht="15" customHeight="1">
      <c r="A41" s="7">
        <v>38</v>
      </c>
      <c r="B41" s="24" t="s">
        <v>185</v>
      </c>
      <c r="C41" s="45">
        <v>1</v>
      </c>
    </row>
    <row r="42" spans="1:3" ht="15" customHeight="1">
      <c r="A42" s="7">
        <v>39</v>
      </c>
      <c r="B42" s="24" t="s">
        <v>177</v>
      </c>
      <c r="C42" s="45">
        <v>1</v>
      </c>
    </row>
    <row r="43" spans="1:3" ht="15" customHeight="1">
      <c r="A43" s="7">
        <v>40</v>
      </c>
      <c r="B43" s="24" t="s">
        <v>46</v>
      </c>
      <c r="C43" s="45">
        <v>1</v>
      </c>
    </row>
    <row r="44" spans="1:3" ht="15" customHeight="1">
      <c r="A44" s="7">
        <v>41</v>
      </c>
      <c r="B44" s="24" t="s">
        <v>86</v>
      </c>
      <c r="C44" s="45">
        <v>1</v>
      </c>
    </row>
    <row r="45" spans="1:3" ht="15" customHeight="1">
      <c r="A45" s="7">
        <v>42</v>
      </c>
      <c r="B45" s="24" t="s">
        <v>209</v>
      </c>
      <c r="C45" s="45">
        <v>1</v>
      </c>
    </row>
    <row r="46" spans="1:3" ht="15" customHeight="1">
      <c r="A46" s="7">
        <v>43</v>
      </c>
      <c r="B46" s="24" t="s">
        <v>43</v>
      </c>
      <c r="C46" s="45">
        <v>1</v>
      </c>
    </row>
    <row r="47" spans="1:3" ht="15" customHeight="1">
      <c r="A47" s="7">
        <v>44</v>
      </c>
      <c r="B47" s="24" t="s">
        <v>94</v>
      </c>
      <c r="C47" s="45">
        <v>1</v>
      </c>
    </row>
    <row r="48" spans="1:3" ht="15" customHeight="1">
      <c r="A48" s="7">
        <v>45</v>
      </c>
      <c r="B48" s="24" t="s">
        <v>65</v>
      </c>
      <c r="C48" s="45">
        <v>1</v>
      </c>
    </row>
    <row r="49" spans="1:3" ht="15" customHeight="1">
      <c r="A49" s="7">
        <v>46</v>
      </c>
      <c r="B49" s="24" t="s">
        <v>238</v>
      </c>
      <c r="C49" s="45">
        <v>1</v>
      </c>
    </row>
    <row r="50" spans="1:3" ht="15" customHeight="1">
      <c r="A50" s="7">
        <v>47</v>
      </c>
      <c r="B50" s="24" t="s">
        <v>273</v>
      </c>
      <c r="C50" s="45">
        <v>1</v>
      </c>
    </row>
    <row r="51" spans="1:3" ht="15" customHeight="1">
      <c r="A51" s="7">
        <v>48</v>
      </c>
      <c r="B51" s="24" t="s">
        <v>183</v>
      </c>
      <c r="C51" s="45">
        <v>1</v>
      </c>
    </row>
    <row r="52" spans="1:3" ht="15" customHeight="1">
      <c r="A52" s="7">
        <v>49</v>
      </c>
      <c r="B52" s="24" t="s">
        <v>147</v>
      </c>
      <c r="C52" s="45">
        <v>1</v>
      </c>
    </row>
    <row r="53" spans="1:3" ht="15" customHeight="1">
      <c r="A53" s="7">
        <v>50</v>
      </c>
      <c r="B53" s="24" t="s">
        <v>171</v>
      </c>
      <c r="C53" s="45">
        <v>1</v>
      </c>
    </row>
    <row r="54" spans="1:3" ht="15" customHeight="1">
      <c r="A54" s="7">
        <v>51</v>
      </c>
      <c r="B54" s="24" t="s">
        <v>296</v>
      </c>
      <c r="C54" s="45">
        <v>1</v>
      </c>
    </row>
    <row r="55" spans="1:3" ht="15" customHeight="1">
      <c r="A55" s="7">
        <v>52</v>
      </c>
      <c r="B55" s="24" t="s">
        <v>311</v>
      </c>
      <c r="C55" s="45">
        <v>1</v>
      </c>
    </row>
    <row r="56" spans="1:3" ht="15" customHeight="1">
      <c r="A56" s="7">
        <v>53</v>
      </c>
      <c r="B56" s="24" t="s">
        <v>62</v>
      </c>
      <c r="C56" s="45">
        <v>1</v>
      </c>
    </row>
    <row r="57" spans="1:3" ht="15" customHeight="1">
      <c r="A57" s="7">
        <v>54</v>
      </c>
      <c r="B57" s="24" t="s">
        <v>98</v>
      </c>
      <c r="C57" s="45">
        <v>1</v>
      </c>
    </row>
    <row r="58" spans="1:3" ht="15" customHeight="1" thickBot="1">
      <c r="A58" s="8">
        <v>55</v>
      </c>
      <c r="B58" s="25" t="s">
        <v>49</v>
      </c>
      <c r="C58" s="46">
        <v>1</v>
      </c>
    </row>
    <row r="59" ht="15" customHeight="1">
      <c r="C59" s="3">
        <f>SUM(C4:C58)</f>
        <v>168</v>
      </c>
    </row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</sheetData>
  <mergeCells count="2">
    <mergeCell ref="A1:C1"/>
    <mergeCell ref="A2:C2"/>
  </mergeCells>
  <printOptions horizontalCentered="1"/>
  <pageMargins left="0.7874015748031497" right="0.7874015748031497" top="0.3937007874015748" bottom="0.5905511811023623" header="0.3937007874015748" footer="0.3937007874015748"/>
  <pageSetup horizontalDpi="600" verticalDpi="600" orientation="portrait" paperSize="9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Wanblee</dc:creator>
  <cp:keywords/>
  <dc:description/>
  <cp:lastModifiedBy>Wanblee</cp:lastModifiedBy>
  <cp:lastPrinted>2009-03-19T09:47:20Z</cp:lastPrinted>
  <dcterms:created xsi:type="dcterms:W3CDTF">2008-10-15T19:55:17Z</dcterms:created>
  <dcterms:modified xsi:type="dcterms:W3CDTF">2009-07-06T17:13:47Z</dcterms:modified>
  <cp:category/>
  <cp:version/>
  <cp:contentType/>
  <cp:contentStatus/>
</cp:coreProperties>
</file>