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'Individuale'!$A$3:$I$143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<sst xmlns="http://schemas.openxmlformats.org/spreadsheetml/2006/main" count="615" uniqueCount="298">
  <si>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</si>
  <si>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</si>
  <si>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</si>
  <si>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</si>
  <si>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</si>
  <si>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</si>
  <si>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</si>
  <si>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</si>
  <si>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</si>
  <si>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</si>
  <si>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</si>
  <si>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 xml:space="preserve">Lamiri  </t>
  </si>
  <si>
    <t xml:space="preserve">Mahmmed  </t>
  </si>
  <si>
    <t xml:space="preserve">M35  </t>
  </si>
  <si>
    <t xml:space="preserve">Ass. Ecomaratona Dei Marsi  </t>
  </si>
  <si>
    <t xml:space="preserve">Barile </t>
  </si>
  <si>
    <t xml:space="preserve">Alessandro </t>
  </si>
  <si>
    <t xml:space="preserve">M45 </t>
  </si>
  <si>
    <t xml:space="preserve">G.s. Marsica </t>
  </si>
  <si>
    <t xml:space="preserve">Belardini </t>
  </si>
  <si>
    <t xml:space="preserve">Gianluca </t>
  </si>
  <si>
    <t xml:space="preserve">M35 </t>
  </si>
  <si>
    <t xml:space="preserve">Amatori Velletri </t>
  </si>
  <si>
    <t xml:space="preserve">Marini </t>
  </si>
  <si>
    <t xml:space="preserve">Marco </t>
  </si>
  <si>
    <t xml:space="preserve">Avis Ascoli Marathon </t>
  </si>
  <si>
    <t xml:space="preserve">Visocchi </t>
  </si>
  <si>
    <t xml:space="preserve">Roberto </t>
  </si>
  <si>
    <t xml:space="preserve">Atina Trail Running </t>
  </si>
  <si>
    <t xml:space="preserve">De Paolis </t>
  </si>
  <si>
    <t xml:space="preserve">Antonello </t>
  </si>
  <si>
    <t xml:space="preserve">De Paulis </t>
  </si>
  <si>
    <t xml:space="preserve">Enea </t>
  </si>
  <si>
    <t xml:space="preserve">Atletica Abruzzo Aq </t>
  </si>
  <si>
    <t xml:space="preserve">Carusi </t>
  </si>
  <si>
    <t xml:space="preserve">Nicola </t>
  </si>
  <si>
    <t xml:space="preserve">M18 </t>
  </si>
  <si>
    <t xml:space="preserve">Del Signore </t>
  </si>
  <si>
    <t xml:space="preserve">Domenico </t>
  </si>
  <si>
    <t xml:space="preserve">Asd Gp Runners Sulmona </t>
  </si>
  <si>
    <t xml:space="preserve">De Santis </t>
  </si>
  <si>
    <t xml:space="preserve">Gaetano </t>
  </si>
  <si>
    <t xml:space="preserve">M40 </t>
  </si>
  <si>
    <t xml:space="preserve">Liberatore </t>
  </si>
  <si>
    <t xml:space="preserve">Luigi </t>
  </si>
  <si>
    <t xml:space="preserve">Di Sanza </t>
  </si>
  <si>
    <t xml:space="preserve">Oreste </t>
  </si>
  <si>
    <t xml:space="preserve">Silvestri </t>
  </si>
  <si>
    <t xml:space="preserve">Simone </t>
  </si>
  <si>
    <t xml:space="preserve">Runners Club Dei Marsi </t>
  </si>
  <si>
    <t xml:space="preserve">Tabacco </t>
  </si>
  <si>
    <t xml:space="preserve">Tullio </t>
  </si>
  <si>
    <t xml:space="preserve">M55 </t>
  </si>
  <si>
    <t xml:space="preserve">Opoa Team Running Trasacco </t>
  </si>
  <si>
    <t xml:space="preserve">Silvioli </t>
  </si>
  <si>
    <t xml:space="preserve">Daniele </t>
  </si>
  <si>
    <t xml:space="preserve">Gs Bancari Romani </t>
  </si>
  <si>
    <t xml:space="preserve">Barbonetti </t>
  </si>
  <si>
    <t xml:space="preserve">Pierino </t>
  </si>
  <si>
    <t xml:space="preserve">M60 </t>
  </si>
  <si>
    <t xml:space="preserve">Podistica Avezzano </t>
  </si>
  <si>
    <t xml:space="preserve">Lusi </t>
  </si>
  <si>
    <t xml:space="preserve">Denis </t>
  </si>
  <si>
    <t xml:space="preserve">Sorgi </t>
  </si>
  <si>
    <t xml:space="preserve">Giffi </t>
  </si>
  <si>
    <t xml:space="preserve">Gabriele </t>
  </si>
  <si>
    <t xml:space="preserve">Savina </t>
  </si>
  <si>
    <t xml:space="preserve">Fabio </t>
  </si>
  <si>
    <t xml:space="preserve">Leprotti Villa Ada </t>
  </si>
  <si>
    <t xml:space="preserve">Petrei </t>
  </si>
  <si>
    <t xml:space="preserve">Pasqualino </t>
  </si>
  <si>
    <t xml:space="preserve">Cambise </t>
  </si>
  <si>
    <t xml:space="preserve">Franco </t>
  </si>
  <si>
    <t xml:space="preserve">Bernabei </t>
  </si>
  <si>
    <t xml:space="preserve">Marcello </t>
  </si>
  <si>
    <t xml:space="preserve">M50 </t>
  </si>
  <si>
    <t xml:space="preserve">Di Giamberardino </t>
  </si>
  <si>
    <t xml:space="preserve">Podistica Luco Dei Marsi </t>
  </si>
  <si>
    <t xml:space="preserve">Sperandio </t>
  </si>
  <si>
    <t xml:space="preserve">Tm23 </t>
  </si>
  <si>
    <t xml:space="preserve">Pieri </t>
  </si>
  <si>
    <t xml:space="preserve">Felice </t>
  </si>
  <si>
    <t xml:space="preserve">Cittaducale Runners Club </t>
  </si>
  <si>
    <t xml:space="preserve">Silva </t>
  </si>
  <si>
    <t xml:space="preserve">Riccardo </t>
  </si>
  <si>
    <t xml:space="preserve">Libero </t>
  </si>
  <si>
    <t xml:space="preserve">Sebastiani </t>
  </si>
  <si>
    <t xml:space="preserve">Fabrizio </t>
  </si>
  <si>
    <t xml:space="preserve">Fasciani </t>
  </si>
  <si>
    <t xml:space="preserve">Emilio </t>
  </si>
  <si>
    <t xml:space="preserve">Inglese </t>
  </si>
  <si>
    <t xml:space="preserve">Vincenzo </t>
  </si>
  <si>
    <t xml:space="preserve">Gaetani </t>
  </si>
  <si>
    <t xml:space="preserve">Francesco </t>
  </si>
  <si>
    <t xml:space="preserve">Antonelli </t>
  </si>
  <si>
    <t xml:space="preserve">Paola </t>
  </si>
  <si>
    <t xml:space="preserve">F23-39 </t>
  </si>
  <si>
    <t xml:space="preserve">Carlini </t>
  </si>
  <si>
    <t xml:space="preserve">Alessandra </t>
  </si>
  <si>
    <t xml:space="preserve">Gatti </t>
  </si>
  <si>
    <t xml:space="preserve">Andrea </t>
  </si>
  <si>
    <t xml:space="preserve">Atl. Centrale H25 </t>
  </si>
  <si>
    <t xml:space="preserve">Del Ciello </t>
  </si>
  <si>
    <t xml:space="preserve">Luciano </t>
  </si>
  <si>
    <t xml:space="preserve">Road Runners Club Roma </t>
  </si>
  <si>
    <t xml:space="preserve">Castoro </t>
  </si>
  <si>
    <t xml:space="preserve">Amatori Castelfusano </t>
  </si>
  <si>
    <t xml:space="preserve">Settevendemmie </t>
  </si>
  <si>
    <t xml:space="preserve">Battistelli </t>
  </si>
  <si>
    <t xml:space="preserve">Liviano </t>
  </si>
  <si>
    <t xml:space="preserve">Marsili </t>
  </si>
  <si>
    <t xml:space="preserve">Felicetto </t>
  </si>
  <si>
    <t xml:space="preserve">Sciscio </t>
  </si>
  <si>
    <t xml:space="preserve">Top Running Brindisi </t>
  </si>
  <si>
    <t xml:space="preserve">Maggioni </t>
  </si>
  <si>
    <t xml:space="preserve">Ettore </t>
  </si>
  <si>
    <t xml:space="preserve">Pierdet </t>
  </si>
  <si>
    <t xml:space="preserve">Francois </t>
  </si>
  <si>
    <t xml:space="preserve">Atac Marathon Club </t>
  </si>
  <si>
    <t xml:space="preserve">De Vito </t>
  </si>
  <si>
    <t xml:space="preserve">Atletica Pomezia </t>
  </si>
  <si>
    <t xml:space="preserve">Piperni </t>
  </si>
  <si>
    <t xml:space="preserve">Enrico </t>
  </si>
  <si>
    <t xml:space="preserve">Imprescia </t>
  </si>
  <si>
    <t xml:space="preserve">Ugo </t>
  </si>
  <si>
    <t xml:space="preserve">Asd Villa Ada </t>
  </si>
  <si>
    <t xml:space="preserve">Di Mario </t>
  </si>
  <si>
    <t xml:space="preserve">Taricone </t>
  </si>
  <si>
    <t xml:space="preserve">Manfrini </t>
  </si>
  <si>
    <t xml:space="preserve">Leonardo </t>
  </si>
  <si>
    <t xml:space="preserve">Colle Marathon </t>
  </si>
  <si>
    <t xml:space="preserve">Giammarioli </t>
  </si>
  <si>
    <t xml:space="preserve">Atletica Tusculum Rs 001 </t>
  </si>
  <si>
    <t xml:space="preserve">Fiorani </t>
  </si>
  <si>
    <t xml:space="preserve">Raule </t>
  </si>
  <si>
    <t xml:space="preserve">Flavio </t>
  </si>
  <si>
    <t xml:space="preserve">Aido Rieti </t>
  </si>
  <si>
    <t xml:space="preserve">Simei </t>
  </si>
  <si>
    <t xml:space="preserve">Asd I Runners </t>
  </si>
  <si>
    <t xml:space="preserve">Amendola </t>
  </si>
  <si>
    <t xml:space="preserve">Barbara </t>
  </si>
  <si>
    <t xml:space="preserve">Sergola </t>
  </si>
  <si>
    <t xml:space="preserve">Maria Rita </t>
  </si>
  <si>
    <t xml:space="preserve">F40-49 </t>
  </si>
  <si>
    <t xml:space="preserve">Sabina Marathon Club </t>
  </si>
  <si>
    <t xml:space="preserve">Palma </t>
  </si>
  <si>
    <t xml:space="preserve">Olimpic Marina Minturno </t>
  </si>
  <si>
    <t xml:space="preserve">Merlocchi </t>
  </si>
  <si>
    <t xml:space="preserve">Stefano </t>
  </si>
  <si>
    <t xml:space="preserve">Fart Sport </t>
  </si>
  <si>
    <t xml:space="preserve">Laurini </t>
  </si>
  <si>
    <t xml:space="preserve">Maurizio </t>
  </si>
  <si>
    <t xml:space="preserve">Sansabini </t>
  </si>
  <si>
    <t xml:space="preserve">Alessio </t>
  </si>
  <si>
    <t xml:space="preserve">Lazio Runners </t>
  </si>
  <si>
    <t xml:space="preserve">Croce </t>
  </si>
  <si>
    <t xml:space="preserve">Camertoni </t>
  </si>
  <si>
    <t xml:space="preserve">Antonio </t>
  </si>
  <si>
    <t xml:space="preserve">Salvatore </t>
  </si>
  <si>
    <t xml:space="preserve">Alfonso </t>
  </si>
  <si>
    <t xml:space="preserve">Uisp Rieti </t>
  </si>
  <si>
    <t xml:space="preserve">Truocchio </t>
  </si>
  <si>
    <t xml:space="preserve">Rosalba </t>
  </si>
  <si>
    <t xml:space="preserve">Lobene </t>
  </si>
  <si>
    <t xml:space="preserve">Di Lorenzo </t>
  </si>
  <si>
    <t xml:space="preserve">Paolo </t>
  </si>
  <si>
    <t xml:space="preserve">Um23 </t>
  </si>
  <si>
    <t xml:space="preserve">Lupi </t>
  </si>
  <si>
    <t xml:space="preserve">Cecchini </t>
  </si>
  <si>
    <t xml:space="preserve">Mara </t>
  </si>
  <si>
    <t xml:space="preserve">Ragazzini </t>
  </si>
  <si>
    <t xml:space="preserve">Giovanni </t>
  </si>
  <si>
    <t xml:space="preserve">Frezzini </t>
  </si>
  <si>
    <t xml:space="preserve">Ottavio </t>
  </si>
  <si>
    <t xml:space="preserve">Mondavio </t>
  </si>
  <si>
    <t xml:space="preserve">Angelo </t>
  </si>
  <si>
    <t xml:space="preserve">Amici Parco Castelli Roman.. </t>
  </si>
  <si>
    <t xml:space="preserve">Resplandy </t>
  </si>
  <si>
    <t xml:space="preserve">Ghislaine </t>
  </si>
  <si>
    <t xml:space="preserve">Pocetta </t>
  </si>
  <si>
    <t xml:space="preserve">Tonino </t>
  </si>
  <si>
    <t xml:space="preserve">Marcenta </t>
  </si>
  <si>
    <t xml:space="preserve">Cetroni </t>
  </si>
  <si>
    <t xml:space="preserve">Alice </t>
  </si>
  <si>
    <t xml:space="preserve">Tarallo </t>
  </si>
  <si>
    <t xml:space="preserve">Cat Sport Roma </t>
  </si>
  <si>
    <t xml:space="preserve">Grasso </t>
  </si>
  <si>
    <t xml:space="preserve">Bassi </t>
  </si>
  <si>
    <t xml:space="preserve">Sacchi </t>
  </si>
  <si>
    <t xml:space="preserve">Guacci </t>
  </si>
  <si>
    <t xml:space="preserve">Raffaele </t>
  </si>
  <si>
    <t xml:space="preserve">Campanelli </t>
  </si>
  <si>
    <t xml:space="preserve">Aquilio </t>
  </si>
  <si>
    <t xml:space="preserve">Mario </t>
  </si>
  <si>
    <t xml:space="preserve">Galuppo </t>
  </si>
  <si>
    <t xml:space="preserve">Adanti </t>
  </si>
  <si>
    <t xml:space="preserve">Emiliano </t>
  </si>
  <si>
    <t xml:space="preserve">Di Domenico </t>
  </si>
  <si>
    <t xml:space="preserve">Tonio </t>
  </si>
  <si>
    <t xml:space="preserve">Capria </t>
  </si>
  <si>
    <t xml:space="preserve">Massimo </t>
  </si>
  <si>
    <t xml:space="preserve">Patrizia </t>
  </si>
  <si>
    <t xml:space="preserve">F50-59 </t>
  </si>
  <si>
    <t xml:space="preserve">De Maggi </t>
  </si>
  <si>
    <t xml:space="preserve">M65 </t>
  </si>
  <si>
    <t xml:space="preserve">Menardi </t>
  </si>
  <si>
    <t xml:space="preserve">Daniela </t>
  </si>
  <si>
    <t xml:space="preserve">Giansante </t>
  </si>
  <si>
    <t xml:space="preserve">Giorgio </t>
  </si>
  <si>
    <t xml:space="preserve">Filipponi </t>
  </si>
  <si>
    <t xml:space="preserve">Roberta </t>
  </si>
  <si>
    <t xml:space="preserve">Di Cola </t>
  </si>
  <si>
    <t xml:space="preserve">Cugini </t>
  </si>
  <si>
    <t xml:space="preserve">Antonella </t>
  </si>
  <si>
    <t xml:space="preserve">Andolfi </t>
  </si>
  <si>
    <t xml:space="preserve">Armando </t>
  </si>
  <si>
    <t xml:space="preserve">Zarini </t>
  </si>
  <si>
    <t xml:space="preserve">Ermanno </t>
  </si>
  <si>
    <t xml:space="preserve">Atletica Lagos Dei Marsi </t>
  </si>
  <si>
    <t xml:space="preserve">Ciarla </t>
  </si>
  <si>
    <t xml:space="preserve">Alberta </t>
  </si>
  <si>
    <t xml:space="preserve">Di Salvatore </t>
  </si>
  <si>
    <t xml:space="preserve">Cristian </t>
  </si>
  <si>
    <t xml:space="preserve">Tommasi </t>
  </si>
  <si>
    <t xml:space="preserve">Galliani </t>
  </si>
  <si>
    <t xml:space="preserve">Giacomo </t>
  </si>
  <si>
    <t xml:space="preserve">Franzino </t>
  </si>
  <si>
    <t xml:space="preserve">Sabrina </t>
  </si>
  <si>
    <t xml:space="preserve">Sbardella </t>
  </si>
  <si>
    <t xml:space="preserve">Provitina </t>
  </si>
  <si>
    <t xml:space="preserve">Fatato </t>
  </si>
  <si>
    <t xml:space="preserve">Carmine </t>
  </si>
  <si>
    <t xml:space="preserve">De Angelis </t>
  </si>
  <si>
    <t xml:space="preserve">Remo </t>
  </si>
  <si>
    <t xml:space="preserve">Santonocito </t>
  </si>
  <si>
    <t xml:space="preserve">Vincenzo Angelo </t>
  </si>
  <si>
    <t xml:space="preserve">Micheletti </t>
  </si>
  <si>
    <t xml:space="preserve">Davide </t>
  </si>
  <si>
    <t xml:space="preserve">Peluso </t>
  </si>
  <si>
    <t xml:space="preserve">Strinna </t>
  </si>
  <si>
    <t xml:space="preserve">Asd Spirito Trail </t>
  </si>
  <si>
    <t xml:space="preserve">Bellelli </t>
  </si>
  <si>
    <t xml:space="preserve">Il Quercione Lanciano </t>
  </si>
  <si>
    <t xml:space="preserve">Tomei </t>
  </si>
  <si>
    <t xml:space="preserve">Tiziana </t>
  </si>
  <si>
    <t xml:space="preserve">Blom </t>
  </si>
  <si>
    <t xml:space="preserve">Majis </t>
  </si>
  <si>
    <t xml:space="preserve">F60+ </t>
  </si>
  <si>
    <t xml:space="preserve">Finocchi </t>
  </si>
  <si>
    <t xml:space="preserve">Onorato </t>
  </si>
  <si>
    <t xml:space="preserve">Di Francesco </t>
  </si>
  <si>
    <t xml:space="preserve">Giancarlo </t>
  </si>
  <si>
    <t xml:space="preserve">Ferranti </t>
  </si>
  <si>
    <t xml:space="preserve">Zoratti </t>
  </si>
  <si>
    <t xml:space="preserve">Dominici </t>
  </si>
  <si>
    <t xml:space="preserve">Elio </t>
  </si>
  <si>
    <t xml:space="preserve">Sabato </t>
  </si>
  <si>
    <t xml:space="preserve">Mariani </t>
  </si>
  <si>
    <t xml:space="preserve">Gianni </t>
  </si>
  <si>
    <t xml:space="preserve">Giordani </t>
  </si>
  <si>
    <t xml:space="preserve">Monia </t>
  </si>
  <si>
    <t xml:space="preserve">Pennacchi </t>
  </si>
  <si>
    <t xml:space="preserve">Manna </t>
  </si>
  <si>
    <t xml:space="preserve">Annamaria </t>
  </si>
  <si>
    <t xml:space="preserve">Ass. Ecomaratona Dei Marsi </t>
  </si>
  <si>
    <t xml:space="preserve">Esposito </t>
  </si>
  <si>
    <t xml:space="preserve">Laura </t>
  </si>
  <si>
    <t xml:space="preserve">Colantoni </t>
  </si>
  <si>
    <t xml:space="preserve">Annarita </t>
  </si>
  <si>
    <t xml:space="preserve">Pelliccia </t>
  </si>
  <si>
    <t xml:space="preserve">Asd Mediterranea </t>
  </si>
  <si>
    <t xml:space="preserve">Orioni </t>
  </si>
  <si>
    <t xml:space="preserve">Proietti </t>
  </si>
  <si>
    <t xml:space="preserve">Mauro </t>
  </si>
  <si>
    <t xml:space="preserve">Running Evolution Colonna </t>
  </si>
  <si>
    <t xml:space="preserve">Maria Paola </t>
  </si>
  <si>
    <t xml:space="preserve">Martorelli </t>
  </si>
  <si>
    <t xml:space="preserve">Maria </t>
  </si>
  <si>
    <t xml:space="preserve">Salvati </t>
  </si>
  <si>
    <t xml:space="preserve">Alvise </t>
  </si>
  <si>
    <t xml:space="preserve">Cesarini </t>
  </si>
  <si>
    <t xml:space="preserve">Susanna </t>
  </si>
  <si>
    <t xml:space="preserve">Olivieri </t>
  </si>
  <si>
    <t xml:space="preserve">Guerrino </t>
  </si>
  <si>
    <t xml:space="preserve">Mincarelli </t>
  </si>
  <si>
    <t xml:space="preserve">Bobo' </t>
  </si>
  <si>
    <t xml:space="preserve">Del Sordo </t>
  </si>
  <si>
    <t xml:space="preserve">Caterina </t>
  </si>
  <si>
    <t xml:space="preserve">Talone </t>
  </si>
  <si>
    <t xml:space="preserve">Testini </t>
  </si>
  <si>
    <t xml:space="preserve">Gabriella </t>
  </si>
  <si>
    <t xml:space="preserve">Prestigiacomo </t>
  </si>
  <si>
    <t xml:space="preserve">Linfa </t>
  </si>
  <si>
    <t xml:space="preserve">Guarcinio </t>
  </si>
  <si>
    <t xml:space="preserve">Abilio </t>
  </si>
  <si>
    <t>A.S.D. Podistica Solidarietà</t>
  </si>
  <si>
    <t>Alba Fucens Archeo Trail</t>
  </si>
  <si>
    <t>Alba Fucens (AQ) Italia - Domenica 05/07/2009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</si>
</sst>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/>
    </xf>
    <xf numFmtId="21" fontId="0" fillId="0" borderId="3" xfId="0" applyNumberFormat="1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21" fontId="13" fillId="0" borderId="3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workbookViewId="0" topLeftCell="A1">
      <pane ySplit="3" topLeftCell="BM4" activePane="bottomLeft" state="frozen"/>
      <selection pane="topLeft" activeCell="A1" sqref="A1"/>
      <selection pane="bottomLeft" activeCell="C24" sqref="C2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36" t="s">
        <v>296</v>
      </c>
      <c r="B1" s="36"/>
      <c r="C1" s="36"/>
      <c r="D1" s="36"/>
      <c r="E1" s="36"/>
      <c r="F1" s="36"/>
      <c r="G1" s="37"/>
      <c r="H1" s="37"/>
      <c r="I1" s="37"/>
    </row>
    <row r="2" spans="1:9" ht="24.75" customHeight="1" thickBot="1">
      <c r="A2" s="38" t="s">
        <v>297</v>
      </c>
      <c r="B2" s="39"/>
      <c r="C2" s="39"/>
      <c r="D2" s="39"/>
      <c r="E2" s="39"/>
      <c r="F2" s="39"/>
      <c r="G2" s="40"/>
      <c r="H2" s="5" t="s">
        <v>0</v>
      </c>
      <c r="I2" s="6">
        <v>12.2</v>
      </c>
    </row>
    <row r="3" spans="1:9" ht="37.5" customHeight="1" thickBot="1">
      <c r="A3" s="19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6" t="s">
        <v>9</v>
      </c>
    </row>
    <row r="4" spans="1:9" s="1" customFormat="1" ht="15" customHeight="1">
      <c r="A4" s="26">
        <v>1</v>
      </c>
      <c r="B4" s="22" t="s">
        <v>11</v>
      </c>
      <c r="C4" s="22" t="s">
        <v>12</v>
      </c>
      <c r="D4" s="23" t="s">
        <v>13</v>
      </c>
      <c r="E4" s="22" t="s">
        <v>14</v>
      </c>
      <c r="F4" s="27">
        <v>0.037314814814814815</v>
      </c>
      <c r="G4" s="23" t="str">
        <f aca="true" t="shared" si="0" ref="G4:G67">TEXT(INT((HOUR(F4)*3600+MINUTE(F4)*60+SECOND(F4))/$I$2/60),"0")&amp;"."&amp;TEXT(MOD((HOUR(F4)*3600+MINUTE(F4)*60+SECOND(F4))/$I$2,60),"00")&amp;"/km"</f>
        <v>4.24/km</v>
      </c>
      <c r="H4" s="9">
        <f aca="true" t="shared" si="1" ref="H4:H28">F4-$F$4</f>
        <v>0</v>
      </c>
      <c r="I4" s="9">
        <f aca="true" t="shared" si="2" ref="I4:I28">F4-INDEX($F$4:$F$891,MATCH(D4,$D$4:$D$891,0))</f>
        <v>0</v>
      </c>
    </row>
    <row r="5" spans="1:9" s="1" customFormat="1" ht="15" customHeight="1">
      <c r="A5" s="20">
        <v>2</v>
      </c>
      <c r="B5" s="24" t="s">
        <v>15</v>
      </c>
      <c r="C5" s="24" t="s">
        <v>16</v>
      </c>
      <c r="D5" s="7" t="s">
        <v>17</v>
      </c>
      <c r="E5" s="24" t="s">
        <v>18</v>
      </c>
      <c r="F5" s="28">
        <v>0.03821759259259259</v>
      </c>
      <c r="G5" s="7" t="str">
        <f t="shared" si="0"/>
        <v>4.31/km</v>
      </c>
      <c r="H5" s="10">
        <f t="shared" si="1"/>
        <v>0.0009027777777777732</v>
      </c>
      <c r="I5" s="10">
        <f t="shared" si="2"/>
        <v>0</v>
      </c>
    </row>
    <row r="6" spans="1:9" s="1" customFormat="1" ht="15" customHeight="1">
      <c r="A6" s="20">
        <v>3</v>
      </c>
      <c r="B6" s="24" t="s">
        <v>19</v>
      </c>
      <c r="C6" s="24" t="s">
        <v>20</v>
      </c>
      <c r="D6" s="7" t="s">
        <v>21</v>
      </c>
      <c r="E6" s="24" t="s">
        <v>22</v>
      </c>
      <c r="F6" s="28">
        <v>0.04030092592592593</v>
      </c>
      <c r="G6" s="7" t="str">
        <f t="shared" si="0"/>
        <v>4.45/km</v>
      </c>
      <c r="H6" s="10">
        <f t="shared" si="1"/>
        <v>0.002986111111111113</v>
      </c>
      <c r="I6" s="10">
        <f t="shared" si="2"/>
        <v>0</v>
      </c>
    </row>
    <row r="7" spans="1:9" s="1" customFormat="1" ht="15" customHeight="1">
      <c r="A7" s="20">
        <v>4</v>
      </c>
      <c r="B7" s="24" t="s">
        <v>23</v>
      </c>
      <c r="C7" s="24" t="s">
        <v>24</v>
      </c>
      <c r="D7" s="7" t="s">
        <v>17</v>
      </c>
      <c r="E7" s="24" t="s">
        <v>25</v>
      </c>
      <c r="F7" s="28">
        <v>0.041527777777777775</v>
      </c>
      <c r="G7" s="7" t="str">
        <f t="shared" si="0"/>
        <v>4.54/km</v>
      </c>
      <c r="H7" s="10">
        <f t="shared" si="1"/>
        <v>0.00421296296296296</v>
      </c>
      <c r="I7" s="10">
        <f t="shared" si="2"/>
        <v>0.003310185185185187</v>
      </c>
    </row>
    <row r="8" spans="1:9" s="1" customFormat="1" ht="15" customHeight="1">
      <c r="A8" s="20">
        <v>5</v>
      </c>
      <c r="B8" s="24" t="s">
        <v>26</v>
      </c>
      <c r="C8" s="24" t="s">
        <v>27</v>
      </c>
      <c r="D8" s="7" t="s">
        <v>21</v>
      </c>
      <c r="E8" s="24" t="s">
        <v>28</v>
      </c>
      <c r="F8" s="28">
        <v>0.04215277777777778</v>
      </c>
      <c r="G8" s="7" t="str">
        <f t="shared" si="0"/>
        <v>4.59/km</v>
      </c>
      <c r="H8" s="10">
        <f t="shared" si="1"/>
        <v>0.0048379629629629675</v>
      </c>
      <c r="I8" s="10">
        <f t="shared" si="2"/>
        <v>0.0018518518518518545</v>
      </c>
    </row>
    <row r="9" spans="1:9" s="1" customFormat="1" ht="15" customHeight="1">
      <c r="A9" s="20">
        <v>6</v>
      </c>
      <c r="B9" s="24" t="s">
        <v>29</v>
      </c>
      <c r="C9" s="24" t="s">
        <v>30</v>
      </c>
      <c r="D9" s="7" t="s">
        <v>21</v>
      </c>
      <c r="E9" s="24" t="s">
        <v>18</v>
      </c>
      <c r="F9" s="28">
        <v>0.042256944444444444</v>
      </c>
      <c r="G9" s="7" t="str">
        <f t="shared" si="0"/>
        <v>4.59/km</v>
      </c>
      <c r="H9" s="10">
        <f t="shared" si="1"/>
        <v>0.00494212962962963</v>
      </c>
      <c r="I9" s="10">
        <f t="shared" si="2"/>
        <v>0.0019560185185185167</v>
      </c>
    </row>
    <row r="10" spans="1:9" s="1" customFormat="1" ht="15" customHeight="1">
      <c r="A10" s="20">
        <v>7</v>
      </c>
      <c r="B10" s="24" t="s">
        <v>31</v>
      </c>
      <c r="C10" s="24" t="s">
        <v>32</v>
      </c>
      <c r="D10" s="7" t="s">
        <v>17</v>
      </c>
      <c r="E10" s="24" t="s">
        <v>33</v>
      </c>
      <c r="F10" s="28">
        <v>0.042673611111111114</v>
      </c>
      <c r="G10" s="7" t="str">
        <f t="shared" si="0"/>
        <v>5.02/km</v>
      </c>
      <c r="H10" s="10">
        <f t="shared" si="1"/>
        <v>0.005358796296296299</v>
      </c>
      <c r="I10" s="10">
        <f t="shared" si="2"/>
        <v>0.004456018518518526</v>
      </c>
    </row>
    <row r="11" spans="1:9" s="1" customFormat="1" ht="15" customHeight="1">
      <c r="A11" s="20">
        <v>8</v>
      </c>
      <c r="B11" s="24" t="s">
        <v>34</v>
      </c>
      <c r="C11" s="24" t="s">
        <v>35</v>
      </c>
      <c r="D11" s="7" t="s">
        <v>36</v>
      </c>
      <c r="E11" s="24" t="s">
        <v>18</v>
      </c>
      <c r="F11" s="28">
        <v>0.04332175925925926</v>
      </c>
      <c r="G11" s="7" t="str">
        <f t="shared" si="0"/>
        <v>5.07/km</v>
      </c>
      <c r="H11" s="10">
        <f t="shared" si="1"/>
        <v>0.006006944444444447</v>
      </c>
      <c r="I11" s="10">
        <f t="shared" si="2"/>
        <v>0</v>
      </c>
    </row>
    <row r="12" spans="1:9" s="1" customFormat="1" ht="15" customHeight="1">
      <c r="A12" s="20">
        <v>9</v>
      </c>
      <c r="B12" s="24" t="s">
        <v>37</v>
      </c>
      <c r="C12" s="24" t="s">
        <v>38</v>
      </c>
      <c r="D12" s="7" t="s">
        <v>36</v>
      </c>
      <c r="E12" s="24" t="s">
        <v>39</v>
      </c>
      <c r="F12" s="28">
        <v>0.04479166666666667</v>
      </c>
      <c r="G12" s="7" t="str">
        <f t="shared" si="0"/>
        <v>5.17/km</v>
      </c>
      <c r="H12" s="10">
        <f t="shared" si="1"/>
        <v>0.007476851851851853</v>
      </c>
      <c r="I12" s="10">
        <f t="shared" si="2"/>
        <v>0.0014699074074074059</v>
      </c>
    </row>
    <row r="13" spans="1:9" s="1" customFormat="1" ht="15" customHeight="1">
      <c r="A13" s="20">
        <v>10</v>
      </c>
      <c r="B13" s="24" t="s">
        <v>40</v>
      </c>
      <c r="C13" s="24" t="s">
        <v>41</v>
      </c>
      <c r="D13" s="7" t="s">
        <v>42</v>
      </c>
      <c r="E13" s="24" t="s">
        <v>39</v>
      </c>
      <c r="F13" s="28">
        <v>0.044849537037037035</v>
      </c>
      <c r="G13" s="7" t="str">
        <f t="shared" si="0"/>
        <v>5.18/km</v>
      </c>
      <c r="H13" s="10">
        <f t="shared" si="1"/>
        <v>0.00753472222222222</v>
      </c>
      <c r="I13" s="10">
        <f t="shared" si="2"/>
        <v>0</v>
      </c>
    </row>
    <row r="14" spans="1:9" s="1" customFormat="1" ht="15" customHeight="1">
      <c r="A14" s="20">
        <v>11</v>
      </c>
      <c r="B14" s="24" t="s">
        <v>43</v>
      </c>
      <c r="C14" s="24" t="s">
        <v>44</v>
      </c>
      <c r="D14" s="7" t="s">
        <v>42</v>
      </c>
      <c r="E14" s="24" t="s">
        <v>39</v>
      </c>
      <c r="F14" s="28">
        <v>0.04488425925925926</v>
      </c>
      <c r="G14" s="7" t="str">
        <f t="shared" si="0"/>
        <v>5.18/km</v>
      </c>
      <c r="H14" s="10">
        <f t="shared" si="1"/>
        <v>0.007569444444444448</v>
      </c>
      <c r="I14" s="10">
        <f t="shared" si="2"/>
        <v>3.472222222222765E-05</v>
      </c>
    </row>
    <row r="15" spans="1:9" s="1" customFormat="1" ht="15" customHeight="1">
      <c r="A15" s="20">
        <v>12</v>
      </c>
      <c r="B15" s="24" t="s">
        <v>45</v>
      </c>
      <c r="C15" s="24" t="s">
        <v>46</v>
      </c>
      <c r="D15" s="7" t="s">
        <v>17</v>
      </c>
      <c r="E15" s="24" t="s">
        <v>39</v>
      </c>
      <c r="F15" s="28">
        <v>0.04488425925925926</v>
      </c>
      <c r="G15" s="7" t="str">
        <f t="shared" si="0"/>
        <v>5.18/km</v>
      </c>
      <c r="H15" s="10">
        <f t="shared" si="1"/>
        <v>0.007569444444444448</v>
      </c>
      <c r="I15" s="10">
        <f t="shared" si="2"/>
        <v>0.006666666666666675</v>
      </c>
    </row>
    <row r="16" spans="1:9" s="1" customFormat="1" ht="15" customHeight="1">
      <c r="A16" s="20">
        <v>13</v>
      </c>
      <c r="B16" s="24" t="s">
        <v>47</v>
      </c>
      <c r="C16" s="24" t="s">
        <v>48</v>
      </c>
      <c r="D16" s="7" t="s">
        <v>36</v>
      </c>
      <c r="E16" s="24" t="s">
        <v>49</v>
      </c>
      <c r="F16" s="28">
        <v>0.04505787037037037</v>
      </c>
      <c r="G16" s="7" t="str">
        <f t="shared" si="0"/>
        <v>5.19/km</v>
      </c>
      <c r="H16" s="10">
        <f t="shared" si="1"/>
        <v>0.007743055555555559</v>
      </c>
      <c r="I16" s="10">
        <f t="shared" si="2"/>
        <v>0.0017361111111111119</v>
      </c>
    </row>
    <row r="17" spans="1:9" s="1" customFormat="1" ht="15" customHeight="1">
      <c r="A17" s="20">
        <v>14</v>
      </c>
      <c r="B17" s="24" t="s">
        <v>50</v>
      </c>
      <c r="C17" s="24" t="s">
        <v>51</v>
      </c>
      <c r="D17" s="7" t="s">
        <v>52</v>
      </c>
      <c r="E17" s="24" t="s">
        <v>53</v>
      </c>
      <c r="F17" s="28">
        <v>0.04506944444444445</v>
      </c>
      <c r="G17" s="7" t="str">
        <f t="shared" si="0"/>
        <v>5.19/km</v>
      </c>
      <c r="H17" s="10">
        <f t="shared" si="1"/>
        <v>0.007754629629629632</v>
      </c>
      <c r="I17" s="10">
        <f t="shared" si="2"/>
        <v>0</v>
      </c>
    </row>
    <row r="18" spans="1:9" s="1" customFormat="1" ht="15" customHeight="1">
      <c r="A18" s="20">
        <v>15</v>
      </c>
      <c r="B18" s="24" t="s">
        <v>54</v>
      </c>
      <c r="C18" s="24" t="s">
        <v>55</v>
      </c>
      <c r="D18" s="7" t="s">
        <v>17</v>
      </c>
      <c r="E18" s="24" t="s">
        <v>56</v>
      </c>
      <c r="F18" s="28">
        <v>0.04644675925925926</v>
      </c>
      <c r="G18" s="7" t="str">
        <f t="shared" si="0"/>
        <v>5.29/km</v>
      </c>
      <c r="H18" s="10">
        <f t="shared" si="1"/>
        <v>0.009131944444444443</v>
      </c>
      <c r="I18" s="10">
        <f t="shared" si="2"/>
        <v>0.00822916666666667</v>
      </c>
    </row>
    <row r="19" spans="1:9" s="1" customFormat="1" ht="15" customHeight="1">
      <c r="A19" s="20">
        <v>16</v>
      </c>
      <c r="B19" s="24" t="s">
        <v>57</v>
      </c>
      <c r="C19" s="24" t="s">
        <v>58</v>
      </c>
      <c r="D19" s="7" t="s">
        <v>59</v>
      </c>
      <c r="E19" s="24" t="s">
        <v>60</v>
      </c>
      <c r="F19" s="28">
        <v>0.04664351851851852</v>
      </c>
      <c r="G19" s="7" t="str">
        <f t="shared" si="0"/>
        <v>5.30/km</v>
      </c>
      <c r="H19" s="10">
        <f t="shared" si="1"/>
        <v>0.009328703703703707</v>
      </c>
      <c r="I19" s="10">
        <f t="shared" si="2"/>
        <v>0</v>
      </c>
    </row>
    <row r="20" spans="1:9" s="1" customFormat="1" ht="15" customHeight="1">
      <c r="A20" s="20">
        <v>17</v>
      </c>
      <c r="B20" s="24" t="s">
        <v>61</v>
      </c>
      <c r="C20" s="24" t="s">
        <v>62</v>
      </c>
      <c r="D20" s="7" t="s">
        <v>42</v>
      </c>
      <c r="E20" s="24" t="s">
        <v>53</v>
      </c>
      <c r="F20" s="28">
        <v>0.046886574074074074</v>
      </c>
      <c r="G20" s="7" t="str">
        <f t="shared" si="0"/>
        <v>5.32/km</v>
      </c>
      <c r="H20" s="10">
        <f t="shared" si="1"/>
        <v>0.009571759259259259</v>
      </c>
      <c r="I20" s="10">
        <f t="shared" si="2"/>
        <v>0.0020370370370370386</v>
      </c>
    </row>
    <row r="21" spans="1:9" s="1" customFormat="1" ht="15" customHeight="1">
      <c r="A21" s="20">
        <v>18</v>
      </c>
      <c r="B21" s="24" t="s">
        <v>63</v>
      </c>
      <c r="C21" s="24" t="s">
        <v>30</v>
      </c>
      <c r="D21" s="7" t="s">
        <v>21</v>
      </c>
      <c r="E21" s="24" t="s">
        <v>18</v>
      </c>
      <c r="F21" s="28">
        <v>0.04719907407407407</v>
      </c>
      <c r="G21" s="7" t="str">
        <f t="shared" si="0"/>
        <v>5.34/km</v>
      </c>
      <c r="H21" s="10">
        <f t="shared" si="1"/>
        <v>0.009884259259259252</v>
      </c>
      <c r="I21" s="10">
        <f t="shared" si="2"/>
        <v>0.006898148148148139</v>
      </c>
    </row>
    <row r="22" spans="1:9" s="1" customFormat="1" ht="15" customHeight="1">
      <c r="A22" s="20">
        <v>19</v>
      </c>
      <c r="B22" s="24" t="s">
        <v>64</v>
      </c>
      <c r="C22" s="24" t="s">
        <v>65</v>
      </c>
      <c r="D22" s="7" t="s">
        <v>52</v>
      </c>
      <c r="E22" s="24" t="s">
        <v>18</v>
      </c>
      <c r="F22" s="28">
        <v>0.04815972222222222</v>
      </c>
      <c r="G22" s="7" t="str">
        <f t="shared" si="0"/>
        <v>5.41/km</v>
      </c>
      <c r="H22" s="10">
        <f t="shared" si="1"/>
        <v>0.010844907407407407</v>
      </c>
      <c r="I22" s="10">
        <f t="shared" si="2"/>
        <v>0.003090277777777775</v>
      </c>
    </row>
    <row r="23" spans="1:9" s="1" customFormat="1" ht="15" customHeight="1">
      <c r="A23" s="20">
        <v>20</v>
      </c>
      <c r="B23" s="24" t="s">
        <v>66</v>
      </c>
      <c r="C23" s="24" t="s">
        <v>67</v>
      </c>
      <c r="D23" s="7" t="s">
        <v>17</v>
      </c>
      <c r="E23" s="24" t="s">
        <v>68</v>
      </c>
      <c r="F23" s="28">
        <v>0.04825231481481482</v>
      </c>
      <c r="G23" s="7" t="str">
        <f t="shared" si="0"/>
        <v>5.42/km</v>
      </c>
      <c r="H23" s="10">
        <f t="shared" si="1"/>
        <v>0.010937500000000003</v>
      </c>
      <c r="I23" s="10">
        <f t="shared" si="2"/>
        <v>0.01003472222222223</v>
      </c>
    </row>
    <row r="24" spans="1:9" s="1" customFormat="1" ht="15" customHeight="1">
      <c r="A24" s="20">
        <v>21</v>
      </c>
      <c r="B24" s="24" t="s">
        <v>69</v>
      </c>
      <c r="C24" s="24" t="s">
        <v>70</v>
      </c>
      <c r="D24" s="7" t="s">
        <v>21</v>
      </c>
      <c r="E24" s="24" t="s">
        <v>53</v>
      </c>
      <c r="F24" s="28">
        <v>0.04850694444444444</v>
      </c>
      <c r="G24" s="7" t="str">
        <f t="shared" si="0"/>
        <v>5.44/km</v>
      </c>
      <c r="H24" s="10">
        <f t="shared" si="1"/>
        <v>0.011192129629629628</v>
      </c>
      <c r="I24" s="10">
        <f t="shared" si="2"/>
        <v>0.008206018518518515</v>
      </c>
    </row>
    <row r="25" spans="1:9" s="1" customFormat="1" ht="15" customHeight="1">
      <c r="A25" s="20">
        <v>22</v>
      </c>
      <c r="B25" s="24" t="s">
        <v>71</v>
      </c>
      <c r="C25" s="24" t="s">
        <v>72</v>
      </c>
      <c r="D25" s="7" t="s">
        <v>42</v>
      </c>
      <c r="E25" s="24" t="s">
        <v>53</v>
      </c>
      <c r="F25" s="28">
        <v>0.048518518518518516</v>
      </c>
      <c r="G25" s="7" t="str">
        <f t="shared" si="0"/>
        <v>5.44/km</v>
      </c>
      <c r="H25" s="10">
        <f t="shared" si="1"/>
        <v>0.011203703703703702</v>
      </c>
      <c r="I25" s="10">
        <f t="shared" si="2"/>
        <v>0.0036689814814814814</v>
      </c>
    </row>
    <row r="26" spans="1:9" s="1" customFormat="1" ht="15" customHeight="1">
      <c r="A26" s="20">
        <v>23</v>
      </c>
      <c r="B26" s="24" t="s">
        <v>73</v>
      </c>
      <c r="C26" s="24" t="s">
        <v>74</v>
      </c>
      <c r="D26" s="7" t="s">
        <v>75</v>
      </c>
      <c r="E26" s="24" t="s">
        <v>39</v>
      </c>
      <c r="F26" s="28">
        <v>0.049039351851851855</v>
      </c>
      <c r="G26" s="7" t="str">
        <f t="shared" si="0"/>
        <v>5.47/km</v>
      </c>
      <c r="H26" s="10">
        <f t="shared" si="1"/>
        <v>0.01172453703703704</v>
      </c>
      <c r="I26" s="10">
        <f t="shared" si="2"/>
        <v>0</v>
      </c>
    </row>
    <row r="27" spans="1:9" s="2" customFormat="1" ht="15" customHeight="1">
      <c r="A27" s="20">
        <v>24</v>
      </c>
      <c r="B27" s="24" t="s">
        <v>76</v>
      </c>
      <c r="C27" s="24" t="s">
        <v>38</v>
      </c>
      <c r="D27" s="7" t="s">
        <v>21</v>
      </c>
      <c r="E27" s="24" t="s">
        <v>77</v>
      </c>
      <c r="F27" s="28">
        <v>0.04920138888888889</v>
      </c>
      <c r="G27" s="7" t="str">
        <f t="shared" si="0"/>
        <v>5.48/km</v>
      </c>
      <c r="H27" s="10">
        <f t="shared" si="1"/>
        <v>0.011886574074074077</v>
      </c>
      <c r="I27" s="10">
        <f t="shared" si="2"/>
        <v>0.008900462962962964</v>
      </c>
    </row>
    <row r="28" spans="1:9" s="1" customFormat="1" ht="15" customHeight="1">
      <c r="A28" s="20">
        <v>25</v>
      </c>
      <c r="B28" s="24" t="s">
        <v>78</v>
      </c>
      <c r="C28" s="24" t="s">
        <v>44</v>
      </c>
      <c r="D28" s="7" t="s">
        <v>79</v>
      </c>
      <c r="E28" s="24" t="s">
        <v>53</v>
      </c>
      <c r="F28" s="28">
        <v>0.04951388888888889</v>
      </c>
      <c r="G28" s="7" t="str">
        <f t="shared" si="0"/>
        <v>5.51/km</v>
      </c>
      <c r="H28" s="10">
        <f t="shared" si="1"/>
        <v>0.012199074074074077</v>
      </c>
      <c r="I28" s="10">
        <f t="shared" si="2"/>
        <v>0</v>
      </c>
    </row>
    <row r="29" spans="1:9" s="1" customFormat="1" ht="15" customHeight="1">
      <c r="A29" s="20">
        <v>26</v>
      </c>
      <c r="B29" s="24" t="s">
        <v>80</v>
      </c>
      <c r="C29" s="24" t="s">
        <v>81</v>
      </c>
      <c r="D29" s="7" t="s">
        <v>75</v>
      </c>
      <c r="E29" s="24" t="s">
        <v>82</v>
      </c>
      <c r="F29" s="28">
        <v>0.049756944444444444</v>
      </c>
      <c r="G29" s="7" t="str">
        <f t="shared" si="0"/>
        <v>5.52/km</v>
      </c>
      <c r="H29" s="10">
        <f aca="true" t="shared" si="3" ref="H29:H34">F29-$F$4</f>
        <v>0.01244212962962963</v>
      </c>
      <c r="I29" s="10">
        <f aca="true" t="shared" si="4" ref="I29:I34">F29-INDEX($F$4:$F$891,MATCH(D29,$D$4:$D$891,0))</f>
        <v>0.0007175925925925891</v>
      </c>
    </row>
    <row r="30" spans="1:9" s="1" customFormat="1" ht="15" customHeight="1">
      <c r="A30" s="20">
        <v>27</v>
      </c>
      <c r="B30" s="24" t="s">
        <v>83</v>
      </c>
      <c r="C30" s="24" t="s">
        <v>84</v>
      </c>
      <c r="D30" s="7" t="s">
        <v>17</v>
      </c>
      <c r="E30" s="24" t="s">
        <v>85</v>
      </c>
      <c r="F30" s="28">
        <v>0.04981481481481481</v>
      </c>
      <c r="G30" s="7" t="str">
        <f t="shared" si="0"/>
        <v>5.53/km</v>
      </c>
      <c r="H30" s="10">
        <f t="shared" si="3"/>
        <v>0.012499999999999997</v>
      </c>
      <c r="I30" s="10">
        <f t="shared" si="4"/>
        <v>0.011597222222222224</v>
      </c>
    </row>
    <row r="31" spans="1:9" s="1" customFormat="1" ht="15" customHeight="1">
      <c r="A31" s="20">
        <v>28</v>
      </c>
      <c r="B31" s="24" t="s">
        <v>86</v>
      </c>
      <c r="C31" s="24" t="s">
        <v>87</v>
      </c>
      <c r="D31" s="7" t="s">
        <v>75</v>
      </c>
      <c r="E31" s="24" t="s">
        <v>33</v>
      </c>
      <c r="F31" s="28">
        <v>0.050208333333333334</v>
      </c>
      <c r="G31" s="7" t="str">
        <f t="shared" si="0"/>
        <v>5.56/km</v>
      </c>
      <c r="H31" s="10">
        <f t="shared" si="3"/>
        <v>0.01289351851851852</v>
      </c>
      <c r="I31" s="10">
        <f t="shared" si="4"/>
        <v>0.0011689814814814792</v>
      </c>
    </row>
    <row r="32" spans="1:9" s="1" customFormat="1" ht="15" customHeight="1">
      <c r="A32" s="20">
        <v>29</v>
      </c>
      <c r="B32" s="24" t="s">
        <v>88</v>
      </c>
      <c r="C32" s="24" t="s">
        <v>89</v>
      </c>
      <c r="D32" s="7" t="s">
        <v>52</v>
      </c>
      <c r="E32" s="24" t="s">
        <v>77</v>
      </c>
      <c r="F32" s="28">
        <v>0.05025462962962963</v>
      </c>
      <c r="G32" s="7" t="str">
        <f t="shared" si="0"/>
        <v>5.56/km</v>
      </c>
      <c r="H32" s="10">
        <f t="shared" si="3"/>
        <v>0.012939814814814814</v>
      </c>
      <c r="I32" s="10">
        <f t="shared" si="4"/>
        <v>0.005185185185185182</v>
      </c>
    </row>
    <row r="33" spans="1:9" s="1" customFormat="1" ht="15" customHeight="1">
      <c r="A33" s="20">
        <v>30</v>
      </c>
      <c r="B33" s="24" t="s">
        <v>90</v>
      </c>
      <c r="C33" s="24" t="s">
        <v>91</v>
      </c>
      <c r="D33" s="7" t="s">
        <v>75</v>
      </c>
      <c r="E33" s="24" t="s">
        <v>53</v>
      </c>
      <c r="F33" s="28">
        <v>0.05028935185185185</v>
      </c>
      <c r="G33" s="7" t="str">
        <f t="shared" si="0"/>
        <v>5.56/km</v>
      </c>
      <c r="H33" s="10">
        <f t="shared" si="3"/>
        <v>0.012974537037037034</v>
      </c>
      <c r="I33" s="10">
        <f t="shared" si="4"/>
        <v>0.0012499999999999942</v>
      </c>
    </row>
    <row r="34" spans="1:9" s="1" customFormat="1" ht="15" customHeight="1">
      <c r="A34" s="20">
        <v>31</v>
      </c>
      <c r="B34" s="24" t="s">
        <v>92</v>
      </c>
      <c r="C34" s="24" t="s">
        <v>93</v>
      </c>
      <c r="D34" s="7" t="s">
        <v>42</v>
      </c>
      <c r="E34" s="24" t="s">
        <v>53</v>
      </c>
      <c r="F34" s="28">
        <v>0.0503125</v>
      </c>
      <c r="G34" s="7" t="str">
        <f t="shared" si="0"/>
        <v>5.56/km</v>
      </c>
      <c r="H34" s="10">
        <f aca="true" t="shared" si="5" ref="H34:H97">F34-$F$4</f>
        <v>0.012997685185185189</v>
      </c>
      <c r="I34" s="10">
        <f aca="true" t="shared" si="6" ref="I34:I97">F34-INDEX($F$4:$F$891,MATCH(D34,$D$4:$D$891,0))</f>
        <v>0.005462962962962968</v>
      </c>
    </row>
    <row r="35" spans="1:9" ht="15" customHeight="1">
      <c r="A35" s="20">
        <v>32</v>
      </c>
      <c r="B35" s="24" t="s">
        <v>94</v>
      </c>
      <c r="C35" s="24" t="s">
        <v>95</v>
      </c>
      <c r="D35" s="7" t="s">
        <v>96</v>
      </c>
      <c r="E35" s="24" t="s">
        <v>49</v>
      </c>
      <c r="F35" s="28">
        <v>0.05032407407407408</v>
      </c>
      <c r="G35" s="7" t="str">
        <f t="shared" si="0"/>
        <v>5.56/km</v>
      </c>
      <c r="H35" s="10">
        <f t="shared" si="5"/>
        <v>0.013009259259259262</v>
      </c>
      <c r="I35" s="10">
        <f t="shared" si="6"/>
        <v>0</v>
      </c>
    </row>
    <row r="36" spans="1:9" ht="15" customHeight="1">
      <c r="A36" s="20">
        <v>33</v>
      </c>
      <c r="B36" s="24" t="s">
        <v>97</v>
      </c>
      <c r="C36" s="24" t="s">
        <v>98</v>
      </c>
      <c r="D36" s="7" t="s">
        <v>96</v>
      </c>
      <c r="E36" s="24" t="s">
        <v>25</v>
      </c>
      <c r="F36" s="28">
        <v>0.05037037037037037</v>
      </c>
      <c r="G36" s="7" t="str">
        <f t="shared" si="0"/>
        <v>5.57/km</v>
      </c>
      <c r="H36" s="10">
        <f t="shared" si="5"/>
        <v>0.013055555555555556</v>
      </c>
      <c r="I36" s="10">
        <f t="shared" si="6"/>
        <v>4.629629629629428E-05</v>
      </c>
    </row>
    <row r="37" spans="1:9" ht="15" customHeight="1">
      <c r="A37" s="20">
        <v>34</v>
      </c>
      <c r="B37" s="24" t="s">
        <v>99</v>
      </c>
      <c r="C37" s="24" t="s">
        <v>100</v>
      </c>
      <c r="D37" s="7" t="s">
        <v>42</v>
      </c>
      <c r="E37" s="24" t="s">
        <v>101</v>
      </c>
      <c r="F37" s="28">
        <v>0.050416666666666665</v>
      </c>
      <c r="G37" s="7" t="str">
        <f t="shared" si="0"/>
        <v>5.57/km</v>
      </c>
      <c r="H37" s="10">
        <f t="shared" si="5"/>
        <v>0.01310185185185185</v>
      </c>
      <c r="I37" s="10">
        <f t="shared" si="6"/>
        <v>0.00556712962962963</v>
      </c>
    </row>
    <row r="38" spans="1:9" ht="15" customHeight="1">
      <c r="A38" s="20">
        <v>35</v>
      </c>
      <c r="B38" s="24" t="s">
        <v>102</v>
      </c>
      <c r="C38" s="24" t="s">
        <v>103</v>
      </c>
      <c r="D38" s="7" t="s">
        <v>17</v>
      </c>
      <c r="E38" s="24" t="s">
        <v>104</v>
      </c>
      <c r="F38" s="28">
        <v>0.05053240740740741</v>
      </c>
      <c r="G38" s="7" t="str">
        <f t="shared" si="0"/>
        <v>5.58/km</v>
      </c>
      <c r="H38" s="10">
        <f t="shared" si="5"/>
        <v>0.013217592592592593</v>
      </c>
      <c r="I38" s="10">
        <f t="shared" si="6"/>
        <v>0.01231481481481482</v>
      </c>
    </row>
    <row r="39" spans="1:9" ht="15" customHeight="1">
      <c r="A39" s="20">
        <v>36</v>
      </c>
      <c r="B39" s="24" t="s">
        <v>105</v>
      </c>
      <c r="C39" s="24" t="s">
        <v>87</v>
      </c>
      <c r="D39" s="7" t="s">
        <v>79</v>
      </c>
      <c r="E39" s="24" t="s">
        <v>106</v>
      </c>
      <c r="F39" s="28">
        <v>0.05063657407407407</v>
      </c>
      <c r="G39" s="7" t="str">
        <f t="shared" si="0"/>
        <v>5.59/km</v>
      </c>
      <c r="H39" s="10">
        <f t="shared" si="5"/>
        <v>0.013321759259259255</v>
      </c>
      <c r="I39" s="10">
        <f t="shared" si="6"/>
        <v>0.001122685185185178</v>
      </c>
    </row>
    <row r="40" spans="1:9" ht="15" customHeight="1">
      <c r="A40" s="20">
        <v>37</v>
      </c>
      <c r="B40" s="24" t="s">
        <v>107</v>
      </c>
      <c r="C40" s="24" t="s">
        <v>41</v>
      </c>
      <c r="D40" s="7" t="s">
        <v>52</v>
      </c>
      <c r="E40" s="24" t="s">
        <v>77</v>
      </c>
      <c r="F40" s="28">
        <v>0.0506712962962963</v>
      </c>
      <c r="G40" s="7" t="str">
        <f t="shared" si="0"/>
        <v>5.59/km</v>
      </c>
      <c r="H40" s="10">
        <f t="shared" si="5"/>
        <v>0.013356481481481483</v>
      </c>
      <c r="I40" s="10">
        <f t="shared" si="6"/>
        <v>0.005601851851851851</v>
      </c>
    </row>
    <row r="41" spans="1:9" ht="15" customHeight="1">
      <c r="A41" s="20">
        <v>38</v>
      </c>
      <c r="B41" s="24" t="s">
        <v>108</v>
      </c>
      <c r="C41" s="24" t="s">
        <v>109</v>
      </c>
      <c r="D41" s="7" t="s">
        <v>59</v>
      </c>
      <c r="E41" s="24" t="s">
        <v>104</v>
      </c>
      <c r="F41" s="28">
        <v>0.050763888888888886</v>
      </c>
      <c r="G41" s="7" t="str">
        <f t="shared" si="0"/>
        <v>5.60/km</v>
      </c>
      <c r="H41" s="10">
        <f t="shared" si="5"/>
        <v>0.013449074074074072</v>
      </c>
      <c r="I41" s="10">
        <f t="shared" si="6"/>
        <v>0.0041203703703703645</v>
      </c>
    </row>
    <row r="42" spans="1:9" ht="15" customHeight="1">
      <c r="A42" s="20">
        <v>39</v>
      </c>
      <c r="B42" s="24" t="s">
        <v>110</v>
      </c>
      <c r="C42" s="24" t="s">
        <v>111</v>
      </c>
      <c r="D42" s="7" t="s">
        <v>17</v>
      </c>
      <c r="E42" s="24" t="s">
        <v>104</v>
      </c>
      <c r="F42" s="28">
        <v>0.05077546296296296</v>
      </c>
      <c r="G42" s="7" t="str">
        <f t="shared" si="0"/>
        <v>5.60/km</v>
      </c>
      <c r="H42" s="10">
        <f t="shared" si="5"/>
        <v>0.013460648148148145</v>
      </c>
      <c r="I42" s="10">
        <f t="shared" si="6"/>
        <v>0.012557870370370372</v>
      </c>
    </row>
    <row r="43" spans="1:9" ht="15" customHeight="1">
      <c r="A43" s="20">
        <v>40</v>
      </c>
      <c r="B43" s="24" t="s">
        <v>112</v>
      </c>
      <c r="C43" s="24" t="s">
        <v>38</v>
      </c>
      <c r="D43" s="7" t="s">
        <v>42</v>
      </c>
      <c r="E43" s="24" t="s">
        <v>113</v>
      </c>
      <c r="F43" s="28">
        <v>0.05096064814814815</v>
      </c>
      <c r="G43" s="7" t="str">
        <f t="shared" si="0"/>
        <v>6.01/km</v>
      </c>
      <c r="H43" s="10">
        <f t="shared" si="5"/>
        <v>0.013645833333333336</v>
      </c>
      <c r="I43" s="10">
        <f t="shared" si="6"/>
        <v>0.006111111111111116</v>
      </c>
    </row>
    <row r="44" spans="1:9" ht="15" customHeight="1">
      <c r="A44" s="20">
        <v>41</v>
      </c>
      <c r="B44" s="24" t="s">
        <v>114</v>
      </c>
      <c r="C44" s="24" t="s">
        <v>115</v>
      </c>
      <c r="D44" s="7" t="s">
        <v>17</v>
      </c>
      <c r="E44" s="24" t="s">
        <v>85</v>
      </c>
      <c r="F44" s="28">
        <v>0.05101851851851852</v>
      </c>
      <c r="G44" s="7" t="str">
        <f t="shared" si="0"/>
        <v>6.01/km</v>
      </c>
      <c r="H44" s="10">
        <f t="shared" si="5"/>
        <v>0.013703703703703704</v>
      </c>
      <c r="I44" s="10">
        <f t="shared" si="6"/>
        <v>0.012800925925925931</v>
      </c>
    </row>
    <row r="45" spans="1:9" ht="15" customHeight="1">
      <c r="A45" s="20">
        <v>42</v>
      </c>
      <c r="B45" s="24" t="s">
        <v>116</v>
      </c>
      <c r="C45" s="24" t="s">
        <v>117</v>
      </c>
      <c r="D45" s="7" t="s">
        <v>42</v>
      </c>
      <c r="E45" s="24" t="s">
        <v>118</v>
      </c>
      <c r="F45" s="28">
        <v>0.051053240740740746</v>
      </c>
      <c r="G45" s="7" t="str">
        <f t="shared" si="0"/>
        <v>6.02/km</v>
      </c>
      <c r="H45" s="10">
        <f t="shared" si="5"/>
        <v>0.013738425925925932</v>
      </c>
      <c r="I45" s="10">
        <f t="shared" si="6"/>
        <v>0.006203703703703711</v>
      </c>
    </row>
    <row r="46" spans="1:9" ht="15" customHeight="1">
      <c r="A46" s="20">
        <v>43</v>
      </c>
      <c r="B46" s="24" t="s">
        <v>119</v>
      </c>
      <c r="C46" s="24" t="s">
        <v>38</v>
      </c>
      <c r="D46" s="7" t="s">
        <v>21</v>
      </c>
      <c r="E46" s="24" t="s">
        <v>120</v>
      </c>
      <c r="F46" s="28">
        <v>0.051076388888888886</v>
      </c>
      <c r="G46" s="7" t="str">
        <f t="shared" si="0"/>
        <v>6.02/km</v>
      </c>
      <c r="H46" s="10">
        <f t="shared" si="5"/>
        <v>0.013761574074074072</v>
      </c>
      <c r="I46" s="10">
        <f t="shared" si="6"/>
        <v>0.010775462962962959</v>
      </c>
    </row>
    <row r="47" spans="1:9" ht="15" customHeight="1">
      <c r="A47" s="20">
        <v>44</v>
      </c>
      <c r="B47" s="24" t="s">
        <v>121</v>
      </c>
      <c r="C47" s="24" t="s">
        <v>122</v>
      </c>
      <c r="D47" s="7" t="s">
        <v>52</v>
      </c>
      <c r="E47" s="24" t="s">
        <v>53</v>
      </c>
      <c r="F47" s="28">
        <v>0.05111111111111111</v>
      </c>
      <c r="G47" s="7" t="str">
        <f t="shared" si="0"/>
        <v>6.02/km</v>
      </c>
      <c r="H47" s="10">
        <f t="shared" si="5"/>
        <v>0.013796296296296293</v>
      </c>
      <c r="I47" s="10">
        <f t="shared" si="6"/>
        <v>0.0060416666666666605</v>
      </c>
    </row>
    <row r="48" spans="1:9" ht="15" customHeight="1">
      <c r="A48" s="20">
        <v>45</v>
      </c>
      <c r="B48" s="24" t="s">
        <v>123</v>
      </c>
      <c r="C48" s="24" t="s">
        <v>124</v>
      </c>
      <c r="D48" s="7" t="s">
        <v>52</v>
      </c>
      <c r="E48" s="24" t="s">
        <v>125</v>
      </c>
      <c r="F48" s="28">
        <v>0.051284722222222225</v>
      </c>
      <c r="G48" s="7" t="str">
        <f t="shared" si="0"/>
        <v>6.03/km</v>
      </c>
      <c r="H48" s="10">
        <f t="shared" si="5"/>
        <v>0.01396990740740741</v>
      </c>
      <c r="I48" s="10">
        <f t="shared" si="6"/>
        <v>0.006215277777777778</v>
      </c>
    </row>
    <row r="49" spans="1:9" ht="15" customHeight="1">
      <c r="A49" s="20">
        <v>46</v>
      </c>
      <c r="B49" s="24" t="s">
        <v>126</v>
      </c>
      <c r="C49" s="24" t="s">
        <v>44</v>
      </c>
      <c r="D49" s="7" t="s">
        <v>42</v>
      </c>
      <c r="E49" s="24" t="s">
        <v>106</v>
      </c>
      <c r="F49" s="28">
        <v>0.05142361111111111</v>
      </c>
      <c r="G49" s="7" t="str">
        <f t="shared" si="0"/>
        <v>6.04/km</v>
      </c>
      <c r="H49" s="10">
        <f t="shared" si="5"/>
        <v>0.014108796296296293</v>
      </c>
      <c r="I49" s="10">
        <f t="shared" si="6"/>
        <v>0.0065740740740740725</v>
      </c>
    </row>
    <row r="50" spans="1:9" ht="15" customHeight="1">
      <c r="A50" s="20">
        <v>47</v>
      </c>
      <c r="B50" s="24" t="s">
        <v>127</v>
      </c>
      <c r="C50" s="24" t="s">
        <v>24</v>
      </c>
      <c r="D50" s="7" t="s">
        <v>52</v>
      </c>
      <c r="E50" s="24" t="s">
        <v>53</v>
      </c>
      <c r="F50" s="28">
        <v>0.05150462962962963</v>
      </c>
      <c r="G50" s="7" t="str">
        <f t="shared" si="0"/>
        <v>6.05/km</v>
      </c>
      <c r="H50" s="10">
        <f t="shared" si="5"/>
        <v>0.014189814814814815</v>
      </c>
      <c r="I50" s="10">
        <f t="shared" si="6"/>
        <v>0.006435185185185183</v>
      </c>
    </row>
    <row r="51" spans="1:9" ht="15" customHeight="1">
      <c r="A51" s="20">
        <v>48</v>
      </c>
      <c r="B51" s="24" t="s">
        <v>128</v>
      </c>
      <c r="C51" s="24" t="s">
        <v>129</v>
      </c>
      <c r="D51" s="7" t="s">
        <v>75</v>
      </c>
      <c r="E51" s="24" t="s">
        <v>130</v>
      </c>
      <c r="F51" s="28">
        <v>0.051527777777777777</v>
      </c>
      <c r="G51" s="7" t="str">
        <f t="shared" si="0"/>
        <v>6.05/km</v>
      </c>
      <c r="H51" s="10">
        <f t="shared" si="5"/>
        <v>0.014212962962962962</v>
      </c>
      <c r="I51" s="10">
        <f t="shared" si="6"/>
        <v>0.0024884259259259217</v>
      </c>
    </row>
    <row r="52" spans="1:9" ht="15" customHeight="1">
      <c r="A52" s="20">
        <v>49</v>
      </c>
      <c r="B52" s="24" t="s">
        <v>131</v>
      </c>
      <c r="C52" s="24" t="s">
        <v>124</v>
      </c>
      <c r="D52" s="7" t="s">
        <v>75</v>
      </c>
      <c r="E52" s="24" t="s">
        <v>132</v>
      </c>
      <c r="F52" s="28">
        <v>0.0515625</v>
      </c>
      <c r="G52" s="7" t="str">
        <f t="shared" si="0"/>
        <v>6.05/km</v>
      </c>
      <c r="H52" s="10">
        <f t="shared" si="5"/>
        <v>0.014247685185185183</v>
      </c>
      <c r="I52" s="10">
        <f t="shared" si="6"/>
        <v>0.0025231481481481424</v>
      </c>
    </row>
    <row r="53" spans="1:9" ht="15" customHeight="1">
      <c r="A53" s="20">
        <v>50</v>
      </c>
      <c r="B53" s="24" t="s">
        <v>133</v>
      </c>
      <c r="C53" s="24" t="s">
        <v>84</v>
      </c>
      <c r="D53" s="7" t="s">
        <v>59</v>
      </c>
      <c r="E53" s="24" t="s">
        <v>104</v>
      </c>
      <c r="F53" s="28">
        <v>0.05165509259259259</v>
      </c>
      <c r="G53" s="7" t="str">
        <f t="shared" si="0"/>
        <v>6.06/km</v>
      </c>
      <c r="H53" s="10">
        <f t="shared" si="5"/>
        <v>0.014340277777777778</v>
      </c>
      <c r="I53" s="10">
        <f t="shared" si="6"/>
        <v>0.005011574074074071</v>
      </c>
    </row>
    <row r="54" spans="1:9" ht="15" customHeight="1">
      <c r="A54" s="20">
        <v>51</v>
      </c>
      <c r="B54" s="24" t="s">
        <v>134</v>
      </c>
      <c r="C54" s="24" t="s">
        <v>135</v>
      </c>
      <c r="D54" s="7" t="s">
        <v>75</v>
      </c>
      <c r="E54" s="24" t="s">
        <v>136</v>
      </c>
      <c r="F54" s="28">
        <v>0.05201388888888889</v>
      </c>
      <c r="G54" s="7" t="str">
        <f t="shared" si="0"/>
        <v>6.08/km</v>
      </c>
      <c r="H54" s="10">
        <f t="shared" si="5"/>
        <v>0.014699074074074073</v>
      </c>
      <c r="I54" s="10">
        <f t="shared" si="6"/>
        <v>0.0029745370370370325</v>
      </c>
    </row>
    <row r="55" spans="1:9" ht="15" customHeight="1">
      <c r="A55" s="20">
        <v>52</v>
      </c>
      <c r="B55" s="24" t="s">
        <v>137</v>
      </c>
      <c r="C55" s="24" t="s">
        <v>20</v>
      </c>
      <c r="D55" s="7" t="s">
        <v>21</v>
      </c>
      <c r="E55" s="24" t="s">
        <v>138</v>
      </c>
      <c r="F55" s="28">
        <v>0.05211805555555556</v>
      </c>
      <c r="G55" s="7" t="str">
        <f t="shared" si="0"/>
        <v>6.09/km</v>
      </c>
      <c r="H55" s="10">
        <f t="shared" si="5"/>
        <v>0.014803240740740749</v>
      </c>
      <c r="I55" s="10">
        <f t="shared" si="6"/>
        <v>0.011817129629629636</v>
      </c>
    </row>
    <row r="56" spans="1:9" ht="15" customHeight="1">
      <c r="A56" s="20">
        <v>53</v>
      </c>
      <c r="B56" s="24" t="s">
        <v>139</v>
      </c>
      <c r="C56" s="24" t="s">
        <v>140</v>
      </c>
      <c r="D56" s="7" t="s">
        <v>96</v>
      </c>
      <c r="E56" s="24" t="s">
        <v>22</v>
      </c>
      <c r="F56" s="28">
        <v>0.052175925925925924</v>
      </c>
      <c r="G56" s="7" t="str">
        <f t="shared" si="0"/>
        <v>6.10/km</v>
      </c>
      <c r="H56" s="10">
        <f t="shared" si="5"/>
        <v>0.01486111111111111</v>
      </c>
      <c r="I56" s="10">
        <f t="shared" si="6"/>
        <v>0.0018518518518518476</v>
      </c>
    </row>
    <row r="57" spans="1:9" ht="15" customHeight="1">
      <c r="A57" s="20">
        <v>54</v>
      </c>
      <c r="B57" s="24" t="s">
        <v>141</v>
      </c>
      <c r="C57" s="24" t="s">
        <v>142</v>
      </c>
      <c r="D57" s="7" t="s">
        <v>143</v>
      </c>
      <c r="E57" s="24" t="s">
        <v>144</v>
      </c>
      <c r="F57" s="28">
        <v>0.0522337962962963</v>
      </c>
      <c r="G57" s="7" t="str">
        <f t="shared" si="0"/>
        <v>6.10/km</v>
      </c>
      <c r="H57" s="10">
        <f t="shared" si="5"/>
        <v>0.014918981481481484</v>
      </c>
      <c r="I57" s="10">
        <f t="shared" si="6"/>
        <v>0</v>
      </c>
    </row>
    <row r="58" spans="1:9" ht="15" customHeight="1">
      <c r="A58" s="20">
        <v>55</v>
      </c>
      <c r="B58" s="24" t="s">
        <v>145</v>
      </c>
      <c r="C58" s="24" t="s">
        <v>84</v>
      </c>
      <c r="D58" s="7" t="s">
        <v>42</v>
      </c>
      <c r="E58" s="24" t="s">
        <v>146</v>
      </c>
      <c r="F58" s="28">
        <v>0.05229166666666666</v>
      </c>
      <c r="G58" s="7" t="str">
        <f t="shared" si="0"/>
        <v>6.10/km</v>
      </c>
      <c r="H58" s="10">
        <f t="shared" si="5"/>
        <v>0.014976851851851845</v>
      </c>
      <c r="I58" s="10">
        <f t="shared" si="6"/>
        <v>0.007442129629629625</v>
      </c>
    </row>
    <row r="59" spans="1:9" ht="15" customHeight="1">
      <c r="A59" s="20">
        <v>56</v>
      </c>
      <c r="B59" s="24" t="s">
        <v>147</v>
      </c>
      <c r="C59" s="24" t="s">
        <v>148</v>
      </c>
      <c r="D59" s="7" t="s">
        <v>42</v>
      </c>
      <c r="E59" s="24" t="s">
        <v>149</v>
      </c>
      <c r="F59" s="28">
        <v>0.05269675925925926</v>
      </c>
      <c r="G59" s="7" t="str">
        <f t="shared" si="0"/>
        <v>6.13/km</v>
      </c>
      <c r="H59" s="10">
        <f t="shared" si="5"/>
        <v>0.015381944444444448</v>
      </c>
      <c r="I59" s="10">
        <f t="shared" si="6"/>
        <v>0.007847222222222228</v>
      </c>
    </row>
    <row r="60" spans="1:9" ht="15" customHeight="1">
      <c r="A60" s="20">
        <v>57</v>
      </c>
      <c r="B60" s="24" t="s">
        <v>150</v>
      </c>
      <c r="C60" s="24" t="s">
        <v>151</v>
      </c>
      <c r="D60" s="7" t="s">
        <v>75</v>
      </c>
      <c r="E60" s="24" t="s">
        <v>18</v>
      </c>
      <c r="F60" s="28">
        <v>0.0528587962962963</v>
      </c>
      <c r="G60" s="7" t="str">
        <f t="shared" si="0"/>
        <v>6.14/km</v>
      </c>
      <c r="H60" s="10">
        <f t="shared" si="5"/>
        <v>0.015543981481481485</v>
      </c>
      <c r="I60" s="10">
        <f t="shared" si="6"/>
        <v>0.0038194444444444448</v>
      </c>
    </row>
    <row r="61" spans="1:9" ht="15" customHeight="1">
      <c r="A61" s="20">
        <v>58</v>
      </c>
      <c r="B61" s="24" t="s">
        <v>152</v>
      </c>
      <c r="C61" s="24" t="s">
        <v>153</v>
      </c>
      <c r="D61" s="7" t="s">
        <v>42</v>
      </c>
      <c r="E61" s="24" t="s">
        <v>154</v>
      </c>
      <c r="F61" s="28">
        <v>0.053125</v>
      </c>
      <c r="G61" s="7" t="str">
        <f t="shared" si="0"/>
        <v>6.16/km</v>
      </c>
      <c r="H61" s="10">
        <f t="shared" si="5"/>
        <v>0.015810185185185184</v>
      </c>
      <c r="I61" s="10">
        <f t="shared" si="6"/>
        <v>0.008275462962962964</v>
      </c>
    </row>
    <row r="62" spans="1:9" ht="15" customHeight="1">
      <c r="A62" s="20">
        <v>59</v>
      </c>
      <c r="B62" s="24" t="s">
        <v>155</v>
      </c>
      <c r="C62" s="24" t="s">
        <v>44</v>
      </c>
      <c r="D62" s="7" t="s">
        <v>59</v>
      </c>
      <c r="E62" s="24" t="s">
        <v>18</v>
      </c>
      <c r="F62" s="28">
        <v>0.05326388888888889</v>
      </c>
      <c r="G62" s="7" t="str">
        <f t="shared" si="0"/>
        <v>6.17/km</v>
      </c>
      <c r="H62" s="10">
        <f t="shared" si="5"/>
        <v>0.015949074074074074</v>
      </c>
      <c r="I62" s="10">
        <f t="shared" si="6"/>
        <v>0.006620370370370367</v>
      </c>
    </row>
    <row r="63" spans="1:9" ht="15" customHeight="1">
      <c r="A63" s="20">
        <v>60</v>
      </c>
      <c r="B63" s="24" t="s">
        <v>156</v>
      </c>
      <c r="C63" s="24" t="s">
        <v>157</v>
      </c>
      <c r="D63" s="7" t="s">
        <v>59</v>
      </c>
      <c r="E63" s="24" t="s">
        <v>104</v>
      </c>
      <c r="F63" s="28">
        <v>0.05335648148148148</v>
      </c>
      <c r="G63" s="7" t="str">
        <f t="shared" si="0"/>
        <v>6.18/km</v>
      </c>
      <c r="H63" s="10">
        <f t="shared" si="5"/>
        <v>0.016041666666666662</v>
      </c>
      <c r="I63" s="10">
        <f t="shared" si="6"/>
        <v>0.006712962962962955</v>
      </c>
    </row>
    <row r="64" spans="1:9" ht="15" customHeight="1">
      <c r="A64" s="20">
        <v>61</v>
      </c>
      <c r="B64" s="24" t="s">
        <v>158</v>
      </c>
      <c r="C64" s="24" t="s">
        <v>159</v>
      </c>
      <c r="D64" s="7" t="s">
        <v>75</v>
      </c>
      <c r="E64" s="24" t="s">
        <v>160</v>
      </c>
      <c r="F64" s="28">
        <v>0.053425925925925925</v>
      </c>
      <c r="G64" s="7" t="str">
        <f t="shared" si="0"/>
        <v>6.18/km</v>
      </c>
      <c r="H64" s="10">
        <f t="shared" si="5"/>
        <v>0.01611111111111111</v>
      </c>
      <c r="I64" s="10">
        <f t="shared" si="6"/>
        <v>0.0043865740740740705</v>
      </c>
    </row>
    <row r="65" spans="1:9" ht="15" customHeight="1">
      <c r="A65" s="20">
        <v>62</v>
      </c>
      <c r="B65" s="24" t="s">
        <v>161</v>
      </c>
      <c r="C65" s="24" t="s">
        <v>162</v>
      </c>
      <c r="D65" s="7" t="s">
        <v>96</v>
      </c>
      <c r="E65" s="24" t="s">
        <v>53</v>
      </c>
      <c r="F65" s="28">
        <v>0.05346064814814815</v>
      </c>
      <c r="G65" s="7" t="str">
        <f t="shared" si="0"/>
        <v>6.19/km</v>
      </c>
      <c r="H65" s="10">
        <f t="shared" si="5"/>
        <v>0.01614583333333334</v>
      </c>
      <c r="I65" s="10">
        <f t="shared" si="6"/>
        <v>0.0031365740740740763</v>
      </c>
    </row>
    <row r="66" spans="1:9" ht="15" customHeight="1">
      <c r="A66" s="20">
        <v>63</v>
      </c>
      <c r="B66" s="24" t="s">
        <v>163</v>
      </c>
      <c r="C66" s="24" t="s">
        <v>87</v>
      </c>
      <c r="D66" s="7" t="s">
        <v>17</v>
      </c>
      <c r="E66" s="24" t="s">
        <v>53</v>
      </c>
      <c r="F66" s="28">
        <v>0.05347222222222222</v>
      </c>
      <c r="G66" s="7" t="str">
        <f t="shared" si="0"/>
        <v>6.19/km</v>
      </c>
      <c r="H66" s="10">
        <f t="shared" si="5"/>
        <v>0.016157407407407405</v>
      </c>
      <c r="I66" s="10">
        <f t="shared" si="6"/>
        <v>0.015254629629629632</v>
      </c>
    </row>
    <row r="67" spans="1:9" ht="15" customHeight="1">
      <c r="A67" s="20">
        <v>64</v>
      </c>
      <c r="B67" s="24" t="s">
        <v>164</v>
      </c>
      <c r="C67" s="24" t="s">
        <v>165</v>
      </c>
      <c r="D67" s="7" t="s">
        <v>166</v>
      </c>
      <c r="E67" s="24" t="s">
        <v>18</v>
      </c>
      <c r="F67" s="28">
        <v>0.05378472222222222</v>
      </c>
      <c r="G67" s="7" t="str">
        <f t="shared" si="0"/>
        <v>6.21/km</v>
      </c>
      <c r="H67" s="10">
        <f t="shared" si="5"/>
        <v>0.016469907407407405</v>
      </c>
      <c r="I67" s="10">
        <f t="shared" si="6"/>
        <v>0</v>
      </c>
    </row>
    <row r="68" spans="1:9" ht="15" customHeight="1">
      <c r="A68" s="20">
        <v>65</v>
      </c>
      <c r="B68" s="24" t="s">
        <v>167</v>
      </c>
      <c r="C68" s="24" t="s">
        <v>93</v>
      </c>
      <c r="D68" s="7" t="s">
        <v>36</v>
      </c>
      <c r="E68" s="24" t="s">
        <v>22</v>
      </c>
      <c r="F68" s="28">
        <v>0.053888888888888896</v>
      </c>
      <c r="G68" s="7" t="str">
        <f aca="true" t="shared" si="7" ref="G68:G131">TEXT(INT((HOUR(F68)*3600+MINUTE(F68)*60+SECOND(F68))/$I$2/60),"0")&amp;"."&amp;TEXT(MOD((HOUR(F68)*3600+MINUTE(F68)*60+SECOND(F68))/$I$2,60),"00")&amp;"/km"</f>
        <v>6.22/km</v>
      </c>
      <c r="H68" s="10">
        <f t="shared" si="5"/>
        <v>0.01657407407407408</v>
      </c>
      <c r="I68" s="10">
        <f t="shared" si="6"/>
        <v>0.010567129629629635</v>
      </c>
    </row>
    <row r="69" spans="1:9" ht="15" customHeight="1">
      <c r="A69" s="20">
        <v>66</v>
      </c>
      <c r="B69" s="24" t="s">
        <v>168</v>
      </c>
      <c r="C69" s="24" t="s">
        <v>169</v>
      </c>
      <c r="D69" s="7" t="s">
        <v>96</v>
      </c>
      <c r="E69" s="24" t="s">
        <v>22</v>
      </c>
      <c r="F69" s="28">
        <v>0.05403935185185185</v>
      </c>
      <c r="G69" s="7" t="str">
        <f t="shared" si="7"/>
        <v>6.23/km</v>
      </c>
      <c r="H69" s="10">
        <f t="shared" si="5"/>
        <v>0.016724537037037038</v>
      </c>
      <c r="I69" s="10">
        <f t="shared" si="6"/>
        <v>0.0037152777777777757</v>
      </c>
    </row>
    <row r="70" spans="1:9" ht="15" customHeight="1">
      <c r="A70" s="20">
        <v>67</v>
      </c>
      <c r="B70" s="24" t="s">
        <v>170</v>
      </c>
      <c r="C70" s="24" t="s">
        <v>171</v>
      </c>
      <c r="D70" s="7" t="s">
        <v>42</v>
      </c>
      <c r="E70" s="24" t="s">
        <v>106</v>
      </c>
      <c r="F70" s="28">
        <v>0.05409722222222222</v>
      </c>
      <c r="G70" s="7" t="str">
        <f t="shared" si="7"/>
        <v>6.23/km</v>
      </c>
      <c r="H70" s="10">
        <f t="shared" si="5"/>
        <v>0.016782407407407406</v>
      </c>
      <c r="I70" s="10">
        <f t="shared" si="6"/>
        <v>0.009247685185185185</v>
      </c>
    </row>
    <row r="71" spans="1:9" ht="15" customHeight="1">
      <c r="A71" s="20">
        <v>68</v>
      </c>
      <c r="B71" s="24" t="s">
        <v>172</v>
      </c>
      <c r="C71" s="24" t="s">
        <v>173</v>
      </c>
      <c r="D71" s="7" t="s">
        <v>75</v>
      </c>
      <c r="E71" s="24" t="s">
        <v>49</v>
      </c>
      <c r="F71" s="28">
        <v>0.05427083333333333</v>
      </c>
      <c r="G71" s="7" t="str">
        <f t="shared" si="7"/>
        <v>6.24/km</v>
      </c>
      <c r="H71" s="10">
        <f t="shared" si="5"/>
        <v>0.016956018518518516</v>
      </c>
      <c r="I71" s="10">
        <f t="shared" si="6"/>
        <v>0.005231481481481476</v>
      </c>
    </row>
    <row r="72" spans="1:9" ht="15" customHeight="1">
      <c r="A72" s="20">
        <v>69</v>
      </c>
      <c r="B72" s="24" t="s">
        <v>174</v>
      </c>
      <c r="C72" s="24" t="s">
        <v>175</v>
      </c>
      <c r="D72" s="7" t="s">
        <v>75</v>
      </c>
      <c r="E72" s="24" t="s">
        <v>176</v>
      </c>
      <c r="F72" s="28">
        <v>0.054375</v>
      </c>
      <c r="G72" s="7" t="str">
        <f t="shared" si="7"/>
        <v>6.25/km</v>
      </c>
      <c r="H72" s="10">
        <f t="shared" si="5"/>
        <v>0.017060185185185185</v>
      </c>
      <c r="I72" s="10">
        <f t="shared" si="6"/>
        <v>0.005335648148148145</v>
      </c>
    </row>
    <row r="73" spans="1:9" ht="15" customHeight="1">
      <c r="A73" s="20">
        <v>70</v>
      </c>
      <c r="B73" s="24" t="s">
        <v>177</v>
      </c>
      <c r="C73" s="24" t="s">
        <v>178</v>
      </c>
      <c r="D73" s="7" t="s">
        <v>143</v>
      </c>
      <c r="E73" s="24" t="s">
        <v>106</v>
      </c>
      <c r="F73" s="28">
        <v>0.05454861111111111</v>
      </c>
      <c r="G73" s="7" t="str">
        <f t="shared" si="7"/>
        <v>6.26/km</v>
      </c>
      <c r="H73" s="10">
        <f t="shared" si="5"/>
        <v>0.017233796296296296</v>
      </c>
      <c r="I73" s="10">
        <f t="shared" si="6"/>
        <v>0.0023148148148148112</v>
      </c>
    </row>
    <row r="74" spans="1:9" ht="15" customHeight="1">
      <c r="A74" s="20">
        <v>71</v>
      </c>
      <c r="B74" s="24" t="s">
        <v>179</v>
      </c>
      <c r="C74" s="24" t="s">
        <v>180</v>
      </c>
      <c r="D74" s="7" t="s">
        <v>17</v>
      </c>
      <c r="E74" s="24" t="s">
        <v>77</v>
      </c>
      <c r="F74" s="28">
        <v>0.054814814814814816</v>
      </c>
      <c r="G74" s="7" t="str">
        <f t="shared" si="7"/>
        <v>6.28/km</v>
      </c>
      <c r="H74" s="10">
        <f t="shared" si="5"/>
        <v>0.0175</v>
      </c>
      <c r="I74" s="10">
        <f t="shared" si="6"/>
        <v>0.01659722222222223</v>
      </c>
    </row>
    <row r="75" spans="1:9" ht="15" customHeight="1">
      <c r="A75" s="20">
        <v>72</v>
      </c>
      <c r="B75" s="24" t="s">
        <v>181</v>
      </c>
      <c r="C75" s="24" t="s">
        <v>16</v>
      </c>
      <c r="D75" s="7" t="s">
        <v>21</v>
      </c>
      <c r="E75" s="24" t="s">
        <v>106</v>
      </c>
      <c r="F75" s="28">
        <v>0.054953703703703706</v>
      </c>
      <c r="G75" s="7" t="str">
        <f t="shared" si="7"/>
        <v>6.29/km</v>
      </c>
      <c r="H75" s="10">
        <f t="shared" si="5"/>
        <v>0.01763888888888889</v>
      </c>
      <c r="I75" s="10">
        <f t="shared" si="6"/>
        <v>0.014652777777777778</v>
      </c>
    </row>
    <row r="76" spans="1:9" ht="15" customHeight="1">
      <c r="A76" s="20">
        <v>73</v>
      </c>
      <c r="B76" s="24" t="s">
        <v>182</v>
      </c>
      <c r="C76" s="24" t="s">
        <v>183</v>
      </c>
      <c r="D76" s="7" t="s">
        <v>96</v>
      </c>
      <c r="E76" s="24" t="s">
        <v>104</v>
      </c>
      <c r="F76" s="28">
        <v>0.05503472222222222</v>
      </c>
      <c r="G76" s="7" t="str">
        <f t="shared" si="7"/>
        <v>6.30/km</v>
      </c>
      <c r="H76" s="10">
        <f t="shared" si="5"/>
        <v>0.017719907407407406</v>
      </c>
      <c r="I76" s="10">
        <f t="shared" si="6"/>
        <v>0.004710648148148144</v>
      </c>
    </row>
    <row r="77" spans="1:9" ht="15" customHeight="1">
      <c r="A77" s="20">
        <v>74</v>
      </c>
      <c r="B77" s="24" t="s">
        <v>184</v>
      </c>
      <c r="C77" s="24" t="s">
        <v>16</v>
      </c>
      <c r="D77" s="7" t="s">
        <v>42</v>
      </c>
      <c r="E77" s="24" t="s">
        <v>185</v>
      </c>
      <c r="F77" s="28">
        <v>0.05528935185185185</v>
      </c>
      <c r="G77" s="7" t="str">
        <f t="shared" si="7"/>
        <v>6.32/km</v>
      </c>
      <c r="H77" s="10">
        <f t="shared" si="5"/>
        <v>0.01797453703703704</v>
      </c>
      <c r="I77" s="10">
        <f t="shared" si="6"/>
        <v>0.010439814814814818</v>
      </c>
    </row>
    <row r="78" spans="1:9" ht="15" customHeight="1">
      <c r="A78" s="20">
        <v>75</v>
      </c>
      <c r="B78" s="24" t="s">
        <v>186</v>
      </c>
      <c r="C78" s="24" t="s">
        <v>91</v>
      </c>
      <c r="D78" s="7" t="s">
        <v>75</v>
      </c>
      <c r="E78" s="24" t="s">
        <v>53</v>
      </c>
      <c r="F78" s="28">
        <v>0.055486111111111104</v>
      </c>
      <c r="G78" s="7" t="str">
        <f t="shared" si="7"/>
        <v>6.33/km</v>
      </c>
      <c r="H78" s="10">
        <f t="shared" si="5"/>
        <v>0.01817129629629629</v>
      </c>
      <c r="I78" s="10">
        <f t="shared" si="6"/>
        <v>0.006446759259259249</v>
      </c>
    </row>
    <row r="79" spans="1:9" ht="15" customHeight="1">
      <c r="A79" s="20">
        <v>76</v>
      </c>
      <c r="B79" s="24" t="s">
        <v>187</v>
      </c>
      <c r="C79" s="24" t="s">
        <v>157</v>
      </c>
      <c r="D79" s="7" t="s">
        <v>52</v>
      </c>
      <c r="E79" s="24" t="s">
        <v>85</v>
      </c>
      <c r="F79" s="28">
        <v>0.05611111111111111</v>
      </c>
      <c r="G79" s="7" t="str">
        <f t="shared" si="7"/>
        <v>6.37/km</v>
      </c>
      <c r="H79" s="10">
        <f t="shared" si="5"/>
        <v>0.018796296296296297</v>
      </c>
      <c r="I79" s="10">
        <f t="shared" si="6"/>
        <v>0.011041666666666665</v>
      </c>
    </row>
    <row r="80" spans="1:9" ht="15" customHeight="1">
      <c r="A80" s="20">
        <v>77</v>
      </c>
      <c r="B80" s="24" t="s">
        <v>188</v>
      </c>
      <c r="C80" s="24" t="s">
        <v>74</v>
      </c>
      <c r="D80" s="7" t="s">
        <v>75</v>
      </c>
      <c r="E80" s="24" t="s">
        <v>118</v>
      </c>
      <c r="F80" s="28">
        <v>0.05616898148148148</v>
      </c>
      <c r="G80" s="7" t="str">
        <f t="shared" si="7"/>
        <v>6.38/km</v>
      </c>
      <c r="H80" s="10">
        <f t="shared" si="5"/>
        <v>0.018854166666666665</v>
      </c>
      <c r="I80" s="10">
        <f t="shared" si="6"/>
        <v>0.007129629629629625</v>
      </c>
    </row>
    <row r="81" spans="1:9" ht="15" customHeight="1">
      <c r="A81" s="20">
        <v>78</v>
      </c>
      <c r="B81" s="24" t="s">
        <v>189</v>
      </c>
      <c r="C81" s="24" t="s">
        <v>190</v>
      </c>
      <c r="D81" s="7" t="s">
        <v>17</v>
      </c>
      <c r="E81" s="24" t="s">
        <v>106</v>
      </c>
      <c r="F81" s="28">
        <v>0.05631944444444444</v>
      </c>
      <c r="G81" s="7" t="str">
        <f t="shared" si="7"/>
        <v>6.39/km</v>
      </c>
      <c r="H81" s="10">
        <f t="shared" si="5"/>
        <v>0.019004629629629628</v>
      </c>
      <c r="I81" s="10">
        <f t="shared" si="6"/>
        <v>0.018101851851851855</v>
      </c>
    </row>
    <row r="82" spans="1:9" ht="15" customHeight="1">
      <c r="A82" s="20">
        <v>79</v>
      </c>
      <c r="B82" s="24" t="s">
        <v>191</v>
      </c>
      <c r="C82" s="24" t="s">
        <v>157</v>
      </c>
      <c r="D82" s="7" t="s">
        <v>42</v>
      </c>
      <c r="E82" s="24" t="s">
        <v>53</v>
      </c>
      <c r="F82" s="28">
        <v>0.05642361111111111</v>
      </c>
      <c r="G82" s="7" t="str">
        <f t="shared" si="7"/>
        <v>6.40/km</v>
      </c>
      <c r="H82" s="10">
        <f t="shared" si="5"/>
        <v>0.019108796296296297</v>
      </c>
      <c r="I82" s="10">
        <f t="shared" si="6"/>
        <v>0.011574074074074077</v>
      </c>
    </row>
    <row r="83" spans="1:9" ht="15" customHeight="1">
      <c r="A83" s="20">
        <v>80</v>
      </c>
      <c r="B83" s="24" t="s">
        <v>192</v>
      </c>
      <c r="C83" s="24" t="s">
        <v>193</v>
      </c>
      <c r="D83" s="7" t="s">
        <v>166</v>
      </c>
      <c r="E83" s="24" t="s">
        <v>53</v>
      </c>
      <c r="F83" s="28">
        <v>0.05643518518518518</v>
      </c>
      <c r="G83" s="7" t="str">
        <f t="shared" si="7"/>
        <v>6.40/km</v>
      </c>
      <c r="H83" s="10">
        <f t="shared" si="5"/>
        <v>0.019120370370370364</v>
      </c>
      <c r="I83" s="10">
        <f t="shared" si="6"/>
        <v>0.0026504629629629586</v>
      </c>
    </row>
    <row r="84" spans="1:9" ht="15" customHeight="1">
      <c r="A84" s="20">
        <v>81</v>
      </c>
      <c r="B84" s="24" t="s">
        <v>194</v>
      </c>
      <c r="C84" s="24" t="s">
        <v>151</v>
      </c>
      <c r="D84" s="7" t="s">
        <v>36</v>
      </c>
      <c r="E84" s="24" t="s">
        <v>85</v>
      </c>
      <c r="F84" s="28">
        <v>0.056620370370370376</v>
      </c>
      <c r="G84" s="7" t="str">
        <f t="shared" si="7"/>
        <v>6.41/km</v>
      </c>
      <c r="H84" s="10">
        <f t="shared" si="5"/>
        <v>0.019305555555555562</v>
      </c>
      <c r="I84" s="10">
        <f t="shared" si="6"/>
        <v>0.013298611111111115</v>
      </c>
    </row>
    <row r="85" spans="1:9" ht="15" customHeight="1">
      <c r="A85" s="20">
        <v>82</v>
      </c>
      <c r="B85" s="24" t="s">
        <v>195</v>
      </c>
      <c r="C85" s="24" t="s">
        <v>196</v>
      </c>
      <c r="D85" s="7" t="s">
        <v>21</v>
      </c>
      <c r="E85" s="24" t="s">
        <v>104</v>
      </c>
      <c r="F85" s="28">
        <v>0.056712962962962965</v>
      </c>
      <c r="G85" s="7" t="str">
        <f t="shared" si="7"/>
        <v>6.42/km</v>
      </c>
      <c r="H85" s="10">
        <f t="shared" si="5"/>
        <v>0.01939814814814815</v>
      </c>
      <c r="I85" s="10">
        <f t="shared" si="6"/>
        <v>0.016412037037037037</v>
      </c>
    </row>
    <row r="86" spans="1:9" ht="15" customHeight="1">
      <c r="A86" s="30">
        <v>83</v>
      </c>
      <c r="B86" s="31" t="s">
        <v>197</v>
      </c>
      <c r="C86" s="31" t="s">
        <v>198</v>
      </c>
      <c r="D86" s="32" t="s">
        <v>42</v>
      </c>
      <c r="E86" s="31" t="s">
        <v>295</v>
      </c>
      <c r="F86" s="33">
        <v>0.05677083333333333</v>
      </c>
      <c r="G86" s="32" t="str">
        <f t="shared" si="7"/>
        <v>6.42/km</v>
      </c>
      <c r="H86" s="34">
        <f t="shared" si="5"/>
        <v>0.01945601851851852</v>
      </c>
      <c r="I86" s="34">
        <f t="shared" si="6"/>
        <v>0.011921296296296298</v>
      </c>
    </row>
    <row r="87" spans="1:9" ht="15" customHeight="1">
      <c r="A87" s="20">
        <v>84</v>
      </c>
      <c r="B87" s="24" t="s">
        <v>199</v>
      </c>
      <c r="C87" s="24" t="s">
        <v>200</v>
      </c>
      <c r="D87" s="7" t="s">
        <v>17</v>
      </c>
      <c r="E87" s="24" t="s">
        <v>154</v>
      </c>
      <c r="F87" s="28">
        <v>0.056921296296296296</v>
      </c>
      <c r="G87" s="7" t="str">
        <f t="shared" si="7"/>
        <v>6.43/km</v>
      </c>
      <c r="H87" s="10">
        <f t="shared" si="5"/>
        <v>0.01960648148148148</v>
      </c>
      <c r="I87" s="10">
        <f t="shared" si="6"/>
        <v>0.01870370370370371</v>
      </c>
    </row>
    <row r="88" spans="1:9" ht="15" customHeight="1">
      <c r="A88" s="20">
        <v>85</v>
      </c>
      <c r="B88" s="24" t="s">
        <v>88</v>
      </c>
      <c r="C88" s="24" t="s">
        <v>201</v>
      </c>
      <c r="D88" s="7" t="s">
        <v>202</v>
      </c>
      <c r="E88" s="24" t="s">
        <v>60</v>
      </c>
      <c r="F88" s="28">
        <v>0.05693287037037037</v>
      </c>
      <c r="G88" s="7" t="str">
        <f t="shared" si="7"/>
        <v>6.43/km</v>
      </c>
      <c r="H88" s="10">
        <f t="shared" si="5"/>
        <v>0.019618055555555555</v>
      </c>
      <c r="I88" s="10">
        <f t="shared" si="6"/>
        <v>0</v>
      </c>
    </row>
    <row r="89" spans="1:9" ht="15" customHeight="1">
      <c r="A89" s="20">
        <v>86</v>
      </c>
      <c r="B89" s="24" t="s">
        <v>203</v>
      </c>
      <c r="C89" s="24" t="s">
        <v>190</v>
      </c>
      <c r="D89" s="7" t="s">
        <v>204</v>
      </c>
      <c r="E89" s="24" t="s">
        <v>106</v>
      </c>
      <c r="F89" s="28">
        <v>0.057060185185185186</v>
      </c>
      <c r="G89" s="7" t="str">
        <f t="shared" si="7"/>
        <v>6.44/km</v>
      </c>
      <c r="H89" s="10">
        <f t="shared" si="5"/>
        <v>0.01974537037037037</v>
      </c>
      <c r="I89" s="10">
        <f t="shared" si="6"/>
        <v>0</v>
      </c>
    </row>
    <row r="90" spans="1:9" ht="15" customHeight="1">
      <c r="A90" s="20">
        <v>87</v>
      </c>
      <c r="B90" s="24" t="s">
        <v>205</v>
      </c>
      <c r="C90" s="24" t="s">
        <v>206</v>
      </c>
      <c r="D90" s="7" t="s">
        <v>202</v>
      </c>
      <c r="E90" s="24" t="s">
        <v>106</v>
      </c>
      <c r="F90" s="28">
        <v>0.057199074074074076</v>
      </c>
      <c r="G90" s="7" t="str">
        <f t="shared" si="7"/>
        <v>6.45/km</v>
      </c>
      <c r="H90" s="10">
        <f t="shared" si="5"/>
        <v>0.01988425925925926</v>
      </c>
      <c r="I90" s="10">
        <f t="shared" si="6"/>
        <v>0.000266203703703706</v>
      </c>
    </row>
    <row r="91" spans="1:9" ht="15" customHeight="1">
      <c r="A91" s="20">
        <v>88</v>
      </c>
      <c r="B91" s="24" t="s">
        <v>207</v>
      </c>
      <c r="C91" s="24" t="s">
        <v>208</v>
      </c>
      <c r="D91" s="7" t="s">
        <v>59</v>
      </c>
      <c r="E91" s="24" t="s">
        <v>22</v>
      </c>
      <c r="F91" s="28">
        <v>0.05724537037037037</v>
      </c>
      <c r="G91" s="7" t="str">
        <f t="shared" si="7"/>
        <v>6.45/km</v>
      </c>
      <c r="H91" s="10">
        <f t="shared" si="5"/>
        <v>0.019930555555555556</v>
      </c>
      <c r="I91" s="10">
        <f t="shared" si="6"/>
        <v>0.010601851851851848</v>
      </c>
    </row>
    <row r="92" spans="1:9" ht="15" customHeight="1">
      <c r="A92" s="20">
        <v>89</v>
      </c>
      <c r="B92" s="24" t="s">
        <v>209</v>
      </c>
      <c r="C92" s="24" t="s">
        <v>210</v>
      </c>
      <c r="D92" s="7" t="s">
        <v>143</v>
      </c>
      <c r="E92" s="24" t="s">
        <v>106</v>
      </c>
      <c r="F92" s="28">
        <v>0.05740740740740741</v>
      </c>
      <c r="G92" s="7" t="str">
        <f t="shared" si="7"/>
        <v>6.47/km</v>
      </c>
      <c r="H92" s="10">
        <f t="shared" si="5"/>
        <v>0.020092592592592592</v>
      </c>
      <c r="I92" s="10">
        <f t="shared" si="6"/>
        <v>0.005173611111111108</v>
      </c>
    </row>
    <row r="93" spans="1:9" ht="15" customHeight="1">
      <c r="A93" s="20">
        <v>90</v>
      </c>
      <c r="B93" s="24" t="s">
        <v>211</v>
      </c>
      <c r="C93" s="24" t="s">
        <v>122</v>
      </c>
      <c r="D93" s="7" t="s">
        <v>42</v>
      </c>
      <c r="E93" s="24" t="s">
        <v>49</v>
      </c>
      <c r="F93" s="28">
        <v>0.0577662037037037</v>
      </c>
      <c r="G93" s="7" t="str">
        <f t="shared" si="7"/>
        <v>6.49/km</v>
      </c>
      <c r="H93" s="10">
        <f t="shared" si="5"/>
        <v>0.020451388888888887</v>
      </c>
      <c r="I93" s="10">
        <f t="shared" si="6"/>
        <v>0.012916666666666667</v>
      </c>
    </row>
    <row r="94" spans="1:9" ht="15" customHeight="1">
      <c r="A94" s="20">
        <v>91</v>
      </c>
      <c r="B94" s="24" t="s">
        <v>212</v>
      </c>
      <c r="C94" s="24" t="s">
        <v>213</v>
      </c>
      <c r="D94" s="7" t="s">
        <v>202</v>
      </c>
      <c r="E94" s="24" t="s">
        <v>22</v>
      </c>
      <c r="F94" s="28">
        <v>0.05780092592592593</v>
      </c>
      <c r="G94" s="7" t="str">
        <f t="shared" si="7"/>
        <v>6.49/km</v>
      </c>
      <c r="H94" s="10">
        <f t="shared" si="5"/>
        <v>0.020486111111111115</v>
      </c>
      <c r="I94" s="10">
        <f t="shared" si="6"/>
        <v>0.0008680555555555594</v>
      </c>
    </row>
    <row r="95" spans="1:9" ht="15" customHeight="1">
      <c r="A95" s="20">
        <v>92</v>
      </c>
      <c r="B95" s="24" t="s">
        <v>214</v>
      </c>
      <c r="C95" s="24" t="s">
        <v>215</v>
      </c>
      <c r="D95" s="7" t="s">
        <v>17</v>
      </c>
      <c r="E95" s="24" t="s">
        <v>22</v>
      </c>
      <c r="F95" s="28">
        <v>0.05785879629629629</v>
      </c>
      <c r="G95" s="7" t="str">
        <f t="shared" si="7"/>
        <v>6.50/km</v>
      </c>
      <c r="H95" s="10">
        <f t="shared" si="5"/>
        <v>0.020543981481481476</v>
      </c>
      <c r="I95" s="10">
        <f t="shared" si="6"/>
        <v>0.019641203703703702</v>
      </c>
    </row>
    <row r="96" spans="1:9" ht="15" customHeight="1">
      <c r="A96" s="20">
        <v>93</v>
      </c>
      <c r="B96" s="24" t="s">
        <v>216</v>
      </c>
      <c r="C96" s="24" t="s">
        <v>217</v>
      </c>
      <c r="D96" s="7" t="s">
        <v>204</v>
      </c>
      <c r="E96" s="24" t="s">
        <v>218</v>
      </c>
      <c r="F96" s="28">
        <v>0.05793981481481481</v>
      </c>
      <c r="G96" s="7" t="str">
        <f t="shared" si="7"/>
        <v>6.50/km</v>
      </c>
      <c r="H96" s="10">
        <f t="shared" si="5"/>
        <v>0.020624999999999998</v>
      </c>
      <c r="I96" s="10">
        <f t="shared" si="6"/>
        <v>0.000879629629629626</v>
      </c>
    </row>
    <row r="97" spans="1:9" ht="15" customHeight="1">
      <c r="A97" s="20">
        <v>94</v>
      </c>
      <c r="B97" s="24" t="s">
        <v>219</v>
      </c>
      <c r="C97" s="24" t="s">
        <v>220</v>
      </c>
      <c r="D97" s="7" t="s">
        <v>202</v>
      </c>
      <c r="E97" s="24" t="s">
        <v>22</v>
      </c>
      <c r="F97" s="28">
        <v>0.05800925925925926</v>
      </c>
      <c r="G97" s="7" t="str">
        <f t="shared" si="7"/>
        <v>6.51/km</v>
      </c>
      <c r="H97" s="10">
        <f t="shared" si="5"/>
        <v>0.020694444444444446</v>
      </c>
      <c r="I97" s="10">
        <f t="shared" si="6"/>
        <v>0.0010763888888888906</v>
      </c>
    </row>
    <row r="98" spans="1:9" ht="15" customHeight="1">
      <c r="A98" s="20">
        <v>95</v>
      </c>
      <c r="B98" s="24" t="s">
        <v>221</v>
      </c>
      <c r="C98" s="24" t="s">
        <v>222</v>
      </c>
      <c r="D98" s="7" t="s">
        <v>36</v>
      </c>
      <c r="E98" s="24" t="s">
        <v>53</v>
      </c>
      <c r="F98" s="28">
        <v>0.05825231481481482</v>
      </c>
      <c r="G98" s="7" t="str">
        <f t="shared" si="7"/>
        <v>6.53/km</v>
      </c>
      <c r="H98" s="10">
        <f aca="true" t="shared" si="8" ref="H98:H143">F98-$F$4</f>
        <v>0.020937500000000005</v>
      </c>
      <c r="I98" s="10">
        <f aca="true" t="shared" si="9" ref="I98:I143">F98-INDEX($F$4:$F$891,MATCH(D98,$D$4:$D$891,0))</f>
        <v>0.014930555555555558</v>
      </c>
    </row>
    <row r="99" spans="1:9" ht="15" customHeight="1">
      <c r="A99" s="20">
        <v>96</v>
      </c>
      <c r="B99" s="24" t="s">
        <v>223</v>
      </c>
      <c r="C99" s="24" t="s">
        <v>24</v>
      </c>
      <c r="D99" s="7" t="s">
        <v>21</v>
      </c>
      <c r="E99" s="24" t="s">
        <v>53</v>
      </c>
      <c r="F99" s="28">
        <v>0.05859953703703704</v>
      </c>
      <c r="G99" s="7" t="str">
        <f t="shared" si="7"/>
        <v>6.55/km</v>
      </c>
      <c r="H99" s="10">
        <f t="shared" si="8"/>
        <v>0.021284722222222226</v>
      </c>
      <c r="I99" s="10">
        <f t="shared" si="9"/>
        <v>0.018298611111111113</v>
      </c>
    </row>
    <row r="100" spans="1:9" ht="15" customHeight="1">
      <c r="A100" s="20">
        <v>97</v>
      </c>
      <c r="B100" s="24" t="s">
        <v>224</v>
      </c>
      <c r="C100" s="24" t="s">
        <v>225</v>
      </c>
      <c r="D100" s="7" t="s">
        <v>52</v>
      </c>
      <c r="E100" s="24" t="s">
        <v>53</v>
      </c>
      <c r="F100" s="28">
        <v>0.05869212962962963</v>
      </c>
      <c r="G100" s="7" t="str">
        <f t="shared" si="7"/>
        <v>6.56/km</v>
      </c>
      <c r="H100" s="10">
        <f t="shared" si="8"/>
        <v>0.021377314814814814</v>
      </c>
      <c r="I100" s="10">
        <f t="shared" si="9"/>
        <v>0.013622685185185182</v>
      </c>
    </row>
    <row r="101" spans="1:9" ht="15" customHeight="1">
      <c r="A101" s="20">
        <v>98</v>
      </c>
      <c r="B101" s="24" t="s">
        <v>226</v>
      </c>
      <c r="C101" s="24" t="s">
        <v>227</v>
      </c>
      <c r="D101" s="7" t="s">
        <v>96</v>
      </c>
      <c r="E101" s="24" t="s">
        <v>146</v>
      </c>
      <c r="F101" s="28">
        <v>0.058715277777777776</v>
      </c>
      <c r="G101" s="7" t="str">
        <f t="shared" si="7"/>
        <v>6.56/km</v>
      </c>
      <c r="H101" s="10">
        <f t="shared" si="8"/>
        <v>0.02140046296296296</v>
      </c>
      <c r="I101" s="10">
        <f t="shared" si="9"/>
        <v>0.0083912037037037</v>
      </c>
    </row>
    <row r="102" spans="1:9" ht="15" customHeight="1">
      <c r="A102" s="20">
        <v>99</v>
      </c>
      <c r="B102" s="24" t="s">
        <v>228</v>
      </c>
      <c r="C102" s="24" t="s">
        <v>193</v>
      </c>
      <c r="D102" s="7" t="s">
        <v>75</v>
      </c>
      <c r="E102" s="24" t="s">
        <v>53</v>
      </c>
      <c r="F102" s="28">
        <v>0.059097222222222225</v>
      </c>
      <c r="G102" s="7" t="str">
        <f t="shared" si="7"/>
        <v>6.59/km</v>
      </c>
      <c r="H102" s="10">
        <f t="shared" si="8"/>
        <v>0.02178240740740741</v>
      </c>
      <c r="I102" s="10">
        <f t="shared" si="9"/>
        <v>0.01005787037037037</v>
      </c>
    </row>
    <row r="103" spans="1:9" ht="15" customHeight="1">
      <c r="A103" s="20">
        <v>100</v>
      </c>
      <c r="B103" s="24" t="s">
        <v>23</v>
      </c>
      <c r="C103" s="24" t="s">
        <v>44</v>
      </c>
      <c r="D103" s="7" t="s">
        <v>17</v>
      </c>
      <c r="E103" s="24" t="s">
        <v>77</v>
      </c>
      <c r="F103" s="28">
        <v>0.05914351851851852</v>
      </c>
      <c r="G103" s="7" t="str">
        <f t="shared" si="7"/>
        <v>6.59/km</v>
      </c>
      <c r="H103" s="10">
        <f t="shared" si="8"/>
        <v>0.021828703703703704</v>
      </c>
      <c r="I103" s="10">
        <f t="shared" si="9"/>
        <v>0.02092592592592593</v>
      </c>
    </row>
    <row r="104" spans="1:9" ht="15" customHeight="1">
      <c r="A104" s="20">
        <v>101</v>
      </c>
      <c r="B104" s="24" t="s">
        <v>229</v>
      </c>
      <c r="C104" s="24" t="s">
        <v>206</v>
      </c>
      <c r="D104" s="7" t="s">
        <v>143</v>
      </c>
      <c r="E104" s="24" t="s">
        <v>101</v>
      </c>
      <c r="F104" s="28">
        <v>0.05925925925925926</v>
      </c>
      <c r="G104" s="7" t="str">
        <f t="shared" si="7"/>
        <v>6.60/km</v>
      </c>
      <c r="H104" s="10">
        <f t="shared" si="8"/>
        <v>0.021944444444444447</v>
      </c>
      <c r="I104" s="10">
        <f t="shared" si="9"/>
        <v>0.0070254629629629625</v>
      </c>
    </row>
    <row r="105" spans="1:9" ht="15" customHeight="1">
      <c r="A105" s="20">
        <v>102</v>
      </c>
      <c r="B105" s="24" t="s">
        <v>230</v>
      </c>
      <c r="C105" s="24" t="s">
        <v>231</v>
      </c>
      <c r="D105" s="7" t="s">
        <v>42</v>
      </c>
      <c r="E105" s="24" t="s">
        <v>53</v>
      </c>
      <c r="F105" s="28">
        <v>0.05967592592592593</v>
      </c>
      <c r="G105" s="7" t="str">
        <f t="shared" si="7"/>
        <v>7.03/km</v>
      </c>
      <c r="H105" s="10">
        <f t="shared" si="8"/>
        <v>0.022361111111111116</v>
      </c>
      <c r="I105" s="10">
        <f t="shared" si="9"/>
        <v>0.014826388888888896</v>
      </c>
    </row>
    <row r="106" spans="1:9" ht="15" customHeight="1">
      <c r="A106" s="20">
        <v>103</v>
      </c>
      <c r="B106" s="24" t="s">
        <v>232</v>
      </c>
      <c r="C106" s="24" t="s">
        <v>233</v>
      </c>
      <c r="D106" s="7" t="s">
        <v>204</v>
      </c>
      <c r="E106" s="24" t="s">
        <v>60</v>
      </c>
      <c r="F106" s="28">
        <v>0.06028935185185185</v>
      </c>
      <c r="G106" s="7" t="str">
        <f t="shared" si="7"/>
        <v>7.07/km</v>
      </c>
      <c r="H106" s="10">
        <f t="shared" si="8"/>
        <v>0.022974537037037036</v>
      </c>
      <c r="I106" s="10">
        <f t="shared" si="9"/>
        <v>0.003229166666666665</v>
      </c>
    </row>
    <row r="107" spans="1:9" ht="15" customHeight="1">
      <c r="A107" s="20">
        <v>104</v>
      </c>
      <c r="B107" s="24" t="s">
        <v>234</v>
      </c>
      <c r="C107" s="24" t="s">
        <v>235</v>
      </c>
      <c r="D107" s="7" t="s">
        <v>42</v>
      </c>
      <c r="E107" s="24" t="s">
        <v>28</v>
      </c>
      <c r="F107" s="28">
        <v>0.06037037037037037</v>
      </c>
      <c r="G107" s="7" t="str">
        <f t="shared" si="7"/>
        <v>7.08/km</v>
      </c>
      <c r="H107" s="10">
        <f t="shared" si="8"/>
        <v>0.02305555555555556</v>
      </c>
      <c r="I107" s="10">
        <f t="shared" si="9"/>
        <v>0.015520833333333338</v>
      </c>
    </row>
    <row r="108" spans="1:9" ht="15" customHeight="1">
      <c r="A108" s="20">
        <v>105</v>
      </c>
      <c r="B108" s="24" t="s">
        <v>236</v>
      </c>
      <c r="C108" s="24" t="s">
        <v>237</v>
      </c>
      <c r="D108" s="7" t="s">
        <v>17</v>
      </c>
      <c r="E108" s="24" t="s">
        <v>120</v>
      </c>
      <c r="F108" s="28">
        <v>0.06048611111111111</v>
      </c>
      <c r="G108" s="7" t="str">
        <f t="shared" si="7"/>
        <v>7.08/km</v>
      </c>
      <c r="H108" s="10">
        <f t="shared" si="8"/>
        <v>0.023171296296296294</v>
      </c>
      <c r="I108" s="10">
        <f t="shared" si="9"/>
        <v>0.02226851851851852</v>
      </c>
    </row>
    <row r="109" spans="1:9" ht="15" customHeight="1">
      <c r="A109" s="20">
        <v>106</v>
      </c>
      <c r="B109" s="24" t="s">
        <v>238</v>
      </c>
      <c r="C109" s="24" t="s">
        <v>24</v>
      </c>
      <c r="D109" s="7" t="s">
        <v>42</v>
      </c>
      <c r="E109" s="24" t="s">
        <v>53</v>
      </c>
      <c r="F109" s="28">
        <v>0.06072916666666667</v>
      </c>
      <c r="G109" s="7" t="str">
        <f t="shared" si="7"/>
        <v>7.10/km</v>
      </c>
      <c r="H109" s="10">
        <f t="shared" si="8"/>
        <v>0.023414351851851853</v>
      </c>
      <c r="I109" s="10">
        <f t="shared" si="9"/>
        <v>0.015879629629629632</v>
      </c>
    </row>
    <row r="110" spans="1:9" ht="15" customHeight="1">
      <c r="A110" s="20">
        <v>107</v>
      </c>
      <c r="B110" s="24" t="s">
        <v>239</v>
      </c>
      <c r="C110" s="24" t="s">
        <v>67</v>
      </c>
      <c r="D110" s="7" t="s">
        <v>42</v>
      </c>
      <c r="E110" s="24" t="s">
        <v>240</v>
      </c>
      <c r="F110" s="28">
        <v>0.06077546296296296</v>
      </c>
      <c r="G110" s="7" t="str">
        <f t="shared" si="7"/>
        <v>7.10/km</v>
      </c>
      <c r="H110" s="10">
        <f t="shared" si="8"/>
        <v>0.023460648148148147</v>
      </c>
      <c r="I110" s="10">
        <f t="shared" si="9"/>
        <v>0.015925925925925927</v>
      </c>
    </row>
    <row r="111" spans="1:9" ht="15" customHeight="1">
      <c r="A111" s="20">
        <v>108</v>
      </c>
      <c r="B111" s="24" t="s">
        <v>241</v>
      </c>
      <c r="C111" s="24" t="s">
        <v>24</v>
      </c>
      <c r="D111" s="7" t="s">
        <v>42</v>
      </c>
      <c r="E111" s="24" t="s">
        <v>242</v>
      </c>
      <c r="F111" s="28">
        <v>0.06083333333333333</v>
      </c>
      <c r="G111" s="7" t="str">
        <f t="shared" si="7"/>
        <v>7.11/km</v>
      </c>
      <c r="H111" s="10">
        <f t="shared" si="8"/>
        <v>0.023518518518518515</v>
      </c>
      <c r="I111" s="10">
        <f t="shared" si="9"/>
        <v>0.015983796296296295</v>
      </c>
    </row>
    <row r="112" spans="1:9" ht="15" customHeight="1">
      <c r="A112" s="20">
        <v>109</v>
      </c>
      <c r="B112" s="24" t="s">
        <v>243</v>
      </c>
      <c r="C112" s="24" t="s">
        <v>244</v>
      </c>
      <c r="D112" s="7" t="s">
        <v>143</v>
      </c>
      <c r="E112" s="24" t="s">
        <v>132</v>
      </c>
      <c r="F112" s="28">
        <v>0.06090277777777778</v>
      </c>
      <c r="G112" s="7" t="str">
        <f t="shared" si="7"/>
        <v>7.11/km</v>
      </c>
      <c r="H112" s="10">
        <f t="shared" si="8"/>
        <v>0.023587962962962963</v>
      </c>
      <c r="I112" s="10">
        <f t="shared" si="9"/>
        <v>0.008668981481481479</v>
      </c>
    </row>
    <row r="113" spans="1:9" ht="15" customHeight="1">
      <c r="A113" s="20">
        <v>110</v>
      </c>
      <c r="B113" s="24" t="s">
        <v>245</v>
      </c>
      <c r="C113" s="24" t="s">
        <v>246</v>
      </c>
      <c r="D113" s="7" t="s">
        <v>247</v>
      </c>
      <c r="E113" s="24" t="s">
        <v>106</v>
      </c>
      <c r="F113" s="28">
        <v>0.06109953703703704</v>
      </c>
      <c r="G113" s="7" t="str">
        <f t="shared" si="7"/>
        <v>7.13/km</v>
      </c>
      <c r="H113" s="10">
        <f t="shared" si="8"/>
        <v>0.023784722222222228</v>
      </c>
      <c r="I113" s="10">
        <f t="shared" si="9"/>
        <v>0</v>
      </c>
    </row>
    <row r="114" spans="1:9" ht="15" customHeight="1">
      <c r="A114" s="20">
        <v>111</v>
      </c>
      <c r="B114" s="24" t="s">
        <v>248</v>
      </c>
      <c r="C114" s="24" t="s">
        <v>151</v>
      </c>
      <c r="D114" s="7" t="s">
        <v>59</v>
      </c>
      <c r="E114" s="24" t="s">
        <v>104</v>
      </c>
      <c r="F114" s="28">
        <v>0.061550925925925926</v>
      </c>
      <c r="G114" s="7" t="str">
        <f t="shared" si="7"/>
        <v>7.16/km</v>
      </c>
      <c r="H114" s="10">
        <f t="shared" si="8"/>
        <v>0.02423611111111111</v>
      </c>
      <c r="I114" s="10">
        <f t="shared" si="9"/>
        <v>0.014907407407407404</v>
      </c>
    </row>
    <row r="115" spans="1:9" ht="15" customHeight="1">
      <c r="A115" s="20">
        <v>112</v>
      </c>
      <c r="B115" s="24" t="s">
        <v>249</v>
      </c>
      <c r="C115" s="24" t="s">
        <v>35</v>
      </c>
      <c r="D115" s="7" t="s">
        <v>75</v>
      </c>
      <c r="E115" s="24" t="s">
        <v>53</v>
      </c>
      <c r="F115" s="28">
        <v>0.06159722222222222</v>
      </c>
      <c r="G115" s="7" t="str">
        <f t="shared" si="7"/>
        <v>7.16/km</v>
      </c>
      <c r="H115" s="10">
        <f t="shared" si="8"/>
        <v>0.024282407407407405</v>
      </c>
      <c r="I115" s="10">
        <f t="shared" si="9"/>
        <v>0.012557870370370365</v>
      </c>
    </row>
    <row r="116" spans="1:9" ht="15" customHeight="1">
      <c r="A116" s="20">
        <v>113</v>
      </c>
      <c r="B116" s="24" t="s">
        <v>250</v>
      </c>
      <c r="C116" s="24" t="s">
        <v>251</v>
      </c>
      <c r="D116" s="7" t="s">
        <v>52</v>
      </c>
      <c r="E116" s="24" t="s">
        <v>77</v>
      </c>
      <c r="F116" s="28">
        <v>0.061863425925925926</v>
      </c>
      <c r="G116" s="7" t="str">
        <f t="shared" si="7"/>
        <v>7.18/km</v>
      </c>
      <c r="H116" s="10">
        <f t="shared" si="8"/>
        <v>0.02454861111111111</v>
      </c>
      <c r="I116" s="10">
        <f t="shared" si="9"/>
        <v>0.01679398148148148</v>
      </c>
    </row>
    <row r="117" spans="1:9" ht="15" customHeight="1">
      <c r="A117" s="20">
        <v>114</v>
      </c>
      <c r="B117" s="24" t="s">
        <v>252</v>
      </c>
      <c r="C117" s="24" t="s">
        <v>201</v>
      </c>
      <c r="D117" s="7" t="s">
        <v>202</v>
      </c>
      <c r="E117" s="24" t="s">
        <v>53</v>
      </c>
      <c r="F117" s="28">
        <v>0.06277777777777778</v>
      </c>
      <c r="G117" s="7" t="str">
        <f t="shared" si="7"/>
        <v>7.25/km</v>
      </c>
      <c r="H117" s="10">
        <f t="shared" si="8"/>
        <v>0.025462962962962965</v>
      </c>
      <c r="I117" s="10">
        <f t="shared" si="9"/>
        <v>0.00584490740740741</v>
      </c>
    </row>
    <row r="118" spans="1:9" ht="15" customHeight="1">
      <c r="A118" s="20">
        <v>115</v>
      </c>
      <c r="B118" s="24" t="s">
        <v>253</v>
      </c>
      <c r="C118" s="24" t="s">
        <v>151</v>
      </c>
      <c r="D118" s="7" t="s">
        <v>17</v>
      </c>
      <c r="E118" s="24" t="s">
        <v>132</v>
      </c>
      <c r="F118" s="28">
        <v>0.06280092592592593</v>
      </c>
      <c r="G118" s="7" t="str">
        <f t="shared" si="7"/>
        <v>7.25/km</v>
      </c>
      <c r="H118" s="10">
        <f t="shared" si="8"/>
        <v>0.025486111111111112</v>
      </c>
      <c r="I118" s="10">
        <f t="shared" si="9"/>
        <v>0.02458333333333334</v>
      </c>
    </row>
    <row r="119" spans="1:9" ht="15" customHeight="1">
      <c r="A119" s="30">
        <v>116</v>
      </c>
      <c r="B119" s="31" t="s">
        <v>254</v>
      </c>
      <c r="C119" s="31" t="s">
        <v>255</v>
      </c>
      <c r="D119" s="32" t="s">
        <v>204</v>
      </c>
      <c r="E119" s="31" t="s">
        <v>295</v>
      </c>
      <c r="F119" s="33">
        <v>0.06318287037037036</v>
      </c>
      <c r="G119" s="32" t="str">
        <f t="shared" si="7"/>
        <v>7.27/km</v>
      </c>
      <c r="H119" s="34">
        <f t="shared" si="8"/>
        <v>0.025868055555555547</v>
      </c>
      <c r="I119" s="34">
        <f t="shared" si="9"/>
        <v>0.0061226851851851755</v>
      </c>
    </row>
    <row r="120" spans="1:9" ht="15" customHeight="1">
      <c r="A120" s="20">
        <v>117</v>
      </c>
      <c r="B120" s="24" t="s">
        <v>256</v>
      </c>
      <c r="C120" s="24" t="s">
        <v>27</v>
      </c>
      <c r="D120" s="7" t="s">
        <v>75</v>
      </c>
      <c r="E120" s="24" t="s">
        <v>106</v>
      </c>
      <c r="F120" s="28">
        <v>0.0633912037037037</v>
      </c>
      <c r="G120" s="7" t="str">
        <f t="shared" si="7"/>
        <v>7.29/km</v>
      </c>
      <c r="H120" s="10">
        <f t="shared" si="8"/>
        <v>0.026076388888888885</v>
      </c>
      <c r="I120" s="10">
        <f t="shared" si="9"/>
        <v>0.014351851851851845</v>
      </c>
    </row>
    <row r="121" spans="1:9" ht="15" customHeight="1">
      <c r="A121" s="20">
        <v>118</v>
      </c>
      <c r="B121" s="24" t="s">
        <v>257</v>
      </c>
      <c r="C121" s="24" t="s">
        <v>258</v>
      </c>
      <c r="D121" s="7" t="s">
        <v>52</v>
      </c>
      <c r="E121" s="24" t="s">
        <v>22</v>
      </c>
      <c r="F121" s="28">
        <v>0.06342592592592593</v>
      </c>
      <c r="G121" s="7" t="str">
        <f t="shared" si="7"/>
        <v>7.29/km</v>
      </c>
      <c r="H121" s="10">
        <f t="shared" si="8"/>
        <v>0.026111111111111113</v>
      </c>
      <c r="I121" s="10">
        <f t="shared" si="9"/>
        <v>0.01835648148148148</v>
      </c>
    </row>
    <row r="122" spans="1:9" ht="15" customHeight="1">
      <c r="A122" s="20">
        <v>119</v>
      </c>
      <c r="B122" s="24" t="s">
        <v>259</v>
      </c>
      <c r="C122" s="24" t="s">
        <v>260</v>
      </c>
      <c r="D122" s="7" t="s">
        <v>96</v>
      </c>
      <c r="E122" s="24" t="s">
        <v>22</v>
      </c>
      <c r="F122" s="28">
        <v>0.06444444444444444</v>
      </c>
      <c r="G122" s="7" t="str">
        <f t="shared" si="7"/>
        <v>7.36/km</v>
      </c>
      <c r="H122" s="10">
        <f t="shared" si="8"/>
        <v>0.02712962962962963</v>
      </c>
      <c r="I122" s="10">
        <f t="shared" si="9"/>
        <v>0.014120370370370366</v>
      </c>
    </row>
    <row r="123" spans="1:9" ht="15" customHeight="1">
      <c r="A123" s="20">
        <v>120</v>
      </c>
      <c r="B123" s="24" t="s">
        <v>261</v>
      </c>
      <c r="C123" s="24" t="s">
        <v>74</v>
      </c>
      <c r="D123" s="7" t="s">
        <v>59</v>
      </c>
      <c r="E123" s="24" t="s">
        <v>22</v>
      </c>
      <c r="F123" s="28">
        <v>0.06480324074074074</v>
      </c>
      <c r="G123" s="7" t="str">
        <f t="shared" si="7"/>
        <v>7.39/km</v>
      </c>
      <c r="H123" s="10">
        <f t="shared" si="8"/>
        <v>0.02748842592592593</v>
      </c>
      <c r="I123" s="10">
        <f t="shared" si="9"/>
        <v>0.018159722222222223</v>
      </c>
    </row>
    <row r="124" spans="1:9" ht="15" customHeight="1">
      <c r="A124" s="20">
        <v>121</v>
      </c>
      <c r="B124" s="24" t="s">
        <v>262</v>
      </c>
      <c r="C124" s="24" t="s">
        <v>263</v>
      </c>
      <c r="D124" s="7" t="s">
        <v>143</v>
      </c>
      <c r="E124" s="24" t="s">
        <v>264</v>
      </c>
      <c r="F124" s="28">
        <v>0.06497685185185186</v>
      </c>
      <c r="G124" s="7" t="str">
        <f t="shared" si="7"/>
        <v>7.40/km</v>
      </c>
      <c r="H124" s="10">
        <f t="shared" si="8"/>
        <v>0.02766203703703704</v>
      </c>
      <c r="I124" s="10">
        <f t="shared" si="9"/>
        <v>0.012743055555555556</v>
      </c>
    </row>
    <row r="125" spans="1:9" ht="15" customHeight="1">
      <c r="A125" s="20">
        <v>122</v>
      </c>
      <c r="B125" s="24" t="s">
        <v>265</v>
      </c>
      <c r="C125" s="24" t="s">
        <v>266</v>
      </c>
      <c r="D125" s="7" t="s">
        <v>96</v>
      </c>
      <c r="E125" s="24" t="s">
        <v>106</v>
      </c>
      <c r="F125" s="28">
        <v>0.06511574074074074</v>
      </c>
      <c r="G125" s="7" t="str">
        <f t="shared" si="7"/>
        <v>7.41/km</v>
      </c>
      <c r="H125" s="10">
        <f t="shared" si="8"/>
        <v>0.027800925925925923</v>
      </c>
      <c r="I125" s="10">
        <f t="shared" si="9"/>
        <v>0.014791666666666661</v>
      </c>
    </row>
    <row r="126" spans="1:9" ht="15" customHeight="1">
      <c r="A126" s="20">
        <v>123</v>
      </c>
      <c r="B126" s="24" t="s">
        <v>267</v>
      </c>
      <c r="C126" s="24" t="s">
        <v>103</v>
      </c>
      <c r="D126" s="7" t="s">
        <v>75</v>
      </c>
      <c r="E126" s="24" t="s">
        <v>106</v>
      </c>
      <c r="F126" s="28">
        <v>0.06512731481481482</v>
      </c>
      <c r="G126" s="7" t="str">
        <f t="shared" si="7"/>
        <v>7.41/km</v>
      </c>
      <c r="H126" s="10">
        <f t="shared" si="8"/>
        <v>0.027812500000000004</v>
      </c>
      <c r="I126" s="10">
        <f t="shared" si="9"/>
        <v>0.016087962962962964</v>
      </c>
    </row>
    <row r="127" spans="1:9" ht="15" customHeight="1">
      <c r="A127" s="20">
        <v>124</v>
      </c>
      <c r="B127" s="24" t="s">
        <v>147</v>
      </c>
      <c r="C127" s="24" t="s">
        <v>268</v>
      </c>
      <c r="D127" s="7" t="s">
        <v>143</v>
      </c>
      <c r="E127" s="24" t="s">
        <v>149</v>
      </c>
      <c r="F127" s="28">
        <v>0.06552083333333333</v>
      </c>
      <c r="G127" s="7" t="str">
        <f t="shared" si="7"/>
        <v>7.44/km</v>
      </c>
      <c r="H127" s="10">
        <f t="shared" si="8"/>
        <v>0.02820601851851852</v>
      </c>
      <c r="I127" s="10">
        <f t="shared" si="9"/>
        <v>0.013287037037037035</v>
      </c>
    </row>
    <row r="128" spans="1:9" ht="15" customHeight="1">
      <c r="A128" s="20">
        <v>125</v>
      </c>
      <c r="B128" s="24" t="s">
        <v>269</v>
      </c>
      <c r="C128" s="24" t="s">
        <v>91</v>
      </c>
      <c r="D128" s="7" t="s">
        <v>52</v>
      </c>
      <c r="E128" s="24" t="s">
        <v>270</v>
      </c>
      <c r="F128" s="28">
        <v>0.06556712962962963</v>
      </c>
      <c r="G128" s="7" t="str">
        <f t="shared" si="7"/>
        <v>7.44/km</v>
      </c>
      <c r="H128" s="10">
        <f t="shared" si="8"/>
        <v>0.028252314814814813</v>
      </c>
      <c r="I128" s="10">
        <f t="shared" si="9"/>
        <v>0.02049768518518518</v>
      </c>
    </row>
    <row r="129" spans="1:9" ht="15" customHeight="1">
      <c r="A129" s="20">
        <v>126</v>
      </c>
      <c r="B129" s="24" t="s">
        <v>271</v>
      </c>
      <c r="C129" s="24" t="s">
        <v>171</v>
      </c>
      <c r="D129" s="7" t="s">
        <v>59</v>
      </c>
      <c r="E129" s="24" t="s">
        <v>106</v>
      </c>
      <c r="F129" s="28">
        <v>0.06631944444444444</v>
      </c>
      <c r="G129" s="7" t="str">
        <f t="shared" si="7"/>
        <v>7.50/km</v>
      </c>
      <c r="H129" s="10">
        <f t="shared" si="8"/>
        <v>0.02900462962962963</v>
      </c>
      <c r="I129" s="10">
        <f t="shared" si="9"/>
        <v>0.019675925925925923</v>
      </c>
    </row>
    <row r="130" spans="1:9" ht="15" customHeight="1">
      <c r="A130" s="20">
        <v>127</v>
      </c>
      <c r="B130" s="24" t="s">
        <v>272</v>
      </c>
      <c r="C130" s="24" t="s">
        <v>273</v>
      </c>
      <c r="D130" s="7" t="s">
        <v>52</v>
      </c>
      <c r="E130" s="24" t="s">
        <v>274</v>
      </c>
      <c r="F130" s="28">
        <v>0.0671875</v>
      </c>
      <c r="G130" s="7" t="str">
        <f t="shared" si="7"/>
        <v>7.56/km</v>
      </c>
      <c r="H130" s="10">
        <f t="shared" si="8"/>
        <v>0.029872685185185183</v>
      </c>
      <c r="I130" s="10">
        <f t="shared" si="9"/>
        <v>0.02211805555555555</v>
      </c>
    </row>
    <row r="131" spans="1:9" ht="15" customHeight="1">
      <c r="A131" s="20">
        <v>128</v>
      </c>
      <c r="B131" s="24" t="s">
        <v>40</v>
      </c>
      <c r="C131" s="24" t="s">
        <v>275</v>
      </c>
      <c r="D131" s="7" t="s">
        <v>202</v>
      </c>
      <c r="E131" s="24" t="s">
        <v>104</v>
      </c>
      <c r="F131" s="28">
        <v>0.06759259259259259</v>
      </c>
      <c r="G131" s="7" t="str">
        <f t="shared" si="7"/>
        <v>7.59/km</v>
      </c>
      <c r="H131" s="10">
        <f t="shared" si="8"/>
        <v>0.03027777777777778</v>
      </c>
      <c r="I131" s="10">
        <f t="shared" si="9"/>
        <v>0.010659722222222223</v>
      </c>
    </row>
    <row r="132" spans="1:9" ht="15" customHeight="1">
      <c r="A132" s="20">
        <v>129</v>
      </c>
      <c r="B132" s="24" t="s">
        <v>276</v>
      </c>
      <c r="C132" s="24" t="s">
        <v>277</v>
      </c>
      <c r="D132" s="7" t="s">
        <v>143</v>
      </c>
      <c r="E132" s="24" t="s">
        <v>274</v>
      </c>
      <c r="F132" s="28">
        <v>0.0678125</v>
      </c>
      <c r="G132" s="7" t="str">
        <f aca="true" t="shared" si="10" ref="G132:G143">TEXT(INT((HOUR(F132)*3600+MINUTE(F132)*60+SECOND(F132))/$I$2/60),"0")&amp;"."&amp;TEXT(MOD((HOUR(F132)*3600+MINUTE(F132)*60+SECOND(F132))/$I$2,60),"00")&amp;"/km"</f>
        <v>8.00/km</v>
      </c>
      <c r="H132" s="10">
        <f t="shared" si="8"/>
        <v>0.030497685185185183</v>
      </c>
      <c r="I132" s="10">
        <f t="shared" si="9"/>
        <v>0.015578703703703699</v>
      </c>
    </row>
    <row r="133" spans="1:9" ht="15" customHeight="1">
      <c r="A133" s="20">
        <v>130</v>
      </c>
      <c r="B133" s="24" t="s">
        <v>278</v>
      </c>
      <c r="C133" s="24" t="s">
        <v>157</v>
      </c>
      <c r="D133" s="7" t="s">
        <v>42</v>
      </c>
      <c r="E133" s="24" t="s">
        <v>53</v>
      </c>
      <c r="F133" s="28">
        <v>0.06837962962962964</v>
      </c>
      <c r="G133" s="7" t="str">
        <f t="shared" si="10"/>
        <v>8.04/km</v>
      </c>
      <c r="H133" s="10">
        <f t="shared" si="8"/>
        <v>0.031064814814814823</v>
      </c>
      <c r="I133" s="10">
        <f t="shared" si="9"/>
        <v>0.023530092592592602</v>
      </c>
    </row>
    <row r="134" spans="1:9" ht="15" customHeight="1">
      <c r="A134" s="20">
        <v>131</v>
      </c>
      <c r="B134" s="24" t="s">
        <v>221</v>
      </c>
      <c r="C134" s="24" t="s">
        <v>279</v>
      </c>
      <c r="D134" s="7" t="s">
        <v>75</v>
      </c>
      <c r="E134" s="24" t="s">
        <v>53</v>
      </c>
      <c r="F134" s="28">
        <v>0.0684375</v>
      </c>
      <c r="G134" s="7" t="str">
        <f t="shared" si="10"/>
        <v>8.05/km</v>
      </c>
      <c r="H134" s="10">
        <f t="shared" si="8"/>
        <v>0.031122685185185184</v>
      </c>
      <c r="I134" s="10">
        <f t="shared" si="9"/>
        <v>0.019398148148148144</v>
      </c>
    </row>
    <row r="135" spans="1:9" ht="15" customHeight="1">
      <c r="A135" s="30">
        <v>132</v>
      </c>
      <c r="B135" s="31" t="s">
        <v>280</v>
      </c>
      <c r="C135" s="31" t="s">
        <v>281</v>
      </c>
      <c r="D135" s="32" t="s">
        <v>143</v>
      </c>
      <c r="E135" s="31" t="s">
        <v>295</v>
      </c>
      <c r="F135" s="33">
        <v>0.0706712962962963</v>
      </c>
      <c r="G135" s="32" t="str">
        <f t="shared" si="10"/>
        <v>8.20/km</v>
      </c>
      <c r="H135" s="34">
        <f t="shared" si="8"/>
        <v>0.03335648148148149</v>
      </c>
      <c r="I135" s="34">
        <f t="shared" si="9"/>
        <v>0.018437500000000002</v>
      </c>
    </row>
    <row r="136" spans="1:9" ht="15" customHeight="1">
      <c r="A136" s="20">
        <v>133</v>
      </c>
      <c r="B136" s="24" t="s">
        <v>282</v>
      </c>
      <c r="C136" s="24" t="s">
        <v>283</v>
      </c>
      <c r="D136" s="7" t="s">
        <v>204</v>
      </c>
      <c r="E136" s="24" t="s">
        <v>60</v>
      </c>
      <c r="F136" s="28">
        <v>0.07085648148148148</v>
      </c>
      <c r="G136" s="7" t="str">
        <f t="shared" si="10"/>
        <v>8.22/km</v>
      </c>
      <c r="H136" s="10">
        <f t="shared" si="8"/>
        <v>0.033541666666666664</v>
      </c>
      <c r="I136" s="10">
        <f t="shared" si="9"/>
        <v>0.013796296296296293</v>
      </c>
    </row>
    <row r="137" spans="1:9" ht="15" customHeight="1">
      <c r="A137" s="20">
        <v>134</v>
      </c>
      <c r="B137" s="24" t="s">
        <v>284</v>
      </c>
      <c r="C137" s="24" t="s">
        <v>32</v>
      </c>
      <c r="D137" s="7" t="s">
        <v>52</v>
      </c>
      <c r="E137" s="24" t="s">
        <v>77</v>
      </c>
      <c r="F137" s="28">
        <v>0.07104166666666667</v>
      </c>
      <c r="G137" s="7" t="str">
        <f t="shared" si="10"/>
        <v>8.23/km</v>
      </c>
      <c r="H137" s="10">
        <f t="shared" si="8"/>
        <v>0.033726851851851855</v>
      </c>
      <c r="I137" s="10">
        <f t="shared" si="9"/>
        <v>0.025972222222222223</v>
      </c>
    </row>
    <row r="138" spans="1:9" ht="15" customHeight="1">
      <c r="A138" s="20">
        <v>135</v>
      </c>
      <c r="B138" s="24" t="s">
        <v>285</v>
      </c>
      <c r="C138" s="24" t="s">
        <v>273</v>
      </c>
      <c r="D138" s="7" t="s">
        <v>75</v>
      </c>
      <c r="E138" s="24" t="s">
        <v>106</v>
      </c>
      <c r="F138" s="28">
        <v>0.07336805555555555</v>
      </c>
      <c r="G138" s="7" t="str">
        <f t="shared" si="10"/>
        <v>8.40/km</v>
      </c>
      <c r="H138" s="10">
        <f t="shared" si="8"/>
        <v>0.03605324074074073</v>
      </c>
      <c r="I138" s="10">
        <f t="shared" si="9"/>
        <v>0.024328703703703693</v>
      </c>
    </row>
    <row r="139" spans="1:9" ht="15" customHeight="1">
      <c r="A139" s="20">
        <v>136</v>
      </c>
      <c r="B139" s="24" t="s">
        <v>286</v>
      </c>
      <c r="C139" s="24" t="s">
        <v>287</v>
      </c>
      <c r="D139" s="7" t="s">
        <v>202</v>
      </c>
      <c r="E139" s="24" t="s">
        <v>104</v>
      </c>
      <c r="F139" s="28">
        <v>0.07440972222222221</v>
      </c>
      <c r="G139" s="7" t="str">
        <f t="shared" si="10"/>
        <v>8.47/km</v>
      </c>
      <c r="H139" s="10">
        <f t="shared" si="8"/>
        <v>0.037094907407407396</v>
      </c>
      <c r="I139" s="10">
        <f t="shared" si="9"/>
        <v>0.01747685185185184</v>
      </c>
    </row>
    <row r="140" spans="1:9" ht="15" customHeight="1">
      <c r="A140" s="20">
        <v>137</v>
      </c>
      <c r="B140" s="24" t="s">
        <v>288</v>
      </c>
      <c r="C140" s="24" t="s">
        <v>237</v>
      </c>
      <c r="D140" s="7" t="s">
        <v>52</v>
      </c>
      <c r="E140" s="24" t="s">
        <v>104</v>
      </c>
      <c r="F140" s="28">
        <v>0.07538194444444445</v>
      </c>
      <c r="G140" s="7" t="str">
        <f t="shared" si="10"/>
        <v>8.54/km</v>
      </c>
      <c r="H140" s="10">
        <f t="shared" si="8"/>
        <v>0.03806712962962963</v>
      </c>
      <c r="I140" s="10">
        <f t="shared" si="9"/>
        <v>0.0303125</v>
      </c>
    </row>
    <row r="141" spans="1:9" ht="15" customHeight="1">
      <c r="A141" s="20">
        <v>138</v>
      </c>
      <c r="B141" s="24" t="s">
        <v>289</v>
      </c>
      <c r="C141" s="24" t="s">
        <v>290</v>
      </c>
      <c r="D141" s="7" t="s">
        <v>143</v>
      </c>
      <c r="E141" s="24" t="s">
        <v>106</v>
      </c>
      <c r="F141" s="28">
        <v>0.07635416666666667</v>
      </c>
      <c r="G141" s="7" t="str">
        <f t="shared" si="10"/>
        <v>9.01/km</v>
      </c>
      <c r="H141" s="10">
        <f t="shared" si="8"/>
        <v>0.03903935185185185</v>
      </c>
      <c r="I141" s="10">
        <f t="shared" si="9"/>
        <v>0.02412037037037037</v>
      </c>
    </row>
    <row r="142" spans="1:9" ht="15" customHeight="1">
      <c r="A142" s="20">
        <v>139</v>
      </c>
      <c r="B142" s="24" t="s">
        <v>291</v>
      </c>
      <c r="C142" s="24" t="s">
        <v>292</v>
      </c>
      <c r="D142" s="7" t="s">
        <v>202</v>
      </c>
      <c r="E142" s="24" t="s">
        <v>106</v>
      </c>
      <c r="F142" s="28">
        <v>0.07636574074074075</v>
      </c>
      <c r="G142" s="7" t="str">
        <f t="shared" si="10"/>
        <v>9.01/km</v>
      </c>
      <c r="H142" s="10">
        <f t="shared" si="8"/>
        <v>0.03905092592592593</v>
      </c>
      <c r="I142" s="10">
        <f t="shared" si="9"/>
        <v>0.019432870370370378</v>
      </c>
    </row>
    <row r="143" spans="1:9" ht="15" customHeight="1" thickBot="1">
      <c r="A143" s="21">
        <v>140</v>
      </c>
      <c r="B143" s="25" t="s">
        <v>293</v>
      </c>
      <c r="C143" s="25" t="s">
        <v>294</v>
      </c>
      <c r="D143" s="8" t="s">
        <v>52</v>
      </c>
      <c r="E143" s="25" t="s">
        <v>106</v>
      </c>
      <c r="F143" s="29">
        <v>0.07644675925925926</v>
      </c>
      <c r="G143" s="8" t="str">
        <f t="shared" si="10"/>
        <v>9.01/km</v>
      </c>
      <c r="H143" s="11">
        <f t="shared" si="8"/>
        <v>0.03913194444444444</v>
      </c>
      <c r="I143" s="11">
        <f t="shared" si="9"/>
        <v>0.03137731481481481</v>
      </c>
    </row>
  </sheetData>
  <autoFilter ref="A3:I14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pane ySplit="3" topLeftCell="BM4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41" t="str">
        <f>Individuale!A1</f>
        <v>Alba Fucens Archeo Trail</v>
      </c>
      <c r="B1" s="42"/>
      <c r="C1" s="43"/>
    </row>
    <row r="2" spans="1:3" ht="33" customHeight="1" thickBot="1">
      <c r="A2" s="44" t="str">
        <f>Individuale!A2&amp;" km. "&amp;Individuale!I2</f>
        <v>Alba Fucens (AQ) Italia - Domenica 05/07/2009 km. 12,2</v>
      </c>
      <c r="B2" s="45"/>
      <c r="C2" s="46"/>
    </row>
    <row r="3" spans="1:3" ht="24.75" customHeight="1" thickBot="1">
      <c r="A3" s="17" t="s">
        <v>1</v>
      </c>
      <c r="B3" s="18" t="s">
        <v>5</v>
      </c>
      <c r="C3" s="18" t="s">
        <v>10</v>
      </c>
    </row>
    <row r="4" spans="1:3" ht="15" customHeight="1">
      <c r="A4" s="23">
        <v>1</v>
      </c>
      <c r="B4" s="22" t="s">
        <v>53</v>
      </c>
      <c r="C4" s="47">
        <v>24</v>
      </c>
    </row>
    <row r="5" spans="1:3" ht="15" customHeight="1">
      <c r="A5" s="7">
        <v>2</v>
      </c>
      <c r="B5" s="24" t="s">
        <v>106</v>
      </c>
      <c r="C5" s="48">
        <v>18</v>
      </c>
    </row>
    <row r="6" spans="1:3" ht="15" customHeight="1">
      <c r="A6" s="7">
        <v>3</v>
      </c>
      <c r="B6" s="24" t="s">
        <v>22</v>
      </c>
      <c r="C6" s="48">
        <v>11</v>
      </c>
    </row>
    <row r="7" spans="1:3" ht="15" customHeight="1">
      <c r="A7" s="7">
        <v>4</v>
      </c>
      <c r="B7" s="24" t="s">
        <v>104</v>
      </c>
      <c r="C7" s="48">
        <v>11</v>
      </c>
    </row>
    <row r="8" spans="1:3" ht="15" customHeight="1">
      <c r="A8" s="7">
        <v>5</v>
      </c>
      <c r="B8" s="24" t="s">
        <v>18</v>
      </c>
      <c r="C8" s="48">
        <v>8</v>
      </c>
    </row>
    <row r="9" spans="1:3" ht="15" customHeight="1">
      <c r="A9" s="7">
        <v>6</v>
      </c>
      <c r="B9" s="24" t="s">
        <v>77</v>
      </c>
      <c r="C9" s="48">
        <v>7</v>
      </c>
    </row>
    <row r="10" spans="1:3" ht="15" customHeight="1">
      <c r="A10" s="7">
        <v>7</v>
      </c>
      <c r="B10" s="24" t="s">
        <v>39</v>
      </c>
      <c r="C10" s="48">
        <v>5</v>
      </c>
    </row>
    <row r="11" spans="1:3" ht="15" customHeight="1">
      <c r="A11" s="7">
        <v>8</v>
      </c>
      <c r="B11" s="24" t="s">
        <v>85</v>
      </c>
      <c r="C11" s="48">
        <v>4</v>
      </c>
    </row>
    <row r="12" spans="1:3" ht="15" customHeight="1">
      <c r="A12" s="7">
        <v>9</v>
      </c>
      <c r="B12" s="24" t="s">
        <v>60</v>
      </c>
      <c r="C12" s="48">
        <v>4</v>
      </c>
    </row>
    <row r="13" spans="1:3" ht="15" customHeight="1">
      <c r="A13" s="7">
        <v>10</v>
      </c>
      <c r="B13" s="24" t="s">
        <v>49</v>
      </c>
      <c r="C13" s="48">
        <v>4</v>
      </c>
    </row>
    <row r="14" spans="1:3" ht="15" customHeight="1">
      <c r="A14" s="32">
        <v>11</v>
      </c>
      <c r="B14" s="31" t="s">
        <v>295</v>
      </c>
      <c r="C14" s="35">
        <v>3</v>
      </c>
    </row>
    <row r="15" spans="1:3" ht="15" customHeight="1">
      <c r="A15" s="7">
        <v>12</v>
      </c>
      <c r="B15" s="24" t="s">
        <v>132</v>
      </c>
      <c r="C15" s="48">
        <v>3</v>
      </c>
    </row>
    <row r="16" spans="1:3" ht="15" customHeight="1">
      <c r="A16" s="7">
        <v>13</v>
      </c>
      <c r="B16" s="24" t="s">
        <v>118</v>
      </c>
      <c r="C16" s="48">
        <v>2</v>
      </c>
    </row>
    <row r="17" spans="1:3" ht="15" customHeight="1">
      <c r="A17" s="7">
        <v>14</v>
      </c>
      <c r="B17" s="24" t="s">
        <v>28</v>
      </c>
      <c r="C17" s="48">
        <v>2</v>
      </c>
    </row>
    <row r="18" spans="1:3" ht="15" customHeight="1">
      <c r="A18" s="7">
        <v>15</v>
      </c>
      <c r="B18" s="24" t="s">
        <v>101</v>
      </c>
      <c r="C18" s="48">
        <v>2</v>
      </c>
    </row>
    <row r="19" spans="1:3" ht="15" customHeight="1">
      <c r="A19" s="7">
        <v>16</v>
      </c>
      <c r="B19" s="24" t="s">
        <v>33</v>
      </c>
      <c r="C19" s="48">
        <v>2</v>
      </c>
    </row>
    <row r="20" spans="1:3" ht="15" customHeight="1">
      <c r="A20" s="7">
        <v>17</v>
      </c>
      <c r="B20" s="24" t="s">
        <v>120</v>
      </c>
      <c r="C20" s="48">
        <v>2</v>
      </c>
    </row>
    <row r="21" spans="1:3" ht="15" customHeight="1">
      <c r="A21" s="7">
        <v>18</v>
      </c>
      <c r="B21" s="24" t="s">
        <v>25</v>
      </c>
      <c r="C21" s="48">
        <v>2</v>
      </c>
    </row>
    <row r="22" spans="1:3" ht="15" customHeight="1">
      <c r="A22" s="7">
        <v>19</v>
      </c>
      <c r="B22" s="24" t="s">
        <v>149</v>
      </c>
      <c r="C22" s="48">
        <v>2</v>
      </c>
    </row>
    <row r="23" spans="1:3" ht="15" customHeight="1">
      <c r="A23" s="7">
        <v>20</v>
      </c>
      <c r="B23" s="24" t="s">
        <v>154</v>
      </c>
      <c r="C23" s="48">
        <v>2</v>
      </c>
    </row>
    <row r="24" spans="1:3" ht="15" customHeight="1">
      <c r="A24" s="7">
        <v>21</v>
      </c>
      <c r="B24" s="24" t="s">
        <v>146</v>
      </c>
      <c r="C24" s="48">
        <v>2</v>
      </c>
    </row>
    <row r="25" spans="1:3" ht="15" customHeight="1">
      <c r="A25" s="7">
        <v>22</v>
      </c>
      <c r="B25" s="24" t="s">
        <v>274</v>
      </c>
      <c r="C25" s="48">
        <v>2</v>
      </c>
    </row>
    <row r="26" spans="1:3" ht="15" customHeight="1">
      <c r="A26" s="7">
        <v>23</v>
      </c>
      <c r="B26" s="24" t="s">
        <v>136</v>
      </c>
      <c r="C26" s="48">
        <v>1</v>
      </c>
    </row>
    <row r="27" spans="1:3" ht="15" customHeight="1">
      <c r="A27" s="7">
        <v>24</v>
      </c>
      <c r="B27" s="24" t="s">
        <v>176</v>
      </c>
      <c r="C27" s="48">
        <v>1</v>
      </c>
    </row>
    <row r="28" spans="1:3" ht="15" customHeight="1">
      <c r="A28" s="7">
        <v>25</v>
      </c>
      <c r="B28" s="24" t="s">
        <v>138</v>
      </c>
      <c r="C28" s="48">
        <v>1</v>
      </c>
    </row>
    <row r="29" spans="1:3" ht="15" customHeight="1">
      <c r="A29" s="7">
        <v>26</v>
      </c>
      <c r="B29" s="24" t="s">
        <v>270</v>
      </c>
      <c r="C29" s="48">
        <v>1</v>
      </c>
    </row>
    <row r="30" spans="1:3" ht="15" customHeight="1">
      <c r="A30" s="7">
        <v>27</v>
      </c>
      <c r="B30" s="24" t="s">
        <v>240</v>
      </c>
      <c r="C30" s="48">
        <v>1</v>
      </c>
    </row>
    <row r="31" spans="1:3" ht="15" customHeight="1">
      <c r="A31" s="7">
        <v>28</v>
      </c>
      <c r="B31" s="24" t="s">
        <v>125</v>
      </c>
      <c r="C31" s="48">
        <v>1</v>
      </c>
    </row>
    <row r="32" spans="1:3" ht="15" customHeight="1">
      <c r="A32" s="7">
        <v>29</v>
      </c>
      <c r="B32" s="24" t="s">
        <v>264</v>
      </c>
      <c r="C32" s="48">
        <v>1</v>
      </c>
    </row>
    <row r="33" spans="1:3" ht="15" customHeight="1">
      <c r="A33" s="7">
        <v>30</v>
      </c>
      <c r="B33" s="24" t="s">
        <v>14</v>
      </c>
      <c r="C33" s="48">
        <v>1</v>
      </c>
    </row>
    <row r="34" spans="1:3" ht="15" customHeight="1">
      <c r="A34" s="7">
        <v>31</v>
      </c>
      <c r="B34" s="24" t="s">
        <v>218</v>
      </c>
      <c r="C34" s="48">
        <v>1</v>
      </c>
    </row>
    <row r="35" spans="1:3" ht="15" customHeight="1">
      <c r="A35" s="7">
        <v>32</v>
      </c>
      <c r="B35" s="24" t="s">
        <v>185</v>
      </c>
      <c r="C35" s="48">
        <v>1</v>
      </c>
    </row>
    <row r="36" spans="1:3" ht="15" customHeight="1">
      <c r="A36" s="7">
        <v>33</v>
      </c>
      <c r="B36" s="24" t="s">
        <v>82</v>
      </c>
      <c r="C36" s="48">
        <v>1</v>
      </c>
    </row>
    <row r="37" spans="1:3" ht="15" customHeight="1">
      <c r="A37" s="7">
        <v>34</v>
      </c>
      <c r="B37" s="24" t="s">
        <v>130</v>
      </c>
      <c r="C37" s="48">
        <v>1</v>
      </c>
    </row>
    <row r="38" spans="1:3" ht="15" customHeight="1">
      <c r="A38" s="7">
        <v>35</v>
      </c>
      <c r="B38" s="24" t="s">
        <v>56</v>
      </c>
      <c r="C38" s="48">
        <v>1</v>
      </c>
    </row>
    <row r="39" spans="1:3" ht="15" customHeight="1">
      <c r="A39" s="7">
        <v>36</v>
      </c>
      <c r="B39" s="24" t="s">
        <v>242</v>
      </c>
      <c r="C39" s="48">
        <v>1</v>
      </c>
    </row>
    <row r="40" spans="1:3" ht="15" customHeight="1">
      <c r="A40" s="7">
        <v>37</v>
      </c>
      <c r="B40" s="24" t="s">
        <v>68</v>
      </c>
      <c r="C40" s="48">
        <v>1</v>
      </c>
    </row>
    <row r="41" spans="1:3" ht="15" customHeight="1">
      <c r="A41" s="7">
        <v>38</v>
      </c>
      <c r="B41" s="24" t="s">
        <v>144</v>
      </c>
      <c r="C41" s="48">
        <v>1</v>
      </c>
    </row>
    <row r="42" spans="1:3" ht="15" customHeight="1">
      <c r="A42" s="7">
        <v>39</v>
      </c>
      <c r="B42" s="24" t="s">
        <v>113</v>
      </c>
      <c r="C42" s="48">
        <v>1</v>
      </c>
    </row>
    <row r="43" spans="1:3" ht="15" customHeight="1" thickBot="1">
      <c r="A43" s="8">
        <v>40</v>
      </c>
      <c r="B43" s="25" t="s">
        <v>160</v>
      </c>
      <c r="C43" s="49">
        <v>1</v>
      </c>
    </row>
    <row r="44" ht="12.75">
      <c r="C44" s="3">
        <f>SUM(C4:C43)</f>
        <v>140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2009-03-19T09:47:20Z</cp:lastPrinted>
  <dcterms:created xsi:type="dcterms:W3CDTF">2008-10-15T19:55:17Z</dcterms:created>
  <dcterms:modified xsi:type="dcterms:W3CDTF">2009-07-17T08:17:31Z</dcterms:modified>
  <cp:category/>
  <cp:version/>
  <cp:contentType/>
  <cp:contentStatus/>
</cp:coreProperties>
</file>