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<sst xmlns="http://schemas.openxmlformats.org/spreadsheetml/2006/main" count="463" uniqueCount="203">
  <si>
    <t>ALBATROS ROMA</t>
  </si>
  <si>
    <t>ATLETICA VITA</t>
  </si>
  <si>
    <t>BANCARI ROMANI</t>
  </si>
  <si>
    <t>LIBERA ATLETICA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</si>
  <si>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</si>
  <si>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</si>
  <si>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</si>
  <si>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</si>
  <si>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</si>
  <si>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</si>
  <si>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</si>
  <si>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</si>
  <si>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</si>
  <si>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</si>
  <si>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</si>
  <si>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</si>
  <si>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</si>
  <si>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</si>
  <si>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</si>
  <si>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</si>
  <si>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</si>
  <si>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</si>
  <si>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</si>
  <si>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</si>
  <si>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</si>
  <si>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</si>
  <si>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</si>
  <si>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F</t>
  </si>
  <si>
    <t>M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</si>
  <si>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</si>
  <si>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</si>
  <si>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</si>
  <si>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</si>
  <si>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</si>
  <si>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</si>
  <si>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</si>
  <si>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</si>
  <si>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</si>
  <si>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</si>
  <si>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</si>
  <si>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</si>
  <si>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KACHENGE JANE</t>
  </si>
  <si>
    <t>BONVECCHI LUCIA</t>
  </si>
  <si>
    <t>GROTTINI TEAM MEZZ. RECANATI</t>
  </si>
  <si>
    <t>SALVIONI MARA</t>
  </si>
  <si>
    <t>OSTIA ANTICA ATHLETAE</t>
  </si>
  <si>
    <t>FAGIOLINI PAOLA</t>
  </si>
  <si>
    <t>G.S. CERVETERI RUNNERS</t>
  </si>
  <si>
    <t>SANTARELLI PATRIZIA</t>
  </si>
  <si>
    <t>SALVIONI SIMONA</t>
  </si>
  <si>
    <t>DONINI SIMONETTA</t>
  </si>
  <si>
    <t>ASTRO SPQR</t>
  </si>
  <si>
    <t>MONALDI DEBORA</t>
  </si>
  <si>
    <t>VALERI FEDERICA</t>
  </si>
  <si>
    <t>GIANFERRO MARIKA</t>
  </si>
  <si>
    <t>POD. ALSIUM LADISPOLI</t>
  </si>
  <si>
    <t>MENEGAZZI PAOLA</t>
  </si>
  <si>
    <t>ATL. ENERGIA ROMA</t>
  </si>
  <si>
    <t>ZAMMAR AMIRA</t>
  </si>
  <si>
    <t>IOVINE SUSANNA</t>
  </si>
  <si>
    <t>D'ANTONIO SANDRA</t>
  </si>
  <si>
    <t>FRANZE' SOFIA</t>
  </si>
  <si>
    <t>DI CECCO MIMMA</t>
  </si>
  <si>
    <t>ZANCHEDDU MARIANGELA</t>
  </si>
  <si>
    <t>GALLI CRISTINA</t>
  </si>
  <si>
    <t>ENEA</t>
  </si>
  <si>
    <t>NATILI ALESSANDRA</t>
  </si>
  <si>
    <t>BOCCOLINI STEFANIA</t>
  </si>
  <si>
    <t xml:space="preserve">GIAMPIERI BEATRICE </t>
  </si>
  <si>
    <t>BUCCI PATRIZIA</t>
  </si>
  <si>
    <t>CIOTTI ANNA</t>
  </si>
  <si>
    <t>GIOVANNINI MARCO</t>
  </si>
  <si>
    <t>ASTRA TRASTEVERE</t>
  </si>
  <si>
    <t>CHIOCCA ANTONIO</t>
  </si>
  <si>
    <t>RICCOBELLI SIMONE</t>
  </si>
  <si>
    <t>BRUNORI ALESSIO</t>
  </si>
  <si>
    <t>ACSI CAMPIDOGLIO PALATINO</t>
  </si>
  <si>
    <t>FAZI MASSIMO</t>
  </si>
  <si>
    <t>OLD. STAR OSTIA</t>
  </si>
  <si>
    <t>GAGLIARDI RODOLFO</t>
  </si>
  <si>
    <t>G.S. ARREDAMENTI MAIANDI CREMONA</t>
  </si>
  <si>
    <t>EVANGELISTI SANDRO</t>
  </si>
  <si>
    <t>AIRONE TOLFA</t>
  </si>
  <si>
    <t>GUERRIERO GIAMPIERO</t>
  </si>
  <si>
    <t>G.S. PETER PAN</t>
  </si>
  <si>
    <t>FURLAN CLAUDIO</t>
  </si>
  <si>
    <t>GROTTINI DANIELE</t>
  </si>
  <si>
    <t>TAURO TIZIANO</t>
  </si>
  <si>
    <t>IACOBELLI MAURO</t>
  </si>
  <si>
    <t>PETRACCHIOLA SALVATORE</t>
  </si>
  <si>
    <t>LIBERO</t>
  </si>
  <si>
    <t>LUNA FILIPPO</t>
  </si>
  <si>
    <t>OREFICE PIETRO</t>
  </si>
  <si>
    <t>FIORETTI UMBERTO</t>
  </si>
  <si>
    <t>PAOLACCI GIANCARLO</t>
  </si>
  <si>
    <t>CIOETA MARCO</t>
  </si>
  <si>
    <t>ANNA BABY RUNNERS</t>
  </si>
  <si>
    <t>DONATI CLAUDIO</t>
  </si>
  <si>
    <t>CIRILLI DARIO</t>
  </si>
  <si>
    <t>CORRAO MARIO</t>
  </si>
  <si>
    <t>GIACCHETTI EURO</t>
  </si>
  <si>
    <t>PAONE GIANNI</t>
  </si>
  <si>
    <t>SS. LAZIO</t>
  </si>
  <si>
    <t>SFORZA CLAUDIO</t>
  </si>
  <si>
    <t>MARINO FRANCESCO</t>
  </si>
  <si>
    <t>COMUNITA' PAOLO</t>
  </si>
  <si>
    <t>PROFICO ROSARIO</t>
  </si>
  <si>
    <t>MANSI MARCO</t>
  </si>
  <si>
    <t>MARSANO DANIELE</t>
  </si>
  <si>
    <t>VINTARI FULVIO</t>
  </si>
  <si>
    <t>GRAZIOSI MARCO</t>
  </si>
  <si>
    <t>DOGANIERO ROCCO</t>
  </si>
  <si>
    <t>FASTELLI CLAUDIO</t>
  </si>
  <si>
    <t>MONTALDI MAURIZIO</t>
  </si>
  <si>
    <t>SCHISANO FRANCESCO</t>
  </si>
  <si>
    <t>SABATINI DOMENICO</t>
  </si>
  <si>
    <t>ARCI ANTONIO</t>
  </si>
  <si>
    <t>LBM</t>
  </si>
  <si>
    <t>VECCHIETTI SANDRO</t>
  </si>
  <si>
    <t>G.S.</t>
  </si>
  <si>
    <t>BORTOLONI NATALE</t>
  </si>
  <si>
    <t>LA MONTAGNA CLEMENTE</t>
  </si>
  <si>
    <t>ALLEGRA SANTI</t>
  </si>
  <si>
    <t>CALABRESI ALESSANDRO</t>
  </si>
  <si>
    <t>VERDIGLIONE COSMA</t>
  </si>
  <si>
    <t>VILLA GUGLIELMI</t>
  </si>
  <si>
    <t>CAVALLARO MAURIZIO</t>
  </si>
  <si>
    <t>BASILE ALESSANDRO</t>
  </si>
  <si>
    <t xml:space="preserve">PASCUCCI GIOVANNI </t>
  </si>
  <si>
    <t>RIZZO GIANLUCA</t>
  </si>
  <si>
    <t>MONGRANDI VARINA ANDREA</t>
  </si>
  <si>
    <t>LEOPARDO LUCIO</t>
  </si>
  <si>
    <t>FATTORINI LUIGI</t>
  </si>
  <si>
    <t>PELLICCIOTTA DOMENICO</t>
  </si>
  <si>
    <t>CONSALVI RENATO</t>
  </si>
  <si>
    <t>MARRARA STEFANO</t>
  </si>
  <si>
    <t>ASD MARRARA ROMA</t>
  </si>
  <si>
    <t>BALSANI FRANCO</t>
  </si>
  <si>
    <t>SACRESTANI MARCO</t>
  </si>
  <si>
    <t>TRAMICE FABIO</t>
  </si>
  <si>
    <t>FURLAN MARINO</t>
  </si>
  <si>
    <t>TOPPETA FABIO</t>
  </si>
  <si>
    <t>DE PASCALI GIORGIO</t>
  </si>
  <si>
    <t>FERRO GIOVANNI</t>
  </si>
  <si>
    <t>ANNA BABY RUNNER</t>
  </si>
  <si>
    <t>FERLITO ORAZIO</t>
  </si>
  <si>
    <t>GASPARINI ANDREA</t>
  </si>
  <si>
    <t>BITTI FIOVO</t>
  </si>
  <si>
    <t>DI FOLCO PAOLO</t>
  </si>
  <si>
    <t>BORINO FILIPPO ANTONIO</t>
  </si>
  <si>
    <t>DURANTI ENRICO</t>
  </si>
  <si>
    <t>MARSALA MASSIMILIANO</t>
  </si>
  <si>
    <t>AMODIO MASSIMO</t>
  </si>
  <si>
    <t>MATTIA DOMENICO</t>
  </si>
  <si>
    <t>COCCHI MASSIMO</t>
  </si>
  <si>
    <t>AMATORI CASTEL FUSANO</t>
  </si>
  <si>
    <t>ANTINARELLI MASSIMO</t>
  </si>
  <si>
    <t>SALIS PIERO</t>
  </si>
  <si>
    <t>COCCO JURI</t>
  </si>
  <si>
    <t>TIMPANI FRANCESCO</t>
  </si>
  <si>
    <t>POSCENTE GIANLUCA</t>
  </si>
  <si>
    <t>PICCIONI MARCO</t>
  </si>
  <si>
    <t>MURIANNI ROBERTO</t>
  </si>
  <si>
    <t>DI VITA MARCO</t>
  </si>
  <si>
    <t>ASD MEDITERRANEA</t>
  </si>
  <si>
    <t>FALABELLA ANDREA</t>
  </si>
  <si>
    <t>MORGILLO ANDREA</t>
  </si>
  <si>
    <t>VERGARI FABRIZIO</t>
  </si>
  <si>
    <t>POD. POMEZIA</t>
  </si>
  <si>
    <t>BONAVENTURA ALESSANDRAO</t>
  </si>
  <si>
    <t>TIMPANI LUCIANO</t>
  </si>
  <si>
    <t>ORATI CLAUDIO</t>
  </si>
  <si>
    <t>SANTINI CLAUDIO</t>
  </si>
  <si>
    <t>MARRARA GIOVANNI</t>
  </si>
  <si>
    <t>BONOMO GILBERTO</t>
  </si>
  <si>
    <t>MANZO ANTONIO</t>
  </si>
  <si>
    <t>COLETTI MASSIMO</t>
  </si>
  <si>
    <t>UISP LATINA</t>
  </si>
  <si>
    <t>SPERANDII MARCO</t>
  </si>
  <si>
    <t>GIACCHI ELVIO</t>
  </si>
  <si>
    <t>GARABELLO CARLO</t>
  </si>
  <si>
    <t>LIBERATLETICA ARIS</t>
  </si>
  <si>
    <t>DELLE FRATTE FABIO</t>
  </si>
  <si>
    <t>PECORIELLO MAURIZIO</t>
  </si>
  <si>
    <t>PETRELLI SAVINO</t>
  </si>
  <si>
    <t>PARISI SALVATORE</t>
  </si>
  <si>
    <t>BONIFACIO NELLO</t>
  </si>
  <si>
    <t>MANCINI MAURO</t>
  </si>
  <si>
    <t xml:space="preserve">FLAMINI ALESSANDRO </t>
  </si>
  <si>
    <t>LAGOS DEI MARSI</t>
  </si>
  <si>
    <t>CLEMOT MASSIMILIANO</t>
  </si>
  <si>
    <t>SUCCU PEPPE</t>
  </si>
  <si>
    <t>DI GIUSEPPE SANTE</t>
  </si>
  <si>
    <t>BURRELLO ANTONIO</t>
  </si>
  <si>
    <t>MOULDING TULIAN</t>
  </si>
  <si>
    <t>MONCADA FRANCESCO</t>
  </si>
  <si>
    <t>AMATORI VILLA PAMPHILI</t>
  </si>
  <si>
    <t>RAGOGNA GIOVANNI</t>
  </si>
  <si>
    <t>LA PORTA MAURIZIO</t>
  </si>
  <si>
    <t>FEMMINILE</t>
  </si>
  <si>
    <t>MASCHILE</t>
  </si>
  <si>
    <t>Cerveteri in Corsa</t>
  </si>
  <si>
    <t xml:space="preserve">  Cerveteri (Roma) Italia - Domenica 23/11/2008 ore 10.00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</si>
</sst>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6" fontId="0" fillId="0" borderId="8" xfId="0" applyNumberFormat="1" applyFont="1" applyBorder="1" applyAlignment="1">
      <alignment horizontal="center" vertical="center"/>
    </xf>
    <xf numFmtId="46" fontId="9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46" fontId="0" fillId="0" borderId="9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9" fillId="0" borderId="5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1" fillId="2" borderId="1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pane ySplit="3" topLeftCell="BM4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5.7109375" style="2" customWidth="1"/>
    <col min="2" max="2" width="20.7109375" style="41" customWidth="1"/>
    <col min="3" max="3" width="11.140625" style="41" customWidth="1"/>
    <col min="4" max="4" width="7.7109375" style="2" customWidth="1"/>
    <col min="5" max="5" width="33.8515625" style="3" customWidth="1"/>
    <col min="6" max="6" width="9.7109375" style="2" customWidth="1"/>
    <col min="7" max="9" width="9.7109375" style="3" customWidth="1"/>
  </cols>
  <sheetData>
    <row r="1" spans="1:9" ht="24.75" customHeight="1" thickBot="1">
      <c r="A1" s="62" t="s">
        <v>201</v>
      </c>
      <c r="B1" s="62"/>
      <c r="C1" s="62"/>
      <c r="D1" s="62"/>
      <c r="E1" s="62"/>
      <c r="F1" s="62"/>
      <c r="G1" s="63"/>
      <c r="H1" s="63"/>
      <c r="I1" s="63"/>
    </row>
    <row r="2" spans="1:9" ht="24.75" customHeight="1">
      <c r="A2" s="64" t="s">
        <v>202</v>
      </c>
      <c r="B2" s="65"/>
      <c r="C2" s="65"/>
      <c r="D2" s="65"/>
      <c r="E2" s="65"/>
      <c r="F2" s="65"/>
      <c r="G2" s="66"/>
      <c r="H2" s="6" t="s">
        <v>29</v>
      </c>
      <c r="I2" s="7">
        <v>7.6</v>
      </c>
    </row>
    <row r="3" spans="1:9" ht="37.5" customHeight="1" thickBot="1">
      <c r="A3" s="15" t="s">
        <v>30</v>
      </c>
      <c r="B3" s="39" t="s">
        <v>31</v>
      </c>
      <c r="C3" s="40" t="s">
        <v>32</v>
      </c>
      <c r="D3" s="16" t="s">
        <v>33</v>
      </c>
      <c r="E3" s="17" t="s">
        <v>34</v>
      </c>
      <c r="F3" s="18" t="s">
        <v>35</v>
      </c>
      <c r="G3" s="18" t="s">
        <v>36</v>
      </c>
      <c r="H3" s="18" t="s">
        <v>37</v>
      </c>
      <c r="I3" s="18" t="s">
        <v>38</v>
      </c>
    </row>
    <row r="4" spans="1:9" ht="21" customHeight="1" thickBot="1">
      <c r="A4" s="67" t="s">
        <v>199</v>
      </c>
      <c r="B4" s="68"/>
      <c r="C4" s="68"/>
      <c r="D4" s="68"/>
      <c r="E4" s="68"/>
      <c r="F4" s="68"/>
      <c r="G4" s="68"/>
      <c r="H4" s="68"/>
      <c r="I4" s="69"/>
    </row>
    <row r="5" spans="1:9" s="1" customFormat="1" ht="15" customHeight="1">
      <c r="A5" s="29" t="s">
        <v>4</v>
      </c>
      <c r="B5" s="45" t="s">
        <v>41</v>
      </c>
      <c r="C5" s="36"/>
      <c r="D5" s="46" t="s">
        <v>27</v>
      </c>
      <c r="E5" s="47" t="s">
        <v>2</v>
      </c>
      <c r="F5" s="32">
        <v>0</v>
      </c>
      <c r="G5" s="19" t="str">
        <f aca="true" t="shared" si="0" ref="G5:G68">TEXT(INT((HOUR(F5)*3600+MINUTE(F5)*60+SECOND(F5))/$I$2/60),"0")&amp;"."&amp;TEXT(MOD((HOUR(F5)*3600+MINUTE(F5)*60+SECOND(F5))/$I$2,60),"00")&amp;"/km"</f>
        <v>0.00/km</v>
      </c>
      <c r="H5" s="20">
        <f>F5-$F$5</f>
        <v>0</v>
      </c>
      <c r="I5" s="20">
        <f>F5-INDEX($F$5:$F$106,MATCH(D5,$D$5:$D$106,0))</f>
        <v>0</v>
      </c>
    </row>
    <row r="6" spans="1:9" s="1" customFormat="1" ht="15" customHeight="1">
      <c r="A6" s="30" t="s">
        <v>5</v>
      </c>
      <c r="B6" s="48" t="s">
        <v>42</v>
      </c>
      <c r="C6" s="37"/>
      <c r="D6" s="49" t="s">
        <v>27</v>
      </c>
      <c r="E6" s="50" t="s">
        <v>43</v>
      </c>
      <c r="F6" s="34">
        <v>0</v>
      </c>
      <c r="G6" s="21" t="str">
        <f t="shared" si="0"/>
        <v>0.00/km</v>
      </c>
      <c r="H6" s="22">
        <f>F6-$F$5</f>
        <v>0</v>
      </c>
      <c r="I6" s="22">
        <f aca="true" t="shared" si="1" ref="I6:I27">F6-INDEX($F$5:$F$996,MATCH(D6,$D$5:$D$996,0))</f>
        <v>0</v>
      </c>
    </row>
    <row r="7" spans="1:9" s="1" customFormat="1" ht="15" customHeight="1">
      <c r="A7" s="30" t="s">
        <v>6</v>
      </c>
      <c r="B7" s="48" t="s">
        <v>44</v>
      </c>
      <c r="C7" s="37"/>
      <c r="D7" s="49" t="s">
        <v>27</v>
      </c>
      <c r="E7" s="50" t="s">
        <v>45</v>
      </c>
      <c r="F7" s="34">
        <v>0</v>
      </c>
      <c r="G7" s="21" t="str">
        <f t="shared" si="0"/>
        <v>0.00/km</v>
      </c>
      <c r="H7" s="22">
        <f aca="true" t="shared" si="2" ref="H7:H70">F7-$F$5</f>
        <v>0</v>
      </c>
      <c r="I7" s="22">
        <f t="shared" si="1"/>
        <v>0</v>
      </c>
    </row>
    <row r="8" spans="1:9" s="1" customFormat="1" ht="15" customHeight="1">
      <c r="A8" s="30" t="s">
        <v>7</v>
      </c>
      <c r="B8" s="48" t="s">
        <v>46</v>
      </c>
      <c r="C8" s="37"/>
      <c r="D8" s="49" t="s">
        <v>27</v>
      </c>
      <c r="E8" s="50" t="s">
        <v>47</v>
      </c>
      <c r="F8" s="34">
        <v>0</v>
      </c>
      <c r="G8" s="21" t="str">
        <f t="shared" si="0"/>
        <v>0.00/km</v>
      </c>
      <c r="H8" s="22">
        <f t="shared" si="2"/>
        <v>0</v>
      </c>
      <c r="I8" s="22">
        <f t="shared" si="1"/>
        <v>0</v>
      </c>
    </row>
    <row r="9" spans="1:9" s="1" customFormat="1" ht="15" customHeight="1">
      <c r="A9" s="31" t="s">
        <v>8</v>
      </c>
      <c r="B9" s="51" t="s">
        <v>48</v>
      </c>
      <c r="C9" s="38"/>
      <c r="D9" s="23" t="s">
        <v>27</v>
      </c>
      <c r="E9" s="52" t="s">
        <v>40</v>
      </c>
      <c r="F9" s="35">
        <v>0</v>
      </c>
      <c r="G9" s="23" t="str">
        <f t="shared" si="0"/>
        <v>0.00/km</v>
      </c>
      <c r="H9" s="24">
        <f t="shared" si="2"/>
        <v>0</v>
      </c>
      <c r="I9" s="24">
        <f t="shared" si="1"/>
        <v>0</v>
      </c>
    </row>
    <row r="10" spans="1:9" s="1" customFormat="1" ht="15" customHeight="1">
      <c r="A10" s="30" t="s">
        <v>9</v>
      </c>
      <c r="B10" s="48" t="s">
        <v>49</v>
      </c>
      <c r="C10" s="37"/>
      <c r="D10" s="49" t="s">
        <v>27</v>
      </c>
      <c r="E10" s="50" t="s">
        <v>45</v>
      </c>
      <c r="F10" s="34">
        <v>0</v>
      </c>
      <c r="G10" s="21" t="str">
        <f t="shared" si="0"/>
        <v>0.00/km</v>
      </c>
      <c r="H10" s="22">
        <f t="shared" si="2"/>
        <v>0</v>
      </c>
      <c r="I10" s="22">
        <f t="shared" si="1"/>
        <v>0</v>
      </c>
    </row>
    <row r="11" spans="1:9" s="1" customFormat="1" ht="15" customHeight="1">
      <c r="A11" s="30" t="s">
        <v>10</v>
      </c>
      <c r="B11" s="48" t="s">
        <v>50</v>
      </c>
      <c r="C11" s="37"/>
      <c r="D11" s="49" t="s">
        <v>27</v>
      </c>
      <c r="E11" s="50" t="s">
        <v>51</v>
      </c>
      <c r="F11" s="34">
        <v>0</v>
      </c>
      <c r="G11" s="21" t="str">
        <f t="shared" si="0"/>
        <v>0.00/km</v>
      </c>
      <c r="H11" s="22">
        <f t="shared" si="2"/>
        <v>0</v>
      </c>
      <c r="I11" s="22">
        <f t="shared" si="1"/>
        <v>0</v>
      </c>
    </row>
    <row r="12" spans="1:9" s="1" customFormat="1" ht="15" customHeight="1">
      <c r="A12" s="30" t="s">
        <v>11</v>
      </c>
      <c r="B12" s="48" t="s">
        <v>52</v>
      </c>
      <c r="C12" s="37"/>
      <c r="D12" s="49" t="s">
        <v>27</v>
      </c>
      <c r="E12" s="50" t="s">
        <v>47</v>
      </c>
      <c r="F12" s="34">
        <v>0</v>
      </c>
      <c r="G12" s="21" t="str">
        <f t="shared" si="0"/>
        <v>0.00/km</v>
      </c>
      <c r="H12" s="22">
        <f t="shared" si="2"/>
        <v>0</v>
      </c>
      <c r="I12" s="22">
        <f t="shared" si="1"/>
        <v>0</v>
      </c>
    </row>
    <row r="13" spans="1:9" s="1" customFormat="1" ht="15" customHeight="1">
      <c r="A13" s="30" t="s">
        <v>12</v>
      </c>
      <c r="B13" s="48" t="s">
        <v>53</v>
      </c>
      <c r="C13" s="37"/>
      <c r="D13" s="49" t="s">
        <v>27</v>
      </c>
      <c r="E13" s="50" t="s">
        <v>47</v>
      </c>
      <c r="F13" s="34">
        <v>0</v>
      </c>
      <c r="G13" s="21" t="str">
        <f t="shared" si="0"/>
        <v>0.00/km</v>
      </c>
      <c r="H13" s="22">
        <f t="shared" si="2"/>
        <v>0</v>
      </c>
      <c r="I13" s="22">
        <f t="shared" si="1"/>
        <v>0</v>
      </c>
    </row>
    <row r="14" spans="1:9" s="1" customFormat="1" ht="15" customHeight="1">
      <c r="A14" s="30" t="s">
        <v>13</v>
      </c>
      <c r="B14" s="48" t="s">
        <v>54</v>
      </c>
      <c r="C14" s="37"/>
      <c r="D14" s="49" t="s">
        <v>27</v>
      </c>
      <c r="E14" s="50" t="s">
        <v>55</v>
      </c>
      <c r="F14" s="34">
        <v>0</v>
      </c>
      <c r="G14" s="21" t="str">
        <f t="shared" si="0"/>
        <v>0.00/km</v>
      </c>
      <c r="H14" s="22">
        <f t="shared" si="2"/>
        <v>0</v>
      </c>
      <c r="I14" s="22">
        <f t="shared" si="1"/>
        <v>0</v>
      </c>
    </row>
    <row r="15" spans="1:9" s="1" customFormat="1" ht="15" customHeight="1">
      <c r="A15" s="30" t="s">
        <v>14</v>
      </c>
      <c r="B15" s="48" t="s">
        <v>56</v>
      </c>
      <c r="C15" s="37"/>
      <c r="D15" s="49" t="s">
        <v>27</v>
      </c>
      <c r="E15" s="50" t="s">
        <v>57</v>
      </c>
      <c r="F15" s="34">
        <v>0</v>
      </c>
      <c r="G15" s="21" t="str">
        <f t="shared" si="0"/>
        <v>0.00/km</v>
      </c>
      <c r="H15" s="22">
        <f t="shared" si="2"/>
        <v>0</v>
      </c>
      <c r="I15" s="22">
        <f t="shared" si="1"/>
        <v>0</v>
      </c>
    </row>
    <row r="16" spans="1:9" s="1" customFormat="1" ht="15" customHeight="1">
      <c r="A16" s="30" t="s">
        <v>15</v>
      </c>
      <c r="B16" s="48" t="s">
        <v>58</v>
      </c>
      <c r="C16" s="37"/>
      <c r="D16" s="49" t="s">
        <v>27</v>
      </c>
      <c r="E16" s="50" t="s">
        <v>51</v>
      </c>
      <c r="F16" s="34">
        <v>0</v>
      </c>
      <c r="G16" s="21" t="str">
        <f t="shared" si="0"/>
        <v>0.00/km</v>
      </c>
      <c r="H16" s="22">
        <f t="shared" si="2"/>
        <v>0</v>
      </c>
      <c r="I16" s="22">
        <f t="shared" si="1"/>
        <v>0</v>
      </c>
    </row>
    <row r="17" spans="1:9" s="1" customFormat="1" ht="15" customHeight="1">
      <c r="A17" s="30" t="s">
        <v>16</v>
      </c>
      <c r="B17" s="48" t="s">
        <v>59</v>
      </c>
      <c r="C17" s="37"/>
      <c r="D17" s="49" t="s">
        <v>27</v>
      </c>
      <c r="E17" s="50" t="s">
        <v>55</v>
      </c>
      <c r="F17" s="34">
        <v>0</v>
      </c>
      <c r="G17" s="21" t="str">
        <f t="shared" si="0"/>
        <v>0.00/km</v>
      </c>
      <c r="H17" s="22">
        <f t="shared" si="2"/>
        <v>0</v>
      </c>
      <c r="I17" s="22">
        <f t="shared" si="1"/>
        <v>0</v>
      </c>
    </row>
    <row r="18" spans="1:9" s="1" customFormat="1" ht="15" customHeight="1">
      <c r="A18" s="30" t="s">
        <v>17</v>
      </c>
      <c r="B18" s="48" t="s">
        <v>60</v>
      </c>
      <c r="C18" s="37"/>
      <c r="D18" s="49" t="s">
        <v>27</v>
      </c>
      <c r="E18" s="50" t="s">
        <v>51</v>
      </c>
      <c r="F18" s="34">
        <v>0</v>
      </c>
      <c r="G18" s="21" t="str">
        <f t="shared" si="0"/>
        <v>0.00/km</v>
      </c>
      <c r="H18" s="22">
        <f t="shared" si="2"/>
        <v>0</v>
      </c>
      <c r="I18" s="22">
        <f t="shared" si="1"/>
        <v>0</v>
      </c>
    </row>
    <row r="19" spans="1:9" s="1" customFormat="1" ht="15" customHeight="1">
      <c r="A19" s="30" t="s">
        <v>18</v>
      </c>
      <c r="B19" s="48" t="s">
        <v>61</v>
      </c>
      <c r="C19" s="37"/>
      <c r="D19" s="49" t="s">
        <v>27</v>
      </c>
      <c r="E19" s="50" t="s">
        <v>45</v>
      </c>
      <c r="F19" s="34">
        <v>0</v>
      </c>
      <c r="G19" s="21" t="str">
        <f t="shared" si="0"/>
        <v>0.00/km</v>
      </c>
      <c r="H19" s="22">
        <f t="shared" si="2"/>
        <v>0</v>
      </c>
      <c r="I19" s="22">
        <f t="shared" si="1"/>
        <v>0</v>
      </c>
    </row>
    <row r="20" spans="1:9" s="1" customFormat="1" ht="15" customHeight="1">
      <c r="A20" s="30" t="s">
        <v>19</v>
      </c>
      <c r="B20" s="48" t="s">
        <v>62</v>
      </c>
      <c r="C20" s="37"/>
      <c r="D20" s="49" t="s">
        <v>27</v>
      </c>
      <c r="E20" s="50" t="s">
        <v>47</v>
      </c>
      <c r="F20" s="34">
        <v>0</v>
      </c>
      <c r="G20" s="21" t="str">
        <f t="shared" si="0"/>
        <v>0.00/km</v>
      </c>
      <c r="H20" s="22">
        <f t="shared" si="2"/>
        <v>0</v>
      </c>
      <c r="I20" s="22">
        <f t="shared" si="1"/>
        <v>0</v>
      </c>
    </row>
    <row r="21" spans="1:9" s="1" customFormat="1" ht="15" customHeight="1">
      <c r="A21" s="30" t="s">
        <v>20</v>
      </c>
      <c r="B21" s="48" t="s">
        <v>63</v>
      </c>
      <c r="C21" s="37"/>
      <c r="D21" s="49" t="s">
        <v>27</v>
      </c>
      <c r="E21" s="50" t="s">
        <v>0</v>
      </c>
      <c r="F21" s="34">
        <v>0</v>
      </c>
      <c r="G21" s="21" t="str">
        <f t="shared" si="0"/>
        <v>0.00/km</v>
      </c>
      <c r="H21" s="22">
        <f t="shared" si="2"/>
        <v>0</v>
      </c>
      <c r="I21" s="22">
        <f t="shared" si="1"/>
        <v>0</v>
      </c>
    </row>
    <row r="22" spans="1:9" s="1" customFormat="1" ht="15" customHeight="1">
      <c r="A22" s="30" t="s">
        <v>21</v>
      </c>
      <c r="B22" s="48" t="s">
        <v>64</v>
      </c>
      <c r="C22" s="37"/>
      <c r="D22" s="49" t="s">
        <v>27</v>
      </c>
      <c r="E22" s="50" t="s">
        <v>65</v>
      </c>
      <c r="F22" s="34">
        <v>0</v>
      </c>
      <c r="G22" s="21" t="str">
        <f t="shared" si="0"/>
        <v>0.00/km</v>
      </c>
      <c r="H22" s="22">
        <f t="shared" si="2"/>
        <v>0</v>
      </c>
      <c r="I22" s="22">
        <f t="shared" si="1"/>
        <v>0</v>
      </c>
    </row>
    <row r="23" spans="1:9" s="1" customFormat="1" ht="15" customHeight="1">
      <c r="A23" s="30" t="s">
        <v>22</v>
      </c>
      <c r="B23" s="48" t="s">
        <v>66</v>
      </c>
      <c r="C23" s="37"/>
      <c r="D23" s="49" t="s">
        <v>27</v>
      </c>
      <c r="E23" s="50" t="s">
        <v>47</v>
      </c>
      <c r="F23" s="34">
        <v>0</v>
      </c>
      <c r="G23" s="21" t="str">
        <f t="shared" si="0"/>
        <v>0.00/km</v>
      </c>
      <c r="H23" s="22">
        <f t="shared" si="2"/>
        <v>0</v>
      </c>
      <c r="I23" s="22">
        <f t="shared" si="1"/>
        <v>0</v>
      </c>
    </row>
    <row r="24" spans="1:9" s="1" customFormat="1" ht="15" customHeight="1">
      <c r="A24" s="30" t="s">
        <v>23</v>
      </c>
      <c r="B24" s="48" t="s">
        <v>67</v>
      </c>
      <c r="C24" s="37"/>
      <c r="D24" s="49" t="s">
        <v>27</v>
      </c>
      <c r="E24" s="50" t="s">
        <v>47</v>
      </c>
      <c r="F24" s="34">
        <v>0</v>
      </c>
      <c r="G24" s="21" t="str">
        <f t="shared" si="0"/>
        <v>0.00/km</v>
      </c>
      <c r="H24" s="22">
        <f t="shared" si="2"/>
        <v>0</v>
      </c>
      <c r="I24" s="22">
        <f t="shared" si="1"/>
        <v>0</v>
      </c>
    </row>
    <row r="25" spans="1:9" s="1" customFormat="1" ht="15" customHeight="1">
      <c r="A25" s="30" t="s">
        <v>24</v>
      </c>
      <c r="B25" s="48" t="s">
        <v>68</v>
      </c>
      <c r="C25" s="37"/>
      <c r="D25" s="49" t="s">
        <v>27</v>
      </c>
      <c r="E25" s="50" t="s">
        <v>0</v>
      </c>
      <c r="F25" s="34">
        <v>0</v>
      </c>
      <c r="G25" s="21" t="str">
        <f t="shared" si="0"/>
        <v>0.00/km</v>
      </c>
      <c r="H25" s="22">
        <f t="shared" si="2"/>
        <v>0</v>
      </c>
      <c r="I25" s="22">
        <f t="shared" si="1"/>
        <v>0</v>
      </c>
    </row>
    <row r="26" spans="1:9" s="1" customFormat="1" ht="15" customHeight="1">
      <c r="A26" s="30" t="s">
        <v>25</v>
      </c>
      <c r="B26" s="48" t="s">
        <v>69</v>
      </c>
      <c r="C26" s="37"/>
      <c r="D26" s="49" t="s">
        <v>27</v>
      </c>
      <c r="E26" s="50" t="s">
        <v>55</v>
      </c>
      <c r="F26" s="34">
        <v>0</v>
      </c>
      <c r="G26" s="21" t="str">
        <f t="shared" si="0"/>
        <v>0.00/km</v>
      </c>
      <c r="H26" s="22">
        <f t="shared" si="2"/>
        <v>0</v>
      </c>
      <c r="I26" s="22">
        <f t="shared" si="1"/>
        <v>0</v>
      </c>
    </row>
    <row r="27" spans="1:9" s="1" customFormat="1" ht="15" customHeight="1" thickBot="1">
      <c r="A27" s="30" t="s">
        <v>26</v>
      </c>
      <c r="B27" s="48" t="s">
        <v>70</v>
      </c>
      <c r="C27" s="37"/>
      <c r="D27" s="49" t="s">
        <v>27</v>
      </c>
      <c r="E27" s="50" t="s">
        <v>0</v>
      </c>
      <c r="F27" s="34">
        <v>0</v>
      </c>
      <c r="G27" s="21" t="str">
        <f t="shared" si="0"/>
        <v>0.00/km</v>
      </c>
      <c r="H27" s="22">
        <f t="shared" si="2"/>
        <v>0</v>
      </c>
      <c r="I27" s="22">
        <f t="shared" si="1"/>
        <v>0</v>
      </c>
    </row>
    <row r="28" spans="1:9" ht="21" customHeight="1" thickBot="1">
      <c r="A28" s="67" t="s">
        <v>200</v>
      </c>
      <c r="B28" s="68"/>
      <c r="C28" s="68"/>
      <c r="D28" s="68"/>
      <c r="E28" s="68"/>
      <c r="F28" s="68"/>
      <c r="G28" s="68"/>
      <c r="H28" s="68"/>
      <c r="I28" s="69"/>
    </row>
    <row r="29" spans="1:9" s="1" customFormat="1" ht="15" customHeight="1">
      <c r="A29" s="30">
        <v>1</v>
      </c>
      <c r="B29" s="48" t="s">
        <v>71</v>
      </c>
      <c r="C29" s="37"/>
      <c r="D29" s="49" t="s">
        <v>28</v>
      </c>
      <c r="E29" s="50" t="s">
        <v>72</v>
      </c>
      <c r="F29" s="34">
        <v>0</v>
      </c>
      <c r="G29" s="21" t="str">
        <f t="shared" si="0"/>
        <v>0.00/km</v>
      </c>
      <c r="H29" s="22">
        <f t="shared" si="2"/>
        <v>0</v>
      </c>
      <c r="I29" s="22">
        <f aca="true" t="shared" si="3" ref="I29:I60">F29-INDEX($F$5:$F$996,MATCH(D29,$D$5:$D$996,0))</f>
        <v>0</v>
      </c>
    </row>
    <row r="30" spans="1:9" s="1" customFormat="1" ht="15" customHeight="1">
      <c r="A30" s="30">
        <v>2</v>
      </c>
      <c r="B30" s="48" t="s">
        <v>73</v>
      </c>
      <c r="C30" s="37"/>
      <c r="D30" s="49" t="s">
        <v>28</v>
      </c>
      <c r="E30" s="50" t="s">
        <v>47</v>
      </c>
      <c r="F30" s="34">
        <v>0</v>
      </c>
      <c r="G30" s="21" t="str">
        <f t="shared" si="0"/>
        <v>0.00/km</v>
      </c>
      <c r="H30" s="22">
        <f t="shared" si="2"/>
        <v>0</v>
      </c>
      <c r="I30" s="22">
        <f t="shared" si="3"/>
        <v>0</v>
      </c>
    </row>
    <row r="31" spans="1:9" s="1" customFormat="1" ht="15" customHeight="1">
      <c r="A31" s="30">
        <v>3</v>
      </c>
      <c r="B31" s="48" t="s">
        <v>74</v>
      </c>
      <c r="C31" s="37"/>
      <c r="D31" s="49" t="s">
        <v>28</v>
      </c>
      <c r="E31" s="50" t="s">
        <v>43</v>
      </c>
      <c r="F31" s="34">
        <v>0</v>
      </c>
      <c r="G31" s="21" t="str">
        <f t="shared" si="0"/>
        <v>0.00/km</v>
      </c>
      <c r="H31" s="22">
        <f t="shared" si="2"/>
        <v>0</v>
      </c>
      <c r="I31" s="22">
        <f t="shared" si="3"/>
        <v>0</v>
      </c>
    </row>
    <row r="32" spans="1:9" s="1" customFormat="1" ht="15" customHeight="1">
      <c r="A32" s="30">
        <v>4</v>
      </c>
      <c r="B32" s="48" t="s">
        <v>75</v>
      </c>
      <c r="C32" s="37"/>
      <c r="D32" s="49" t="s">
        <v>28</v>
      </c>
      <c r="E32" s="50" t="s">
        <v>76</v>
      </c>
      <c r="F32" s="34">
        <v>0</v>
      </c>
      <c r="G32" s="21" t="str">
        <f t="shared" si="0"/>
        <v>0.00/km</v>
      </c>
      <c r="H32" s="22">
        <f t="shared" si="2"/>
        <v>0</v>
      </c>
      <c r="I32" s="22">
        <f t="shared" si="3"/>
        <v>0</v>
      </c>
    </row>
    <row r="33" spans="1:9" s="1" customFormat="1" ht="15" customHeight="1">
      <c r="A33" s="30">
        <v>5</v>
      </c>
      <c r="B33" s="48" t="s">
        <v>77</v>
      </c>
      <c r="C33" s="37"/>
      <c r="D33" s="49" t="s">
        <v>28</v>
      </c>
      <c r="E33" s="50" t="s">
        <v>78</v>
      </c>
      <c r="F33" s="34">
        <v>0</v>
      </c>
      <c r="G33" s="21" t="str">
        <f t="shared" si="0"/>
        <v>0.00/km</v>
      </c>
      <c r="H33" s="22">
        <f t="shared" si="2"/>
        <v>0</v>
      </c>
      <c r="I33" s="22">
        <f t="shared" si="3"/>
        <v>0</v>
      </c>
    </row>
    <row r="34" spans="1:9" s="1" customFormat="1" ht="15" customHeight="1">
      <c r="A34" s="30">
        <v>6</v>
      </c>
      <c r="B34" s="53" t="s">
        <v>79</v>
      </c>
      <c r="C34" s="37"/>
      <c r="D34" s="21" t="s">
        <v>28</v>
      </c>
      <c r="E34" s="42" t="s">
        <v>80</v>
      </c>
      <c r="F34" s="34">
        <v>0</v>
      </c>
      <c r="G34" s="21" t="str">
        <f t="shared" si="0"/>
        <v>0.00/km</v>
      </c>
      <c r="H34" s="22">
        <f t="shared" si="2"/>
        <v>0</v>
      </c>
      <c r="I34" s="22">
        <f t="shared" si="3"/>
        <v>0</v>
      </c>
    </row>
    <row r="35" spans="1:9" s="1" customFormat="1" ht="15" customHeight="1">
      <c r="A35" s="30">
        <v>7</v>
      </c>
      <c r="B35" s="53" t="s">
        <v>81</v>
      </c>
      <c r="C35" s="37"/>
      <c r="D35" s="21" t="s">
        <v>28</v>
      </c>
      <c r="E35" s="42" t="s">
        <v>82</v>
      </c>
      <c r="F35" s="34">
        <v>0</v>
      </c>
      <c r="G35" s="21" t="str">
        <f t="shared" si="0"/>
        <v>0.00/km</v>
      </c>
      <c r="H35" s="22">
        <f t="shared" si="2"/>
        <v>0</v>
      </c>
      <c r="I35" s="22">
        <f t="shared" si="3"/>
        <v>0</v>
      </c>
    </row>
    <row r="36" spans="1:9" s="1" customFormat="1" ht="15" customHeight="1">
      <c r="A36" s="30">
        <v>8</v>
      </c>
      <c r="B36" s="53" t="s">
        <v>83</v>
      </c>
      <c r="C36" s="37"/>
      <c r="D36" s="21" t="s">
        <v>28</v>
      </c>
      <c r="E36" s="42" t="s">
        <v>84</v>
      </c>
      <c r="F36" s="34">
        <v>0</v>
      </c>
      <c r="G36" s="21" t="str">
        <f t="shared" si="0"/>
        <v>0.00/km</v>
      </c>
      <c r="H36" s="22">
        <f t="shared" si="2"/>
        <v>0</v>
      </c>
      <c r="I36" s="22">
        <f t="shared" si="3"/>
        <v>0</v>
      </c>
    </row>
    <row r="37" spans="1:9" s="1" customFormat="1" ht="15" customHeight="1">
      <c r="A37" s="30">
        <v>9</v>
      </c>
      <c r="B37" s="53" t="s">
        <v>85</v>
      </c>
      <c r="C37" s="37"/>
      <c r="D37" s="21" t="s">
        <v>28</v>
      </c>
      <c r="E37" s="42" t="s">
        <v>82</v>
      </c>
      <c r="F37" s="34">
        <v>0</v>
      </c>
      <c r="G37" s="21" t="str">
        <f t="shared" si="0"/>
        <v>0.00/km</v>
      </c>
      <c r="H37" s="22">
        <f t="shared" si="2"/>
        <v>0</v>
      </c>
      <c r="I37" s="22">
        <f t="shared" si="3"/>
        <v>0</v>
      </c>
    </row>
    <row r="38" spans="1:9" s="1" customFormat="1" ht="15" customHeight="1">
      <c r="A38" s="30">
        <v>10</v>
      </c>
      <c r="B38" s="53" t="s">
        <v>86</v>
      </c>
      <c r="C38" s="37"/>
      <c r="D38" s="21" t="s">
        <v>28</v>
      </c>
      <c r="E38" s="42" t="s">
        <v>43</v>
      </c>
      <c r="F38" s="34">
        <v>0</v>
      </c>
      <c r="G38" s="21" t="str">
        <f t="shared" si="0"/>
        <v>0.00/km</v>
      </c>
      <c r="H38" s="22">
        <f t="shared" si="2"/>
        <v>0</v>
      </c>
      <c r="I38" s="22">
        <f t="shared" si="3"/>
        <v>0</v>
      </c>
    </row>
    <row r="39" spans="1:9" s="1" customFormat="1" ht="15" customHeight="1">
      <c r="A39" s="30">
        <v>11</v>
      </c>
      <c r="B39" s="53" t="s">
        <v>87</v>
      </c>
      <c r="C39" s="37"/>
      <c r="D39" s="21" t="s">
        <v>28</v>
      </c>
      <c r="E39" s="42" t="s">
        <v>57</v>
      </c>
      <c r="F39" s="34">
        <v>0</v>
      </c>
      <c r="G39" s="21" t="str">
        <f t="shared" si="0"/>
        <v>0.00/km</v>
      </c>
      <c r="H39" s="22">
        <f t="shared" si="2"/>
        <v>0</v>
      </c>
      <c r="I39" s="22">
        <f t="shared" si="3"/>
        <v>0</v>
      </c>
    </row>
    <row r="40" spans="1:9" s="1" customFormat="1" ht="15" customHeight="1">
      <c r="A40" s="30">
        <v>12</v>
      </c>
      <c r="B40" s="53" t="s">
        <v>88</v>
      </c>
      <c r="C40" s="37"/>
      <c r="D40" s="21" t="s">
        <v>28</v>
      </c>
      <c r="E40" s="42" t="s">
        <v>51</v>
      </c>
      <c r="F40" s="34">
        <v>0</v>
      </c>
      <c r="G40" s="21" t="str">
        <f t="shared" si="0"/>
        <v>0.00/km</v>
      </c>
      <c r="H40" s="22">
        <f t="shared" si="2"/>
        <v>0</v>
      </c>
      <c r="I40" s="22">
        <f t="shared" si="3"/>
        <v>0</v>
      </c>
    </row>
    <row r="41" spans="1:9" s="1" customFormat="1" ht="15" customHeight="1">
      <c r="A41" s="30">
        <v>13</v>
      </c>
      <c r="B41" s="53" t="s">
        <v>89</v>
      </c>
      <c r="C41" s="37"/>
      <c r="D41" s="21" t="s">
        <v>28</v>
      </c>
      <c r="E41" s="42" t="s">
        <v>90</v>
      </c>
      <c r="F41" s="34">
        <v>0</v>
      </c>
      <c r="G41" s="21" t="str">
        <f t="shared" si="0"/>
        <v>0.00/km</v>
      </c>
      <c r="H41" s="22">
        <f t="shared" si="2"/>
        <v>0</v>
      </c>
      <c r="I41" s="22">
        <f t="shared" si="3"/>
        <v>0</v>
      </c>
    </row>
    <row r="42" spans="1:9" s="1" customFormat="1" ht="15" customHeight="1">
      <c r="A42" s="30">
        <v>14</v>
      </c>
      <c r="B42" s="53" t="s">
        <v>91</v>
      </c>
      <c r="C42" s="37"/>
      <c r="D42" s="21" t="s">
        <v>28</v>
      </c>
      <c r="E42" s="42" t="s">
        <v>43</v>
      </c>
      <c r="F42" s="34">
        <v>0</v>
      </c>
      <c r="G42" s="21" t="str">
        <f t="shared" si="0"/>
        <v>0.00/km</v>
      </c>
      <c r="H42" s="22">
        <f t="shared" si="2"/>
        <v>0</v>
      </c>
      <c r="I42" s="22">
        <f t="shared" si="3"/>
        <v>0</v>
      </c>
    </row>
    <row r="43" spans="1:9" s="1" customFormat="1" ht="15" customHeight="1">
      <c r="A43" s="30">
        <v>15</v>
      </c>
      <c r="B43" s="53" t="s">
        <v>92</v>
      </c>
      <c r="C43" s="37"/>
      <c r="D43" s="21" t="s">
        <v>28</v>
      </c>
      <c r="E43" s="42" t="s">
        <v>55</v>
      </c>
      <c r="F43" s="34">
        <v>0</v>
      </c>
      <c r="G43" s="21" t="str">
        <f t="shared" si="0"/>
        <v>0.00/km</v>
      </c>
      <c r="H43" s="22">
        <f t="shared" si="2"/>
        <v>0</v>
      </c>
      <c r="I43" s="22">
        <f t="shared" si="3"/>
        <v>0</v>
      </c>
    </row>
    <row r="44" spans="1:9" s="1" customFormat="1" ht="15" customHeight="1">
      <c r="A44" s="30">
        <v>16</v>
      </c>
      <c r="B44" s="53" t="s">
        <v>93</v>
      </c>
      <c r="C44" s="37"/>
      <c r="D44" s="21" t="s">
        <v>28</v>
      </c>
      <c r="E44" s="42" t="s">
        <v>3</v>
      </c>
      <c r="F44" s="34">
        <v>0</v>
      </c>
      <c r="G44" s="21" t="str">
        <f t="shared" si="0"/>
        <v>0.00/km</v>
      </c>
      <c r="H44" s="22">
        <f t="shared" si="2"/>
        <v>0</v>
      </c>
      <c r="I44" s="22">
        <f t="shared" si="3"/>
        <v>0</v>
      </c>
    </row>
    <row r="45" spans="1:9" s="1" customFormat="1" ht="15" customHeight="1">
      <c r="A45" s="30">
        <v>17</v>
      </c>
      <c r="B45" s="53" t="s">
        <v>94</v>
      </c>
      <c r="C45" s="37"/>
      <c r="D45" s="21" t="s">
        <v>28</v>
      </c>
      <c r="E45" s="42" t="s">
        <v>47</v>
      </c>
      <c r="F45" s="34">
        <v>0</v>
      </c>
      <c r="G45" s="21" t="str">
        <f t="shared" si="0"/>
        <v>0.00/km</v>
      </c>
      <c r="H45" s="22">
        <f t="shared" si="2"/>
        <v>0</v>
      </c>
      <c r="I45" s="22">
        <f t="shared" si="3"/>
        <v>0</v>
      </c>
    </row>
    <row r="46" spans="1:9" s="1" customFormat="1" ht="15" customHeight="1">
      <c r="A46" s="30">
        <v>18</v>
      </c>
      <c r="B46" s="53" t="s">
        <v>95</v>
      </c>
      <c r="C46" s="37"/>
      <c r="D46" s="21" t="s">
        <v>28</v>
      </c>
      <c r="E46" s="42" t="s">
        <v>96</v>
      </c>
      <c r="F46" s="34">
        <v>0</v>
      </c>
      <c r="G46" s="21" t="str">
        <f t="shared" si="0"/>
        <v>0.00/km</v>
      </c>
      <c r="H46" s="22">
        <f t="shared" si="2"/>
        <v>0</v>
      </c>
      <c r="I46" s="22">
        <f t="shared" si="3"/>
        <v>0</v>
      </c>
    </row>
    <row r="47" spans="1:9" s="1" customFormat="1" ht="15" customHeight="1">
      <c r="A47" s="30">
        <v>19</v>
      </c>
      <c r="B47" s="53" t="s">
        <v>97</v>
      </c>
      <c r="C47" s="37"/>
      <c r="D47" s="21" t="s">
        <v>28</v>
      </c>
      <c r="E47" s="42" t="s">
        <v>51</v>
      </c>
      <c r="F47" s="34">
        <v>0</v>
      </c>
      <c r="G47" s="21" t="str">
        <f t="shared" si="0"/>
        <v>0.00/km</v>
      </c>
      <c r="H47" s="22">
        <f t="shared" si="2"/>
        <v>0</v>
      </c>
      <c r="I47" s="22">
        <f t="shared" si="3"/>
        <v>0</v>
      </c>
    </row>
    <row r="48" spans="1:9" s="1" customFormat="1" ht="15" customHeight="1">
      <c r="A48" s="30">
        <v>20</v>
      </c>
      <c r="B48" s="53" t="s">
        <v>98</v>
      </c>
      <c r="C48" s="37"/>
      <c r="D48" s="21" t="s">
        <v>28</v>
      </c>
      <c r="E48" s="42" t="s">
        <v>55</v>
      </c>
      <c r="F48" s="34">
        <v>0</v>
      </c>
      <c r="G48" s="21" t="str">
        <f t="shared" si="0"/>
        <v>0.00/km</v>
      </c>
      <c r="H48" s="22">
        <f t="shared" si="2"/>
        <v>0</v>
      </c>
      <c r="I48" s="22">
        <f t="shared" si="3"/>
        <v>0</v>
      </c>
    </row>
    <row r="49" spans="1:9" s="1" customFormat="1" ht="15" customHeight="1">
      <c r="A49" s="30">
        <v>21</v>
      </c>
      <c r="B49" s="53" t="s">
        <v>99</v>
      </c>
      <c r="C49" s="37"/>
      <c r="D49" s="21" t="s">
        <v>28</v>
      </c>
      <c r="E49" s="42" t="s">
        <v>96</v>
      </c>
      <c r="F49" s="34">
        <v>0</v>
      </c>
      <c r="G49" s="21" t="str">
        <f t="shared" si="0"/>
        <v>0.00/km</v>
      </c>
      <c r="H49" s="22">
        <f t="shared" si="2"/>
        <v>0</v>
      </c>
      <c r="I49" s="22">
        <f t="shared" si="3"/>
        <v>0</v>
      </c>
    </row>
    <row r="50" spans="1:9" s="1" customFormat="1" ht="15" customHeight="1">
      <c r="A50" s="30">
        <v>22</v>
      </c>
      <c r="B50" s="53" t="s">
        <v>100</v>
      </c>
      <c r="C50" s="37"/>
      <c r="D50" s="21" t="s">
        <v>28</v>
      </c>
      <c r="E50" s="42" t="s">
        <v>47</v>
      </c>
      <c r="F50" s="34">
        <v>0</v>
      </c>
      <c r="G50" s="21" t="str">
        <f t="shared" si="0"/>
        <v>0.00/km</v>
      </c>
      <c r="H50" s="22">
        <f t="shared" si="2"/>
        <v>0</v>
      </c>
      <c r="I50" s="22">
        <f t="shared" si="3"/>
        <v>0</v>
      </c>
    </row>
    <row r="51" spans="1:9" s="1" customFormat="1" ht="15" customHeight="1">
      <c r="A51" s="30">
        <v>23</v>
      </c>
      <c r="B51" s="53" t="s">
        <v>101</v>
      </c>
      <c r="C51" s="37"/>
      <c r="D51" s="21" t="s">
        <v>28</v>
      </c>
      <c r="E51" s="42" t="s">
        <v>102</v>
      </c>
      <c r="F51" s="34">
        <v>0</v>
      </c>
      <c r="G51" s="21" t="str">
        <f t="shared" si="0"/>
        <v>0.00/km</v>
      </c>
      <c r="H51" s="22">
        <f t="shared" si="2"/>
        <v>0</v>
      </c>
      <c r="I51" s="22">
        <f t="shared" si="3"/>
        <v>0</v>
      </c>
    </row>
    <row r="52" spans="1:9" s="1" customFormat="1" ht="15" customHeight="1">
      <c r="A52" s="30">
        <v>24</v>
      </c>
      <c r="B52" s="53" t="s">
        <v>103</v>
      </c>
      <c r="C52" s="37"/>
      <c r="D52" s="21" t="s">
        <v>28</v>
      </c>
      <c r="E52" s="42" t="s">
        <v>90</v>
      </c>
      <c r="F52" s="34">
        <v>0</v>
      </c>
      <c r="G52" s="21" t="str">
        <f t="shared" si="0"/>
        <v>0.00/km</v>
      </c>
      <c r="H52" s="22">
        <f t="shared" si="2"/>
        <v>0</v>
      </c>
      <c r="I52" s="22">
        <f t="shared" si="3"/>
        <v>0</v>
      </c>
    </row>
    <row r="53" spans="1:9" s="1" customFormat="1" ht="15" customHeight="1">
      <c r="A53" s="30">
        <v>25</v>
      </c>
      <c r="B53" s="53" t="s">
        <v>104</v>
      </c>
      <c r="C53" s="37"/>
      <c r="D53" s="21" t="s">
        <v>28</v>
      </c>
      <c r="E53" s="42" t="s">
        <v>0</v>
      </c>
      <c r="F53" s="34">
        <v>0</v>
      </c>
      <c r="G53" s="21" t="str">
        <f t="shared" si="0"/>
        <v>0.00/km</v>
      </c>
      <c r="H53" s="22">
        <f t="shared" si="2"/>
        <v>0</v>
      </c>
      <c r="I53" s="22">
        <f t="shared" si="3"/>
        <v>0</v>
      </c>
    </row>
    <row r="54" spans="1:9" s="1" customFormat="1" ht="15" customHeight="1">
      <c r="A54" s="30">
        <v>26</v>
      </c>
      <c r="B54" s="53" t="s">
        <v>105</v>
      </c>
      <c r="C54" s="37"/>
      <c r="D54" s="21" t="s">
        <v>28</v>
      </c>
      <c r="E54" s="42" t="s">
        <v>47</v>
      </c>
      <c r="F54" s="34">
        <v>0</v>
      </c>
      <c r="G54" s="21" t="str">
        <f t="shared" si="0"/>
        <v>0.00/km</v>
      </c>
      <c r="H54" s="22">
        <f t="shared" si="2"/>
        <v>0</v>
      </c>
      <c r="I54" s="22">
        <f t="shared" si="3"/>
        <v>0</v>
      </c>
    </row>
    <row r="55" spans="1:9" s="1" customFormat="1" ht="15" customHeight="1">
      <c r="A55" s="30">
        <v>27</v>
      </c>
      <c r="B55" s="53" t="s">
        <v>106</v>
      </c>
      <c r="C55" s="37"/>
      <c r="D55" s="21" t="s">
        <v>28</v>
      </c>
      <c r="E55" s="42" t="s">
        <v>55</v>
      </c>
      <c r="F55" s="34">
        <v>0</v>
      </c>
      <c r="G55" s="21" t="str">
        <f t="shared" si="0"/>
        <v>0.00/km</v>
      </c>
      <c r="H55" s="22">
        <f t="shared" si="2"/>
        <v>0</v>
      </c>
      <c r="I55" s="22">
        <f t="shared" si="3"/>
        <v>0</v>
      </c>
    </row>
    <row r="56" spans="1:9" s="1" customFormat="1" ht="15" customHeight="1">
      <c r="A56" s="30">
        <v>28</v>
      </c>
      <c r="B56" s="53" t="s">
        <v>107</v>
      </c>
      <c r="C56" s="37"/>
      <c r="D56" s="21" t="s">
        <v>28</v>
      </c>
      <c r="E56" s="42" t="s">
        <v>2</v>
      </c>
      <c r="F56" s="34">
        <v>0</v>
      </c>
      <c r="G56" s="21" t="str">
        <f t="shared" si="0"/>
        <v>0.00/km</v>
      </c>
      <c r="H56" s="22">
        <f t="shared" si="2"/>
        <v>0</v>
      </c>
      <c r="I56" s="22">
        <f t="shared" si="3"/>
        <v>0</v>
      </c>
    </row>
    <row r="57" spans="1:9" s="1" customFormat="1" ht="15" customHeight="1">
      <c r="A57" s="30">
        <v>29</v>
      </c>
      <c r="B57" s="53" t="s">
        <v>108</v>
      </c>
      <c r="C57" s="37"/>
      <c r="D57" s="21" t="s">
        <v>28</v>
      </c>
      <c r="E57" s="42" t="s">
        <v>0</v>
      </c>
      <c r="F57" s="34">
        <v>0</v>
      </c>
      <c r="G57" s="21" t="str">
        <f t="shared" si="0"/>
        <v>0.00/km</v>
      </c>
      <c r="H57" s="22">
        <f t="shared" si="2"/>
        <v>0</v>
      </c>
      <c r="I57" s="22">
        <f t="shared" si="3"/>
        <v>0</v>
      </c>
    </row>
    <row r="58" spans="1:9" s="1" customFormat="1" ht="15" customHeight="1">
      <c r="A58" s="30">
        <v>30</v>
      </c>
      <c r="B58" s="53" t="s">
        <v>109</v>
      </c>
      <c r="C58" s="37"/>
      <c r="D58" s="21" t="s">
        <v>28</v>
      </c>
      <c r="E58" s="42" t="s">
        <v>51</v>
      </c>
      <c r="F58" s="34">
        <v>0</v>
      </c>
      <c r="G58" s="21" t="str">
        <f t="shared" si="0"/>
        <v>0.00/km</v>
      </c>
      <c r="H58" s="22">
        <f t="shared" si="2"/>
        <v>0</v>
      </c>
      <c r="I58" s="22">
        <f t="shared" si="3"/>
        <v>0</v>
      </c>
    </row>
    <row r="59" spans="1:9" s="1" customFormat="1" ht="15" customHeight="1">
      <c r="A59" s="30">
        <v>31</v>
      </c>
      <c r="B59" s="53" t="s">
        <v>110</v>
      </c>
      <c r="C59" s="37"/>
      <c r="D59" s="21" t="s">
        <v>28</v>
      </c>
      <c r="E59" s="42" t="s">
        <v>51</v>
      </c>
      <c r="F59" s="34">
        <v>0</v>
      </c>
      <c r="G59" s="21" t="str">
        <f t="shared" si="0"/>
        <v>0.00/km</v>
      </c>
      <c r="H59" s="22">
        <f t="shared" si="2"/>
        <v>0</v>
      </c>
      <c r="I59" s="22">
        <f t="shared" si="3"/>
        <v>0</v>
      </c>
    </row>
    <row r="60" spans="1:9" s="1" customFormat="1" ht="15" customHeight="1">
      <c r="A60" s="30">
        <v>32</v>
      </c>
      <c r="B60" s="53" t="s">
        <v>111</v>
      </c>
      <c r="C60" s="37"/>
      <c r="D60" s="21" t="s">
        <v>28</v>
      </c>
      <c r="E60" s="42" t="s">
        <v>82</v>
      </c>
      <c r="F60" s="34">
        <v>0</v>
      </c>
      <c r="G60" s="21" t="str">
        <f t="shared" si="0"/>
        <v>0.00/km</v>
      </c>
      <c r="H60" s="22">
        <f t="shared" si="2"/>
        <v>0</v>
      </c>
      <c r="I60" s="22">
        <f t="shared" si="3"/>
        <v>0</v>
      </c>
    </row>
    <row r="61" spans="1:9" s="1" customFormat="1" ht="15" customHeight="1">
      <c r="A61" s="30">
        <v>33</v>
      </c>
      <c r="B61" s="53" t="s">
        <v>112</v>
      </c>
      <c r="C61" s="37"/>
      <c r="D61" s="21" t="s">
        <v>28</v>
      </c>
      <c r="E61" s="42" t="s">
        <v>51</v>
      </c>
      <c r="F61" s="34">
        <v>0</v>
      </c>
      <c r="G61" s="21" t="str">
        <f t="shared" si="0"/>
        <v>0.00/km</v>
      </c>
      <c r="H61" s="22">
        <f t="shared" si="2"/>
        <v>0</v>
      </c>
      <c r="I61" s="22">
        <f aca="true" t="shared" si="4" ref="I61:I92">F61-INDEX($F$5:$F$996,MATCH(D61,$D$5:$D$996,0))</f>
        <v>0</v>
      </c>
    </row>
    <row r="62" spans="1:9" s="1" customFormat="1" ht="15" customHeight="1">
      <c r="A62" s="30">
        <v>34</v>
      </c>
      <c r="B62" s="53" t="s">
        <v>113</v>
      </c>
      <c r="C62" s="37"/>
      <c r="D62" s="21" t="s">
        <v>28</v>
      </c>
      <c r="E62" s="42" t="s">
        <v>90</v>
      </c>
      <c r="F62" s="34">
        <v>0</v>
      </c>
      <c r="G62" s="21" t="str">
        <f t="shared" si="0"/>
        <v>0.00/km</v>
      </c>
      <c r="H62" s="22">
        <f t="shared" si="2"/>
        <v>0</v>
      </c>
      <c r="I62" s="22">
        <f t="shared" si="4"/>
        <v>0</v>
      </c>
    </row>
    <row r="63" spans="1:9" s="1" customFormat="1" ht="15" customHeight="1">
      <c r="A63" s="30">
        <v>35</v>
      </c>
      <c r="B63" s="53" t="s">
        <v>114</v>
      </c>
      <c r="C63" s="37"/>
      <c r="D63" s="21" t="s">
        <v>28</v>
      </c>
      <c r="E63" s="42" t="s">
        <v>0</v>
      </c>
      <c r="F63" s="34">
        <v>0</v>
      </c>
      <c r="G63" s="21" t="str">
        <f t="shared" si="0"/>
        <v>0.00/km</v>
      </c>
      <c r="H63" s="22">
        <f t="shared" si="2"/>
        <v>0</v>
      </c>
      <c r="I63" s="22">
        <f t="shared" si="4"/>
        <v>0</v>
      </c>
    </row>
    <row r="64" spans="1:9" s="1" customFormat="1" ht="15" customHeight="1">
      <c r="A64" s="30">
        <v>36</v>
      </c>
      <c r="B64" s="53" t="s">
        <v>115</v>
      </c>
      <c r="C64" s="37"/>
      <c r="D64" s="21" t="s">
        <v>28</v>
      </c>
      <c r="E64" s="42" t="s">
        <v>47</v>
      </c>
      <c r="F64" s="34">
        <v>0</v>
      </c>
      <c r="G64" s="21" t="str">
        <f t="shared" si="0"/>
        <v>0.00/km</v>
      </c>
      <c r="H64" s="22">
        <f t="shared" si="2"/>
        <v>0</v>
      </c>
      <c r="I64" s="22">
        <f t="shared" si="4"/>
        <v>0</v>
      </c>
    </row>
    <row r="65" spans="1:9" s="1" customFormat="1" ht="15" customHeight="1">
      <c r="A65" s="30">
        <v>37</v>
      </c>
      <c r="B65" s="53" t="s">
        <v>116</v>
      </c>
      <c r="C65" s="37"/>
      <c r="D65" s="21" t="s">
        <v>28</v>
      </c>
      <c r="E65" s="42" t="s">
        <v>117</v>
      </c>
      <c r="F65" s="34">
        <v>0</v>
      </c>
      <c r="G65" s="21" t="str">
        <f t="shared" si="0"/>
        <v>0.00/km</v>
      </c>
      <c r="H65" s="22">
        <f t="shared" si="2"/>
        <v>0</v>
      </c>
      <c r="I65" s="22">
        <f t="shared" si="4"/>
        <v>0</v>
      </c>
    </row>
    <row r="66" spans="1:9" s="1" customFormat="1" ht="15" customHeight="1">
      <c r="A66" s="30">
        <v>38</v>
      </c>
      <c r="B66" s="53" t="s">
        <v>118</v>
      </c>
      <c r="C66" s="37"/>
      <c r="D66" s="21" t="s">
        <v>28</v>
      </c>
      <c r="E66" s="42" t="s">
        <v>119</v>
      </c>
      <c r="F66" s="34">
        <v>0</v>
      </c>
      <c r="G66" s="21" t="str">
        <f t="shared" si="0"/>
        <v>0.00/km</v>
      </c>
      <c r="H66" s="22">
        <f t="shared" si="2"/>
        <v>0</v>
      </c>
      <c r="I66" s="22">
        <f t="shared" si="4"/>
        <v>0</v>
      </c>
    </row>
    <row r="67" spans="1:9" s="1" customFormat="1" ht="15" customHeight="1">
      <c r="A67" s="31">
        <v>39</v>
      </c>
      <c r="B67" s="51" t="s">
        <v>120</v>
      </c>
      <c r="C67" s="38"/>
      <c r="D67" s="23" t="s">
        <v>28</v>
      </c>
      <c r="E67" s="52" t="s">
        <v>40</v>
      </c>
      <c r="F67" s="35">
        <v>0</v>
      </c>
      <c r="G67" s="23" t="str">
        <f t="shared" si="0"/>
        <v>0.00/km</v>
      </c>
      <c r="H67" s="24">
        <f t="shared" si="2"/>
        <v>0</v>
      </c>
      <c r="I67" s="24">
        <f t="shared" si="4"/>
        <v>0</v>
      </c>
    </row>
    <row r="68" spans="1:9" s="1" customFormat="1" ht="15" customHeight="1">
      <c r="A68" s="30">
        <v>40</v>
      </c>
      <c r="B68" s="53" t="s">
        <v>121</v>
      </c>
      <c r="C68" s="37"/>
      <c r="D68" s="21" t="s">
        <v>28</v>
      </c>
      <c r="E68" s="42" t="s">
        <v>55</v>
      </c>
      <c r="F68" s="34">
        <v>0</v>
      </c>
      <c r="G68" s="21" t="str">
        <f t="shared" si="0"/>
        <v>0.00/km</v>
      </c>
      <c r="H68" s="22">
        <f t="shared" si="2"/>
        <v>0</v>
      </c>
      <c r="I68" s="22">
        <f t="shared" si="4"/>
        <v>0</v>
      </c>
    </row>
    <row r="69" spans="1:9" s="1" customFormat="1" ht="15" customHeight="1">
      <c r="A69" s="30">
        <v>41</v>
      </c>
      <c r="B69" s="53" t="s">
        <v>122</v>
      </c>
      <c r="C69" s="37"/>
      <c r="D69" s="21" t="s">
        <v>28</v>
      </c>
      <c r="E69" s="42" t="s">
        <v>0</v>
      </c>
      <c r="F69" s="34">
        <v>0</v>
      </c>
      <c r="G69" s="21" t="str">
        <f aca="true" t="shared" si="5" ref="G69:G132">TEXT(INT((HOUR(F69)*3600+MINUTE(F69)*60+SECOND(F69))/$I$2/60),"0")&amp;"."&amp;TEXT(MOD((HOUR(F69)*3600+MINUTE(F69)*60+SECOND(F69))/$I$2,60),"00")&amp;"/km"</f>
        <v>0.00/km</v>
      </c>
      <c r="H69" s="22">
        <f t="shared" si="2"/>
        <v>0</v>
      </c>
      <c r="I69" s="22">
        <f t="shared" si="4"/>
        <v>0</v>
      </c>
    </row>
    <row r="70" spans="1:9" s="1" customFormat="1" ht="15" customHeight="1">
      <c r="A70" s="30">
        <v>42</v>
      </c>
      <c r="B70" s="53" t="s">
        <v>123</v>
      </c>
      <c r="C70" s="37"/>
      <c r="D70" s="21" t="s">
        <v>28</v>
      </c>
      <c r="E70" s="42" t="s">
        <v>47</v>
      </c>
      <c r="F70" s="34">
        <v>0</v>
      </c>
      <c r="G70" s="21" t="str">
        <f t="shared" si="5"/>
        <v>0.00/km</v>
      </c>
      <c r="H70" s="22">
        <f t="shared" si="2"/>
        <v>0</v>
      </c>
      <c r="I70" s="22">
        <f t="shared" si="4"/>
        <v>0</v>
      </c>
    </row>
    <row r="71" spans="1:9" s="1" customFormat="1" ht="15" customHeight="1">
      <c r="A71" s="30">
        <v>43</v>
      </c>
      <c r="B71" s="53" t="s">
        <v>124</v>
      </c>
      <c r="C71" s="37"/>
      <c r="D71" s="21" t="s">
        <v>28</v>
      </c>
      <c r="E71" s="42" t="s">
        <v>125</v>
      </c>
      <c r="F71" s="34">
        <v>0</v>
      </c>
      <c r="G71" s="21" t="str">
        <f t="shared" si="5"/>
        <v>0.00/km</v>
      </c>
      <c r="H71" s="22">
        <f aca="true" t="shared" si="6" ref="H71:H105">F71-$F$5</f>
        <v>0</v>
      </c>
      <c r="I71" s="22">
        <f t="shared" si="4"/>
        <v>0</v>
      </c>
    </row>
    <row r="72" spans="1:9" s="1" customFormat="1" ht="15" customHeight="1">
      <c r="A72" s="30">
        <v>44</v>
      </c>
      <c r="B72" s="53" t="s">
        <v>126</v>
      </c>
      <c r="C72" s="37"/>
      <c r="D72" s="21" t="s">
        <v>28</v>
      </c>
      <c r="E72" s="42" t="s">
        <v>0</v>
      </c>
      <c r="F72" s="34">
        <v>0</v>
      </c>
      <c r="G72" s="21" t="str">
        <f t="shared" si="5"/>
        <v>0.00/km</v>
      </c>
      <c r="H72" s="22">
        <f t="shared" si="6"/>
        <v>0</v>
      </c>
      <c r="I72" s="22">
        <f t="shared" si="4"/>
        <v>0</v>
      </c>
    </row>
    <row r="73" spans="1:9" s="1" customFormat="1" ht="15" customHeight="1">
      <c r="A73" s="30">
        <v>45</v>
      </c>
      <c r="B73" s="53" t="s">
        <v>127</v>
      </c>
      <c r="C73" s="37"/>
      <c r="D73" s="21" t="s">
        <v>28</v>
      </c>
      <c r="E73" s="42" t="s">
        <v>96</v>
      </c>
      <c r="F73" s="34">
        <v>0</v>
      </c>
      <c r="G73" s="21" t="str">
        <f t="shared" si="5"/>
        <v>0.00/km</v>
      </c>
      <c r="H73" s="22">
        <f t="shared" si="6"/>
        <v>0</v>
      </c>
      <c r="I73" s="22">
        <f t="shared" si="4"/>
        <v>0</v>
      </c>
    </row>
    <row r="74" spans="1:9" s="1" customFormat="1" ht="15" customHeight="1">
      <c r="A74" s="30">
        <v>46</v>
      </c>
      <c r="B74" s="53" t="s">
        <v>128</v>
      </c>
      <c r="C74" s="37"/>
      <c r="D74" s="21" t="s">
        <v>28</v>
      </c>
      <c r="E74" s="42" t="s">
        <v>82</v>
      </c>
      <c r="F74" s="34">
        <v>0</v>
      </c>
      <c r="G74" s="21" t="str">
        <f t="shared" si="5"/>
        <v>0.00/km</v>
      </c>
      <c r="H74" s="22">
        <f t="shared" si="6"/>
        <v>0</v>
      </c>
      <c r="I74" s="22">
        <f t="shared" si="4"/>
        <v>0</v>
      </c>
    </row>
    <row r="75" spans="1:9" s="1" customFormat="1" ht="15" customHeight="1">
      <c r="A75" s="30">
        <v>47</v>
      </c>
      <c r="B75" s="53" t="s">
        <v>129</v>
      </c>
      <c r="C75" s="37"/>
      <c r="D75" s="21" t="s">
        <v>28</v>
      </c>
      <c r="E75" s="42" t="s">
        <v>47</v>
      </c>
      <c r="F75" s="34">
        <v>0</v>
      </c>
      <c r="G75" s="21" t="str">
        <f t="shared" si="5"/>
        <v>0.00/km</v>
      </c>
      <c r="H75" s="22">
        <f t="shared" si="6"/>
        <v>0</v>
      </c>
      <c r="I75" s="22">
        <f t="shared" si="4"/>
        <v>0</v>
      </c>
    </row>
    <row r="76" spans="1:9" s="1" customFormat="1" ht="15" customHeight="1">
      <c r="A76" s="30">
        <v>48</v>
      </c>
      <c r="B76" s="53" t="s">
        <v>130</v>
      </c>
      <c r="C76" s="37"/>
      <c r="D76" s="21" t="s">
        <v>28</v>
      </c>
      <c r="E76" s="42" t="s">
        <v>47</v>
      </c>
      <c r="F76" s="34">
        <v>0</v>
      </c>
      <c r="G76" s="21" t="str">
        <f t="shared" si="5"/>
        <v>0.00/km</v>
      </c>
      <c r="H76" s="22">
        <f t="shared" si="6"/>
        <v>0</v>
      </c>
      <c r="I76" s="22">
        <f t="shared" si="4"/>
        <v>0</v>
      </c>
    </row>
    <row r="77" spans="1:9" s="1" customFormat="1" ht="15" customHeight="1">
      <c r="A77" s="30">
        <v>49</v>
      </c>
      <c r="B77" s="53" t="s">
        <v>131</v>
      </c>
      <c r="C77" s="37"/>
      <c r="D77" s="21" t="s">
        <v>28</v>
      </c>
      <c r="E77" s="42" t="s">
        <v>55</v>
      </c>
      <c r="F77" s="34">
        <v>0</v>
      </c>
      <c r="G77" s="21" t="str">
        <f t="shared" si="5"/>
        <v>0.00/km</v>
      </c>
      <c r="H77" s="22">
        <f t="shared" si="6"/>
        <v>0</v>
      </c>
      <c r="I77" s="22">
        <f t="shared" si="4"/>
        <v>0</v>
      </c>
    </row>
    <row r="78" spans="1:9" s="1" customFormat="1" ht="15" customHeight="1">
      <c r="A78" s="30">
        <v>50</v>
      </c>
      <c r="B78" s="53" t="s">
        <v>132</v>
      </c>
      <c r="C78" s="37"/>
      <c r="D78" s="21" t="s">
        <v>28</v>
      </c>
      <c r="E78" s="42" t="s">
        <v>47</v>
      </c>
      <c r="F78" s="34">
        <v>0</v>
      </c>
      <c r="G78" s="21" t="str">
        <f t="shared" si="5"/>
        <v>0.00/km</v>
      </c>
      <c r="H78" s="22">
        <f t="shared" si="6"/>
        <v>0</v>
      </c>
      <c r="I78" s="22">
        <f t="shared" si="4"/>
        <v>0</v>
      </c>
    </row>
    <row r="79" spans="1:9" s="1" customFormat="1" ht="15" customHeight="1">
      <c r="A79" s="30">
        <v>51</v>
      </c>
      <c r="B79" s="53" t="s">
        <v>133</v>
      </c>
      <c r="C79" s="37"/>
      <c r="D79" s="21" t="s">
        <v>28</v>
      </c>
      <c r="E79" s="42" t="s">
        <v>47</v>
      </c>
      <c r="F79" s="34">
        <v>0</v>
      </c>
      <c r="G79" s="21" t="str">
        <f t="shared" si="5"/>
        <v>0.00/km</v>
      </c>
      <c r="H79" s="22">
        <f t="shared" si="6"/>
        <v>0</v>
      </c>
      <c r="I79" s="22">
        <f t="shared" si="4"/>
        <v>0</v>
      </c>
    </row>
    <row r="80" spans="1:9" s="1" customFormat="1" ht="15" customHeight="1">
      <c r="A80" s="30">
        <v>52</v>
      </c>
      <c r="B80" s="53" t="s">
        <v>134</v>
      </c>
      <c r="C80" s="37"/>
      <c r="D80" s="21" t="s">
        <v>28</v>
      </c>
      <c r="E80" s="42" t="s">
        <v>47</v>
      </c>
      <c r="F80" s="34">
        <v>0</v>
      </c>
      <c r="G80" s="21" t="str">
        <f t="shared" si="5"/>
        <v>0.00/km</v>
      </c>
      <c r="H80" s="22">
        <f t="shared" si="6"/>
        <v>0</v>
      </c>
      <c r="I80" s="22">
        <f t="shared" si="4"/>
        <v>0</v>
      </c>
    </row>
    <row r="81" spans="1:9" s="1" customFormat="1" ht="15" customHeight="1">
      <c r="A81" s="30">
        <v>53</v>
      </c>
      <c r="B81" s="53" t="s">
        <v>135</v>
      </c>
      <c r="C81" s="37"/>
      <c r="D81" s="21" t="s">
        <v>28</v>
      </c>
      <c r="E81" s="42" t="s">
        <v>136</v>
      </c>
      <c r="F81" s="34">
        <v>0</v>
      </c>
      <c r="G81" s="21" t="str">
        <f t="shared" si="5"/>
        <v>0.00/km</v>
      </c>
      <c r="H81" s="22">
        <f t="shared" si="6"/>
        <v>0</v>
      </c>
      <c r="I81" s="22">
        <f t="shared" si="4"/>
        <v>0</v>
      </c>
    </row>
    <row r="82" spans="1:9" s="1" customFormat="1" ht="15" customHeight="1">
      <c r="A82" s="30">
        <v>54</v>
      </c>
      <c r="B82" s="53" t="s">
        <v>137</v>
      </c>
      <c r="C82" s="37"/>
      <c r="D82" s="21" t="s">
        <v>28</v>
      </c>
      <c r="E82" s="42" t="s">
        <v>96</v>
      </c>
      <c r="F82" s="34">
        <v>0</v>
      </c>
      <c r="G82" s="21" t="str">
        <f t="shared" si="5"/>
        <v>0.00/km</v>
      </c>
      <c r="H82" s="22">
        <f t="shared" si="6"/>
        <v>0</v>
      </c>
      <c r="I82" s="22">
        <f t="shared" si="4"/>
        <v>0</v>
      </c>
    </row>
    <row r="83" spans="1:9" s="1" customFormat="1" ht="15" customHeight="1">
      <c r="A83" s="30">
        <v>55</v>
      </c>
      <c r="B83" s="53" t="s">
        <v>138</v>
      </c>
      <c r="C83" s="37"/>
      <c r="D83" s="21" t="s">
        <v>28</v>
      </c>
      <c r="E83" s="42" t="s">
        <v>0</v>
      </c>
      <c r="F83" s="34">
        <v>0</v>
      </c>
      <c r="G83" s="21" t="str">
        <f t="shared" si="5"/>
        <v>0.00/km</v>
      </c>
      <c r="H83" s="22">
        <f t="shared" si="6"/>
        <v>0</v>
      </c>
      <c r="I83" s="22">
        <f t="shared" si="4"/>
        <v>0</v>
      </c>
    </row>
    <row r="84" spans="1:9" s="1" customFormat="1" ht="15" customHeight="1">
      <c r="A84" s="30">
        <v>56</v>
      </c>
      <c r="B84" s="53" t="s">
        <v>139</v>
      </c>
      <c r="C84" s="37"/>
      <c r="D84" s="21" t="s">
        <v>28</v>
      </c>
      <c r="E84" s="42" t="s">
        <v>51</v>
      </c>
      <c r="F84" s="34">
        <v>0</v>
      </c>
      <c r="G84" s="21" t="str">
        <f t="shared" si="5"/>
        <v>0.00/km</v>
      </c>
      <c r="H84" s="22">
        <f t="shared" si="6"/>
        <v>0</v>
      </c>
      <c r="I84" s="22">
        <f t="shared" si="4"/>
        <v>0</v>
      </c>
    </row>
    <row r="85" spans="1:9" s="25" customFormat="1" ht="15" customHeight="1">
      <c r="A85" s="30">
        <v>57</v>
      </c>
      <c r="B85" s="53" t="s">
        <v>140</v>
      </c>
      <c r="C85" s="37"/>
      <c r="D85" s="21" t="s">
        <v>28</v>
      </c>
      <c r="E85" s="42" t="s">
        <v>82</v>
      </c>
      <c r="F85" s="34">
        <v>0</v>
      </c>
      <c r="G85" s="21" t="str">
        <f t="shared" si="5"/>
        <v>0.00/km</v>
      </c>
      <c r="H85" s="22">
        <f t="shared" si="6"/>
        <v>0</v>
      </c>
      <c r="I85" s="22">
        <f t="shared" si="4"/>
        <v>0</v>
      </c>
    </row>
    <row r="86" spans="1:9" s="25" customFormat="1" ht="15" customHeight="1">
      <c r="A86" s="30">
        <v>58</v>
      </c>
      <c r="B86" s="53" t="s">
        <v>141</v>
      </c>
      <c r="C86" s="37"/>
      <c r="D86" s="21" t="s">
        <v>28</v>
      </c>
      <c r="E86" s="42" t="s">
        <v>55</v>
      </c>
      <c r="F86" s="34">
        <v>0</v>
      </c>
      <c r="G86" s="21" t="str">
        <f t="shared" si="5"/>
        <v>0.00/km</v>
      </c>
      <c r="H86" s="22">
        <f t="shared" si="6"/>
        <v>0</v>
      </c>
      <c r="I86" s="22">
        <f t="shared" si="4"/>
        <v>0</v>
      </c>
    </row>
    <row r="87" spans="1:9" s="25" customFormat="1" ht="15" customHeight="1">
      <c r="A87" s="30">
        <v>59</v>
      </c>
      <c r="B87" s="53" t="s">
        <v>142</v>
      </c>
      <c r="C87" s="37"/>
      <c r="D87" s="21" t="s">
        <v>28</v>
      </c>
      <c r="E87" s="42" t="s">
        <v>47</v>
      </c>
      <c r="F87" s="34">
        <v>0</v>
      </c>
      <c r="G87" s="21" t="str">
        <f t="shared" si="5"/>
        <v>0.00/km</v>
      </c>
      <c r="H87" s="22">
        <f t="shared" si="6"/>
        <v>0</v>
      </c>
      <c r="I87" s="22">
        <f t="shared" si="4"/>
        <v>0</v>
      </c>
    </row>
    <row r="88" spans="1:9" s="25" customFormat="1" ht="15" customHeight="1">
      <c r="A88" s="30">
        <v>60</v>
      </c>
      <c r="B88" s="53" t="s">
        <v>143</v>
      </c>
      <c r="C88" s="37"/>
      <c r="D88" s="21" t="s">
        <v>28</v>
      </c>
      <c r="E88" s="42" t="s">
        <v>144</v>
      </c>
      <c r="F88" s="34">
        <v>0</v>
      </c>
      <c r="G88" s="21" t="str">
        <f t="shared" si="5"/>
        <v>0.00/km</v>
      </c>
      <c r="H88" s="22">
        <f t="shared" si="6"/>
        <v>0</v>
      </c>
      <c r="I88" s="22">
        <f t="shared" si="4"/>
        <v>0</v>
      </c>
    </row>
    <row r="89" spans="1:9" s="25" customFormat="1" ht="15" customHeight="1">
      <c r="A89" s="30">
        <v>61</v>
      </c>
      <c r="B89" s="53" t="s">
        <v>145</v>
      </c>
      <c r="C89" s="37"/>
      <c r="D89" s="21" t="s">
        <v>28</v>
      </c>
      <c r="E89" s="42" t="s">
        <v>144</v>
      </c>
      <c r="F89" s="34">
        <v>0</v>
      </c>
      <c r="G89" s="21" t="str">
        <f t="shared" si="5"/>
        <v>0.00/km</v>
      </c>
      <c r="H89" s="22">
        <f t="shared" si="6"/>
        <v>0</v>
      </c>
      <c r="I89" s="22">
        <f t="shared" si="4"/>
        <v>0</v>
      </c>
    </row>
    <row r="90" spans="1:9" s="25" customFormat="1" ht="15" customHeight="1">
      <c r="A90" s="30">
        <v>62</v>
      </c>
      <c r="B90" s="53" t="s">
        <v>146</v>
      </c>
      <c r="C90" s="37"/>
      <c r="D90" s="21" t="s">
        <v>28</v>
      </c>
      <c r="E90" s="42" t="s">
        <v>51</v>
      </c>
      <c r="F90" s="34">
        <v>0</v>
      </c>
      <c r="G90" s="21" t="str">
        <f t="shared" si="5"/>
        <v>0.00/km</v>
      </c>
      <c r="H90" s="22">
        <f t="shared" si="6"/>
        <v>0</v>
      </c>
      <c r="I90" s="22">
        <f t="shared" si="4"/>
        <v>0</v>
      </c>
    </row>
    <row r="91" spans="1:9" s="25" customFormat="1" ht="15" customHeight="1">
      <c r="A91" s="30">
        <v>63</v>
      </c>
      <c r="B91" s="53" t="s">
        <v>147</v>
      </c>
      <c r="C91" s="37"/>
      <c r="D91" s="21" t="s">
        <v>28</v>
      </c>
      <c r="E91" s="42" t="s">
        <v>55</v>
      </c>
      <c r="F91" s="34">
        <v>0</v>
      </c>
      <c r="G91" s="21" t="str">
        <f t="shared" si="5"/>
        <v>0.00/km</v>
      </c>
      <c r="H91" s="22">
        <f t="shared" si="6"/>
        <v>0</v>
      </c>
      <c r="I91" s="22">
        <f t="shared" si="4"/>
        <v>0</v>
      </c>
    </row>
    <row r="92" spans="1:9" s="25" customFormat="1" ht="15" customHeight="1">
      <c r="A92" s="30">
        <v>64</v>
      </c>
      <c r="B92" s="53" t="s">
        <v>148</v>
      </c>
      <c r="C92" s="37"/>
      <c r="D92" s="21" t="s">
        <v>28</v>
      </c>
      <c r="E92" s="42" t="s">
        <v>51</v>
      </c>
      <c r="F92" s="34">
        <v>0</v>
      </c>
      <c r="G92" s="21" t="str">
        <f t="shared" si="5"/>
        <v>0.00/km</v>
      </c>
      <c r="H92" s="22">
        <f t="shared" si="6"/>
        <v>0</v>
      </c>
      <c r="I92" s="22">
        <f t="shared" si="4"/>
        <v>0</v>
      </c>
    </row>
    <row r="93" spans="1:9" s="25" customFormat="1" ht="15" customHeight="1">
      <c r="A93" s="30">
        <v>65</v>
      </c>
      <c r="B93" s="53" t="s">
        <v>149</v>
      </c>
      <c r="C93" s="37"/>
      <c r="D93" s="21" t="s">
        <v>28</v>
      </c>
      <c r="E93" s="42" t="s">
        <v>144</v>
      </c>
      <c r="F93" s="34">
        <v>0</v>
      </c>
      <c r="G93" s="21" t="str">
        <f t="shared" si="5"/>
        <v>0.00/km</v>
      </c>
      <c r="H93" s="22">
        <f t="shared" si="6"/>
        <v>0</v>
      </c>
      <c r="I93" s="22">
        <f aca="true" t="shared" si="7" ref="I93:I124">F93-INDEX($F$5:$F$996,MATCH(D93,$D$5:$D$996,0))</f>
        <v>0</v>
      </c>
    </row>
    <row r="94" spans="1:9" s="25" customFormat="1" ht="15" customHeight="1">
      <c r="A94" s="30">
        <v>66</v>
      </c>
      <c r="B94" s="53" t="s">
        <v>150</v>
      </c>
      <c r="C94" s="37"/>
      <c r="D94" s="21" t="s">
        <v>28</v>
      </c>
      <c r="E94" s="42" t="s">
        <v>0</v>
      </c>
      <c r="F94" s="34">
        <v>0</v>
      </c>
      <c r="G94" s="21" t="str">
        <f t="shared" si="5"/>
        <v>0.00/km</v>
      </c>
      <c r="H94" s="22">
        <f t="shared" si="6"/>
        <v>0</v>
      </c>
      <c r="I94" s="22">
        <f t="shared" si="7"/>
        <v>0</v>
      </c>
    </row>
    <row r="95" spans="1:9" s="25" customFormat="1" ht="15" customHeight="1">
      <c r="A95" s="30">
        <v>67</v>
      </c>
      <c r="B95" s="53" t="s">
        <v>151</v>
      </c>
      <c r="C95" s="37"/>
      <c r="D95" s="21" t="s">
        <v>28</v>
      </c>
      <c r="E95" s="42" t="s">
        <v>144</v>
      </c>
      <c r="F95" s="34">
        <v>0</v>
      </c>
      <c r="G95" s="21" t="str">
        <f t="shared" si="5"/>
        <v>0.00/km</v>
      </c>
      <c r="H95" s="22">
        <f t="shared" si="6"/>
        <v>0</v>
      </c>
      <c r="I95" s="22">
        <f t="shared" si="7"/>
        <v>0</v>
      </c>
    </row>
    <row r="96" spans="1:9" s="25" customFormat="1" ht="15" customHeight="1">
      <c r="A96" s="30">
        <v>68</v>
      </c>
      <c r="B96" s="53" t="s">
        <v>152</v>
      </c>
      <c r="C96" s="37"/>
      <c r="D96" s="21" t="s">
        <v>28</v>
      </c>
      <c r="E96" s="42" t="s">
        <v>3</v>
      </c>
      <c r="F96" s="34">
        <v>0</v>
      </c>
      <c r="G96" s="21" t="str">
        <f t="shared" si="5"/>
        <v>0.00/km</v>
      </c>
      <c r="H96" s="22">
        <f t="shared" si="6"/>
        <v>0</v>
      </c>
      <c r="I96" s="22">
        <f t="shared" si="7"/>
        <v>0</v>
      </c>
    </row>
    <row r="97" spans="1:9" s="25" customFormat="1" ht="15" customHeight="1">
      <c r="A97" s="30">
        <v>69</v>
      </c>
      <c r="B97" s="53" t="s">
        <v>153</v>
      </c>
      <c r="C97" s="37"/>
      <c r="D97" s="21" t="s">
        <v>28</v>
      </c>
      <c r="E97" s="42" t="s">
        <v>0</v>
      </c>
      <c r="F97" s="34">
        <v>0</v>
      </c>
      <c r="G97" s="21" t="str">
        <f t="shared" si="5"/>
        <v>0.00/km</v>
      </c>
      <c r="H97" s="22">
        <f t="shared" si="6"/>
        <v>0</v>
      </c>
      <c r="I97" s="22">
        <f t="shared" si="7"/>
        <v>0</v>
      </c>
    </row>
    <row r="98" spans="1:9" s="25" customFormat="1" ht="15" customHeight="1">
      <c r="A98" s="30">
        <v>70</v>
      </c>
      <c r="B98" s="53" t="s">
        <v>154</v>
      </c>
      <c r="C98" s="37"/>
      <c r="D98" s="21" t="s">
        <v>28</v>
      </c>
      <c r="E98" s="42" t="s">
        <v>155</v>
      </c>
      <c r="F98" s="34">
        <v>0</v>
      </c>
      <c r="G98" s="21" t="str">
        <f t="shared" si="5"/>
        <v>0.00/km</v>
      </c>
      <c r="H98" s="22">
        <f t="shared" si="6"/>
        <v>0</v>
      </c>
      <c r="I98" s="22">
        <f t="shared" si="7"/>
        <v>0</v>
      </c>
    </row>
    <row r="99" spans="1:9" s="25" customFormat="1" ht="15" customHeight="1">
      <c r="A99" s="30">
        <v>71</v>
      </c>
      <c r="B99" s="53" t="s">
        <v>156</v>
      </c>
      <c r="C99" s="37"/>
      <c r="D99" s="21" t="s">
        <v>28</v>
      </c>
      <c r="E99" s="42" t="s">
        <v>72</v>
      </c>
      <c r="F99" s="34">
        <v>0</v>
      </c>
      <c r="G99" s="21" t="str">
        <f t="shared" si="5"/>
        <v>0.00/km</v>
      </c>
      <c r="H99" s="22">
        <f t="shared" si="6"/>
        <v>0</v>
      </c>
      <c r="I99" s="22">
        <f t="shared" si="7"/>
        <v>0</v>
      </c>
    </row>
    <row r="100" spans="1:9" s="25" customFormat="1" ht="15" customHeight="1">
      <c r="A100" s="30">
        <v>72</v>
      </c>
      <c r="B100" s="53" t="s">
        <v>157</v>
      </c>
      <c r="C100" s="37"/>
      <c r="D100" s="21" t="s">
        <v>28</v>
      </c>
      <c r="E100" s="42" t="s">
        <v>2</v>
      </c>
      <c r="F100" s="34">
        <v>0</v>
      </c>
      <c r="G100" s="21" t="str">
        <f t="shared" si="5"/>
        <v>0.00/km</v>
      </c>
      <c r="H100" s="22">
        <f t="shared" si="6"/>
        <v>0</v>
      </c>
      <c r="I100" s="22">
        <f t="shared" si="7"/>
        <v>0</v>
      </c>
    </row>
    <row r="101" spans="1:9" s="25" customFormat="1" ht="15" customHeight="1">
      <c r="A101" s="30">
        <v>73</v>
      </c>
      <c r="B101" s="53" t="s">
        <v>158</v>
      </c>
      <c r="C101" s="37"/>
      <c r="D101" s="21" t="s">
        <v>28</v>
      </c>
      <c r="E101" s="42" t="s">
        <v>47</v>
      </c>
      <c r="F101" s="34">
        <v>0</v>
      </c>
      <c r="G101" s="21" t="str">
        <f t="shared" si="5"/>
        <v>0.00/km</v>
      </c>
      <c r="H101" s="22">
        <f t="shared" si="6"/>
        <v>0</v>
      </c>
      <c r="I101" s="22">
        <f t="shared" si="7"/>
        <v>0</v>
      </c>
    </row>
    <row r="102" spans="1:9" s="25" customFormat="1" ht="15" customHeight="1">
      <c r="A102" s="30">
        <v>74</v>
      </c>
      <c r="B102" s="53" t="s">
        <v>159</v>
      </c>
      <c r="C102" s="37"/>
      <c r="D102" s="21" t="s">
        <v>28</v>
      </c>
      <c r="E102" s="42" t="s">
        <v>47</v>
      </c>
      <c r="F102" s="34">
        <v>0</v>
      </c>
      <c r="G102" s="21" t="str">
        <f t="shared" si="5"/>
        <v>0.00/km</v>
      </c>
      <c r="H102" s="22">
        <f t="shared" si="6"/>
        <v>0</v>
      </c>
      <c r="I102" s="22">
        <f t="shared" si="7"/>
        <v>0</v>
      </c>
    </row>
    <row r="103" spans="1:9" s="25" customFormat="1" ht="15" customHeight="1">
      <c r="A103" s="30">
        <v>75</v>
      </c>
      <c r="B103" s="53" t="s">
        <v>160</v>
      </c>
      <c r="C103" s="37"/>
      <c r="D103" s="21" t="s">
        <v>28</v>
      </c>
      <c r="E103" s="42" t="s">
        <v>51</v>
      </c>
      <c r="F103" s="34">
        <v>0</v>
      </c>
      <c r="G103" s="21" t="str">
        <f t="shared" si="5"/>
        <v>0.00/km</v>
      </c>
      <c r="H103" s="22">
        <f t="shared" si="6"/>
        <v>0</v>
      </c>
      <c r="I103" s="22">
        <f t="shared" si="7"/>
        <v>0</v>
      </c>
    </row>
    <row r="104" spans="1:9" s="25" customFormat="1" ht="15" customHeight="1">
      <c r="A104" s="30">
        <v>76</v>
      </c>
      <c r="B104" s="53" t="s">
        <v>161</v>
      </c>
      <c r="C104" s="37"/>
      <c r="D104" s="21" t="s">
        <v>28</v>
      </c>
      <c r="E104" s="42" t="s">
        <v>1</v>
      </c>
      <c r="F104" s="34">
        <v>0</v>
      </c>
      <c r="G104" s="21" t="str">
        <f t="shared" si="5"/>
        <v>0.00/km</v>
      </c>
      <c r="H104" s="22">
        <f t="shared" si="6"/>
        <v>0</v>
      </c>
      <c r="I104" s="22">
        <f t="shared" si="7"/>
        <v>0</v>
      </c>
    </row>
    <row r="105" spans="1:9" s="25" customFormat="1" ht="15" customHeight="1">
      <c r="A105" s="30">
        <v>77</v>
      </c>
      <c r="B105" s="53" t="s">
        <v>162</v>
      </c>
      <c r="C105" s="37"/>
      <c r="D105" s="21" t="s">
        <v>28</v>
      </c>
      <c r="E105" s="42" t="s">
        <v>0</v>
      </c>
      <c r="F105" s="34">
        <v>0</v>
      </c>
      <c r="G105" s="21" t="str">
        <f t="shared" si="5"/>
        <v>0.00/km</v>
      </c>
      <c r="H105" s="22">
        <f t="shared" si="6"/>
        <v>0</v>
      </c>
      <c r="I105" s="22">
        <f t="shared" si="7"/>
        <v>0</v>
      </c>
    </row>
    <row r="106" spans="1:9" s="25" customFormat="1" ht="15" customHeight="1">
      <c r="A106" s="30">
        <v>78</v>
      </c>
      <c r="B106" s="53" t="s">
        <v>163</v>
      </c>
      <c r="C106" s="37"/>
      <c r="D106" s="21" t="s">
        <v>28</v>
      </c>
      <c r="E106" s="42" t="s">
        <v>164</v>
      </c>
      <c r="F106" s="34">
        <v>0</v>
      </c>
      <c r="G106" s="21" t="str">
        <f t="shared" si="5"/>
        <v>0.00/km</v>
      </c>
      <c r="H106" s="22">
        <f aca="true" t="shared" si="8" ref="H106:H135">F106-$F$5</f>
        <v>0</v>
      </c>
      <c r="I106" s="22">
        <f t="shared" si="7"/>
        <v>0</v>
      </c>
    </row>
    <row r="107" spans="1:9" ht="15" customHeight="1">
      <c r="A107" s="30">
        <v>79</v>
      </c>
      <c r="B107" s="53" t="s">
        <v>165</v>
      </c>
      <c r="C107" s="37"/>
      <c r="D107" s="21" t="s">
        <v>28</v>
      </c>
      <c r="E107" s="42" t="s">
        <v>47</v>
      </c>
      <c r="F107" s="34">
        <v>0</v>
      </c>
      <c r="G107" s="21" t="str">
        <f t="shared" si="5"/>
        <v>0.00/km</v>
      </c>
      <c r="H107" s="22">
        <f t="shared" si="8"/>
        <v>0</v>
      </c>
      <c r="I107" s="22">
        <f t="shared" si="7"/>
        <v>0</v>
      </c>
    </row>
    <row r="108" spans="1:9" ht="15" customHeight="1">
      <c r="A108" s="30">
        <v>80</v>
      </c>
      <c r="B108" s="53" t="s">
        <v>166</v>
      </c>
      <c r="C108" s="37"/>
      <c r="D108" s="21" t="s">
        <v>28</v>
      </c>
      <c r="E108" s="42" t="s">
        <v>51</v>
      </c>
      <c r="F108" s="34">
        <v>0</v>
      </c>
      <c r="G108" s="21" t="str">
        <f t="shared" si="5"/>
        <v>0.00/km</v>
      </c>
      <c r="H108" s="22">
        <f t="shared" si="8"/>
        <v>0</v>
      </c>
      <c r="I108" s="22">
        <f t="shared" si="7"/>
        <v>0</v>
      </c>
    </row>
    <row r="109" spans="1:9" ht="15" customHeight="1">
      <c r="A109" s="30">
        <v>81</v>
      </c>
      <c r="B109" s="53" t="s">
        <v>167</v>
      </c>
      <c r="C109" s="37"/>
      <c r="D109" s="21" t="s">
        <v>28</v>
      </c>
      <c r="E109" s="42" t="s">
        <v>168</v>
      </c>
      <c r="F109" s="34">
        <v>0</v>
      </c>
      <c r="G109" s="21" t="str">
        <f t="shared" si="5"/>
        <v>0.00/km</v>
      </c>
      <c r="H109" s="22">
        <f t="shared" si="8"/>
        <v>0</v>
      </c>
      <c r="I109" s="22">
        <f t="shared" si="7"/>
        <v>0</v>
      </c>
    </row>
    <row r="110" spans="1:9" ht="15" customHeight="1">
      <c r="A110" s="30">
        <v>82</v>
      </c>
      <c r="B110" s="53" t="s">
        <v>169</v>
      </c>
      <c r="C110" s="37"/>
      <c r="D110" s="21" t="s">
        <v>28</v>
      </c>
      <c r="E110" s="42" t="s">
        <v>47</v>
      </c>
      <c r="F110" s="34">
        <v>0</v>
      </c>
      <c r="G110" s="21" t="str">
        <f t="shared" si="5"/>
        <v>0.00/km</v>
      </c>
      <c r="H110" s="22">
        <f t="shared" si="8"/>
        <v>0</v>
      </c>
      <c r="I110" s="22">
        <f t="shared" si="7"/>
        <v>0</v>
      </c>
    </row>
    <row r="111" spans="1:9" ht="15" customHeight="1">
      <c r="A111" s="30">
        <v>83</v>
      </c>
      <c r="B111" s="53" t="s">
        <v>170</v>
      </c>
      <c r="C111" s="37"/>
      <c r="D111" s="21" t="s">
        <v>28</v>
      </c>
      <c r="E111" s="42" t="s">
        <v>47</v>
      </c>
      <c r="F111" s="34">
        <v>0</v>
      </c>
      <c r="G111" s="21" t="str">
        <f t="shared" si="5"/>
        <v>0.00/km</v>
      </c>
      <c r="H111" s="22">
        <f t="shared" si="8"/>
        <v>0</v>
      </c>
      <c r="I111" s="22">
        <f t="shared" si="7"/>
        <v>0</v>
      </c>
    </row>
    <row r="112" spans="1:9" ht="15" customHeight="1">
      <c r="A112" s="30">
        <v>84</v>
      </c>
      <c r="B112" s="53" t="s">
        <v>171</v>
      </c>
      <c r="C112" s="37"/>
      <c r="D112" s="21" t="s">
        <v>28</v>
      </c>
      <c r="E112" s="42" t="s">
        <v>47</v>
      </c>
      <c r="F112" s="34">
        <v>0</v>
      </c>
      <c r="G112" s="21" t="str">
        <f t="shared" si="5"/>
        <v>0.00/km</v>
      </c>
      <c r="H112" s="22">
        <f t="shared" si="8"/>
        <v>0</v>
      </c>
      <c r="I112" s="22">
        <f t="shared" si="7"/>
        <v>0</v>
      </c>
    </row>
    <row r="113" spans="1:9" ht="15" customHeight="1">
      <c r="A113" s="30">
        <v>85</v>
      </c>
      <c r="B113" s="53" t="s">
        <v>172</v>
      </c>
      <c r="C113" s="37"/>
      <c r="D113" s="21" t="s">
        <v>28</v>
      </c>
      <c r="E113" s="42" t="s">
        <v>0</v>
      </c>
      <c r="F113" s="34">
        <v>0</v>
      </c>
      <c r="G113" s="21" t="str">
        <f t="shared" si="5"/>
        <v>0.00/km</v>
      </c>
      <c r="H113" s="22">
        <f t="shared" si="8"/>
        <v>0</v>
      </c>
      <c r="I113" s="22">
        <f t="shared" si="7"/>
        <v>0</v>
      </c>
    </row>
    <row r="114" spans="1:9" ht="15" customHeight="1">
      <c r="A114" s="30">
        <v>86</v>
      </c>
      <c r="B114" s="53" t="s">
        <v>173</v>
      </c>
      <c r="C114" s="37"/>
      <c r="D114" s="21" t="s">
        <v>28</v>
      </c>
      <c r="E114" s="42" t="s">
        <v>136</v>
      </c>
      <c r="F114" s="34">
        <v>0</v>
      </c>
      <c r="G114" s="21" t="str">
        <f t="shared" si="5"/>
        <v>0.00/km</v>
      </c>
      <c r="H114" s="22">
        <f t="shared" si="8"/>
        <v>0</v>
      </c>
      <c r="I114" s="22">
        <f t="shared" si="7"/>
        <v>0</v>
      </c>
    </row>
    <row r="115" spans="1:9" ht="15" customHeight="1">
      <c r="A115" s="30">
        <v>87</v>
      </c>
      <c r="B115" s="53" t="s">
        <v>174</v>
      </c>
      <c r="C115" s="37"/>
      <c r="D115" s="21" t="s">
        <v>28</v>
      </c>
      <c r="E115" s="42" t="s">
        <v>55</v>
      </c>
      <c r="F115" s="34">
        <v>0</v>
      </c>
      <c r="G115" s="21" t="str">
        <f t="shared" si="5"/>
        <v>0.00/km</v>
      </c>
      <c r="H115" s="22">
        <f t="shared" si="8"/>
        <v>0</v>
      </c>
      <c r="I115" s="22">
        <f t="shared" si="7"/>
        <v>0</v>
      </c>
    </row>
    <row r="116" spans="1:9" ht="15" customHeight="1">
      <c r="A116" s="30">
        <v>88</v>
      </c>
      <c r="B116" s="53" t="s">
        <v>175</v>
      </c>
      <c r="C116" s="37"/>
      <c r="D116" s="21" t="s">
        <v>28</v>
      </c>
      <c r="E116" s="42" t="s">
        <v>51</v>
      </c>
      <c r="F116" s="34">
        <v>0</v>
      </c>
      <c r="G116" s="21" t="str">
        <f t="shared" si="5"/>
        <v>0.00/km</v>
      </c>
      <c r="H116" s="22">
        <f t="shared" si="8"/>
        <v>0</v>
      </c>
      <c r="I116" s="22">
        <f t="shared" si="7"/>
        <v>0</v>
      </c>
    </row>
    <row r="117" spans="1:9" ht="15" customHeight="1">
      <c r="A117" s="30">
        <v>89</v>
      </c>
      <c r="B117" s="53" t="s">
        <v>176</v>
      </c>
      <c r="C117" s="37"/>
      <c r="D117" s="21" t="s">
        <v>28</v>
      </c>
      <c r="E117" s="42" t="s">
        <v>177</v>
      </c>
      <c r="F117" s="34">
        <v>0</v>
      </c>
      <c r="G117" s="21" t="str">
        <f t="shared" si="5"/>
        <v>0.00/km</v>
      </c>
      <c r="H117" s="22">
        <f t="shared" si="8"/>
        <v>0</v>
      </c>
      <c r="I117" s="22">
        <f t="shared" si="7"/>
        <v>0</v>
      </c>
    </row>
    <row r="118" spans="1:9" ht="15" customHeight="1">
      <c r="A118" s="30">
        <v>90</v>
      </c>
      <c r="B118" s="53" t="s">
        <v>178</v>
      </c>
      <c r="C118" s="37"/>
      <c r="D118" s="21" t="s">
        <v>28</v>
      </c>
      <c r="E118" s="42" t="s">
        <v>47</v>
      </c>
      <c r="F118" s="34">
        <v>0</v>
      </c>
      <c r="G118" s="21" t="str">
        <f t="shared" si="5"/>
        <v>0.00/km</v>
      </c>
      <c r="H118" s="22">
        <f t="shared" si="8"/>
        <v>0</v>
      </c>
      <c r="I118" s="22">
        <f t="shared" si="7"/>
        <v>0</v>
      </c>
    </row>
    <row r="119" spans="1:9" ht="15" customHeight="1">
      <c r="A119" s="30">
        <v>91</v>
      </c>
      <c r="B119" s="53" t="s">
        <v>179</v>
      </c>
      <c r="C119" s="37"/>
      <c r="D119" s="21" t="s">
        <v>28</v>
      </c>
      <c r="E119" s="42" t="s">
        <v>51</v>
      </c>
      <c r="F119" s="34">
        <v>0</v>
      </c>
      <c r="G119" s="21" t="str">
        <f t="shared" si="5"/>
        <v>0.00/km</v>
      </c>
      <c r="H119" s="22">
        <f t="shared" si="8"/>
        <v>0</v>
      </c>
      <c r="I119" s="22">
        <f t="shared" si="7"/>
        <v>0</v>
      </c>
    </row>
    <row r="120" spans="1:9" ht="15" customHeight="1">
      <c r="A120" s="30">
        <v>92</v>
      </c>
      <c r="B120" s="53" t="s">
        <v>180</v>
      </c>
      <c r="C120" s="37"/>
      <c r="D120" s="21" t="s">
        <v>28</v>
      </c>
      <c r="E120" s="42" t="s">
        <v>181</v>
      </c>
      <c r="F120" s="34">
        <v>0</v>
      </c>
      <c r="G120" s="21" t="str">
        <f t="shared" si="5"/>
        <v>0.00/km</v>
      </c>
      <c r="H120" s="22">
        <f t="shared" si="8"/>
        <v>0</v>
      </c>
      <c r="I120" s="22">
        <f t="shared" si="7"/>
        <v>0</v>
      </c>
    </row>
    <row r="121" spans="1:9" ht="15" customHeight="1">
      <c r="A121" s="30">
        <v>93</v>
      </c>
      <c r="B121" s="53" t="s">
        <v>182</v>
      </c>
      <c r="C121" s="37"/>
      <c r="D121" s="21" t="s">
        <v>28</v>
      </c>
      <c r="E121" s="42" t="s">
        <v>0</v>
      </c>
      <c r="F121" s="34">
        <v>0</v>
      </c>
      <c r="G121" s="21" t="str">
        <f t="shared" si="5"/>
        <v>0.00/km</v>
      </c>
      <c r="H121" s="22">
        <f t="shared" si="8"/>
        <v>0</v>
      </c>
      <c r="I121" s="22">
        <f t="shared" si="7"/>
        <v>0</v>
      </c>
    </row>
    <row r="122" spans="1:9" ht="15" customHeight="1">
      <c r="A122" s="30">
        <v>94</v>
      </c>
      <c r="B122" s="53" t="s">
        <v>183</v>
      </c>
      <c r="C122" s="37"/>
      <c r="D122" s="21" t="s">
        <v>28</v>
      </c>
      <c r="E122" s="42" t="s">
        <v>0</v>
      </c>
      <c r="F122" s="34">
        <v>0</v>
      </c>
      <c r="G122" s="21" t="str">
        <f t="shared" si="5"/>
        <v>0.00/km</v>
      </c>
      <c r="H122" s="22">
        <f t="shared" si="8"/>
        <v>0</v>
      </c>
      <c r="I122" s="22">
        <f t="shared" si="7"/>
        <v>0</v>
      </c>
    </row>
    <row r="123" spans="1:9" ht="15" customHeight="1">
      <c r="A123" s="30">
        <v>95</v>
      </c>
      <c r="B123" s="53" t="s">
        <v>184</v>
      </c>
      <c r="C123" s="37"/>
      <c r="D123" s="21" t="s">
        <v>28</v>
      </c>
      <c r="E123" s="42" t="s">
        <v>45</v>
      </c>
      <c r="F123" s="34">
        <v>0</v>
      </c>
      <c r="G123" s="21" t="str">
        <f t="shared" si="5"/>
        <v>0.00/km</v>
      </c>
      <c r="H123" s="22">
        <f t="shared" si="8"/>
        <v>0</v>
      </c>
      <c r="I123" s="22">
        <f t="shared" si="7"/>
        <v>0</v>
      </c>
    </row>
    <row r="124" spans="1:9" ht="15" customHeight="1">
      <c r="A124" s="30">
        <v>96</v>
      </c>
      <c r="B124" s="53" t="s">
        <v>185</v>
      </c>
      <c r="C124" s="37"/>
      <c r="D124" s="21" t="s">
        <v>28</v>
      </c>
      <c r="E124" s="42" t="s">
        <v>82</v>
      </c>
      <c r="F124" s="34">
        <v>0</v>
      </c>
      <c r="G124" s="21" t="str">
        <f t="shared" si="5"/>
        <v>0.00/km</v>
      </c>
      <c r="H124" s="22">
        <f t="shared" si="8"/>
        <v>0</v>
      </c>
      <c r="I124" s="22">
        <f t="shared" si="7"/>
        <v>0</v>
      </c>
    </row>
    <row r="125" spans="1:9" ht="15" customHeight="1">
      <c r="A125" s="30">
        <v>97</v>
      </c>
      <c r="B125" s="53" t="s">
        <v>186</v>
      </c>
      <c r="C125" s="37"/>
      <c r="D125" s="21" t="s">
        <v>28</v>
      </c>
      <c r="E125" s="42" t="s">
        <v>45</v>
      </c>
      <c r="F125" s="34">
        <v>0</v>
      </c>
      <c r="G125" s="21" t="str">
        <f t="shared" si="5"/>
        <v>0.00/km</v>
      </c>
      <c r="H125" s="22">
        <f t="shared" si="8"/>
        <v>0</v>
      </c>
      <c r="I125" s="22">
        <f aca="true" t="shared" si="9" ref="I125:I135">F125-INDEX($F$5:$F$996,MATCH(D125,$D$5:$D$996,0))</f>
        <v>0</v>
      </c>
    </row>
    <row r="126" spans="1:9" ht="15" customHeight="1">
      <c r="A126" s="30">
        <v>98</v>
      </c>
      <c r="B126" s="53" t="s">
        <v>187</v>
      </c>
      <c r="C126" s="37"/>
      <c r="D126" s="21" t="s">
        <v>28</v>
      </c>
      <c r="E126" s="42" t="s">
        <v>55</v>
      </c>
      <c r="F126" s="34">
        <v>0</v>
      </c>
      <c r="G126" s="21" t="str">
        <f t="shared" si="5"/>
        <v>0.00/km</v>
      </c>
      <c r="H126" s="22">
        <f t="shared" si="8"/>
        <v>0</v>
      </c>
      <c r="I126" s="22">
        <f t="shared" si="9"/>
        <v>0</v>
      </c>
    </row>
    <row r="127" spans="1:9" ht="15" customHeight="1">
      <c r="A127" s="30">
        <v>99</v>
      </c>
      <c r="B127" s="53" t="s">
        <v>188</v>
      </c>
      <c r="C127" s="37"/>
      <c r="D127" s="21" t="s">
        <v>28</v>
      </c>
      <c r="E127" s="42" t="s">
        <v>189</v>
      </c>
      <c r="F127" s="34">
        <v>0</v>
      </c>
      <c r="G127" s="21" t="str">
        <f t="shared" si="5"/>
        <v>0.00/km</v>
      </c>
      <c r="H127" s="22">
        <f t="shared" si="8"/>
        <v>0</v>
      </c>
      <c r="I127" s="22">
        <f t="shared" si="9"/>
        <v>0</v>
      </c>
    </row>
    <row r="128" spans="1:9" ht="15" customHeight="1">
      <c r="A128" s="30">
        <v>100</v>
      </c>
      <c r="B128" s="53" t="s">
        <v>190</v>
      </c>
      <c r="C128" s="37"/>
      <c r="D128" s="21" t="s">
        <v>28</v>
      </c>
      <c r="E128" s="42" t="s">
        <v>47</v>
      </c>
      <c r="F128" s="34">
        <v>0</v>
      </c>
      <c r="G128" s="21" t="str">
        <f t="shared" si="5"/>
        <v>0.00/km</v>
      </c>
      <c r="H128" s="22">
        <f t="shared" si="8"/>
        <v>0</v>
      </c>
      <c r="I128" s="22">
        <f t="shared" si="9"/>
        <v>0</v>
      </c>
    </row>
    <row r="129" spans="1:9" ht="15" customHeight="1">
      <c r="A129" s="30">
        <v>101</v>
      </c>
      <c r="B129" s="53" t="s">
        <v>191</v>
      </c>
      <c r="C129" s="37"/>
      <c r="D129" s="21" t="s">
        <v>28</v>
      </c>
      <c r="E129" s="42" t="s">
        <v>47</v>
      </c>
      <c r="F129" s="34">
        <v>0</v>
      </c>
      <c r="G129" s="21" t="str">
        <f t="shared" si="5"/>
        <v>0.00/km</v>
      </c>
      <c r="H129" s="22">
        <f t="shared" si="8"/>
        <v>0</v>
      </c>
      <c r="I129" s="22">
        <f t="shared" si="9"/>
        <v>0</v>
      </c>
    </row>
    <row r="130" spans="1:9" ht="15" customHeight="1">
      <c r="A130" s="30">
        <v>102</v>
      </c>
      <c r="B130" s="53" t="s">
        <v>192</v>
      </c>
      <c r="C130" s="37"/>
      <c r="D130" s="21" t="s">
        <v>28</v>
      </c>
      <c r="E130" s="42" t="s">
        <v>47</v>
      </c>
      <c r="F130" s="34">
        <v>0</v>
      </c>
      <c r="G130" s="21" t="str">
        <f t="shared" si="5"/>
        <v>0.00/km</v>
      </c>
      <c r="H130" s="22">
        <f t="shared" si="8"/>
        <v>0</v>
      </c>
      <c r="I130" s="22">
        <f t="shared" si="9"/>
        <v>0</v>
      </c>
    </row>
    <row r="131" spans="1:9" ht="15" customHeight="1">
      <c r="A131" s="30">
        <v>103</v>
      </c>
      <c r="B131" s="53" t="s">
        <v>193</v>
      </c>
      <c r="C131" s="37"/>
      <c r="D131" s="21" t="s">
        <v>28</v>
      </c>
      <c r="E131" s="42" t="s">
        <v>47</v>
      </c>
      <c r="F131" s="34">
        <v>0</v>
      </c>
      <c r="G131" s="21" t="str">
        <f t="shared" si="5"/>
        <v>0.00/km</v>
      </c>
      <c r="H131" s="22">
        <f t="shared" si="8"/>
        <v>0</v>
      </c>
      <c r="I131" s="22">
        <f t="shared" si="9"/>
        <v>0</v>
      </c>
    </row>
    <row r="132" spans="1:9" ht="15" customHeight="1">
      <c r="A132" s="30">
        <v>104</v>
      </c>
      <c r="B132" s="53" t="s">
        <v>194</v>
      </c>
      <c r="C132" s="37"/>
      <c r="D132" s="21" t="s">
        <v>28</v>
      </c>
      <c r="E132" s="42" t="s">
        <v>45</v>
      </c>
      <c r="F132" s="34">
        <v>0</v>
      </c>
      <c r="G132" s="21" t="str">
        <f t="shared" si="5"/>
        <v>0.00/km</v>
      </c>
      <c r="H132" s="22">
        <f t="shared" si="8"/>
        <v>0</v>
      </c>
      <c r="I132" s="22">
        <f t="shared" si="9"/>
        <v>0</v>
      </c>
    </row>
    <row r="133" spans="1:9" ht="15" customHeight="1">
      <c r="A133" s="30">
        <v>105</v>
      </c>
      <c r="B133" s="53" t="s">
        <v>195</v>
      </c>
      <c r="C133" s="37"/>
      <c r="D133" s="21" t="s">
        <v>28</v>
      </c>
      <c r="E133" s="42" t="s">
        <v>196</v>
      </c>
      <c r="F133" s="34">
        <v>0</v>
      </c>
      <c r="G133" s="21" t="str">
        <f>TEXT(INT((HOUR(F133)*3600+MINUTE(F133)*60+SECOND(F133))/$I$2/60),"0")&amp;"."&amp;TEXT(MOD((HOUR(F133)*3600+MINUTE(F133)*60+SECOND(F133))/$I$2,60),"00")&amp;"/km"</f>
        <v>0.00/km</v>
      </c>
      <c r="H133" s="22">
        <f t="shared" si="8"/>
        <v>0</v>
      </c>
      <c r="I133" s="22">
        <f t="shared" si="9"/>
        <v>0</v>
      </c>
    </row>
    <row r="134" spans="1:9" ht="15" customHeight="1">
      <c r="A134" s="30">
        <v>106</v>
      </c>
      <c r="B134" s="53" t="s">
        <v>197</v>
      </c>
      <c r="C134" s="37"/>
      <c r="D134" s="21" t="s">
        <v>28</v>
      </c>
      <c r="E134" s="42" t="s">
        <v>0</v>
      </c>
      <c r="F134" s="34">
        <v>0</v>
      </c>
      <c r="G134" s="21" t="str">
        <f>TEXT(INT((HOUR(F134)*3600+MINUTE(F134)*60+SECOND(F134))/$I$2/60),"0")&amp;"."&amp;TEXT(MOD((HOUR(F134)*3600+MINUTE(F134)*60+SECOND(F134))/$I$2,60),"00")&amp;"/km"</f>
        <v>0.00/km</v>
      </c>
      <c r="H134" s="22">
        <f t="shared" si="8"/>
        <v>0</v>
      </c>
      <c r="I134" s="22">
        <f t="shared" si="9"/>
        <v>0</v>
      </c>
    </row>
    <row r="135" spans="1:9" ht="15" customHeight="1" thickBot="1">
      <c r="A135" s="33">
        <v>107</v>
      </c>
      <c r="B135" s="54" t="s">
        <v>198</v>
      </c>
      <c r="C135" s="43"/>
      <c r="D135" s="26" t="s">
        <v>28</v>
      </c>
      <c r="E135" s="55" t="s">
        <v>51</v>
      </c>
      <c r="F135" s="44">
        <v>0</v>
      </c>
      <c r="G135" s="26" t="str">
        <f>TEXT(INT((HOUR(F135)*3600+MINUTE(F135)*60+SECOND(F135))/$I$2/60),"0")&amp;"."&amp;TEXT(MOD((HOUR(F135)*3600+MINUTE(F135)*60+SECOND(F135))/$I$2,60),"00")&amp;"/km"</f>
        <v>0.00/km</v>
      </c>
      <c r="H135" s="27">
        <f t="shared" si="8"/>
        <v>0</v>
      </c>
      <c r="I135" s="27">
        <f t="shared" si="9"/>
        <v>0</v>
      </c>
    </row>
  </sheetData>
  <autoFilter ref="A3:I135"/>
  <mergeCells count="4">
    <mergeCell ref="A1:I1"/>
    <mergeCell ref="A2:G2"/>
    <mergeCell ref="A4:I4"/>
    <mergeCell ref="A28:I28"/>
  </mergeCells>
  <printOptions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4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7.7109375" style="2" customWidth="1"/>
    <col min="2" max="2" width="44.00390625" style="2" customWidth="1"/>
    <col min="3" max="3" width="12.7109375" style="2" customWidth="1"/>
  </cols>
  <sheetData>
    <row r="1" spans="1:3" ht="24.75" customHeight="1" thickBot="1">
      <c r="A1" s="70" t="str">
        <f>Individuale!A1</f>
        <v>Cerveteri in Corsa</v>
      </c>
      <c r="B1" s="71"/>
      <c r="C1" s="72"/>
    </row>
    <row r="2" spans="1:3" ht="33" customHeight="1" thickBot="1">
      <c r="A2" s="73" t="str">
        <f>Individuale!A2&amp;" km. "&amp;Individuale!I2</f>
        <v>  Cerveteri (Roma) Italia - Domenica 23/11/2008 ore 10.00 km. 7,6</v>
      </c>
      <c r="B2" s="74"/>
      <c r="C2" s="75"/>
    </row>
    <row r="3" spans="1:3" ht="24.75" customHeight="1" thickBot="1">
      <c r="A3" s="4" t="s">
        <v>30</v>
      </c>
      <c r="B3" s="5" t="s">
        <v>34</v>
      </c>
      <c r="C3" s="5" t="s">
        <v>39</v>
      </c>
    </row>
    <row r="4" spans="1:3" ht="12.75">
      <c r="A4" s="12">
        <v>1</v>
      </c>
      <c r="B4" s="8" t="s">
        <v>47</v>
      </c>
      <c r="C4" s="58">
        <v>29</v>
      </c>
    </row>
    <row r="5" spans="1:3" ht="12.75">
      <c r="A5" s="11">
        <v>2</v>
      </c>
      <c r="B5" s="9" t="s">
        <v>0</v>
      </c>
      <c r="C5" s="59">
        <v>16</v>
      </c>
    </row>
    <row r="6" spans="1:3" ht="12.75">
      <c r="A6" s="14">
        <v>2</v>
      </c>
      <c r="B6" s="9" t="s">
        <v>51</v>
      </c>
      <c r="C6" s="59">
        <v>16</v>
      </c>
    </row>
    <row r="7" spans="1:3" ht="12.75">
      <c r="A7" s="11">
        <v>4</v>
      </c>
      <c r="B7" s="9" t="s">
        <v>55</v>
      </c>
      <c r="C7" s="59">
        <v>12</v>
      </c>
    </row>
    <row r="8" spans="1:3" ht="12.75">
      <c r="A8" s="14">
        <v>5</v>
      </c>
      <c r="B8" s="9" t="s">
        <v>82</v>
      </c>
      <c r="C8" s="59">
        <v>6</v>
      </c>
    </row>
    <row r="9" spans="1:3" ht="12.75">
      <c r="A9" s="11">
        <v>5</v>
      </c>
      <c r="B9" s="9" t="s">
        <v>45</v>
      </c>
      <c r="C9" s="59">
        <v>6</v>
      </c>
    </row>
    <row r="10" spans="1:3" ht="12.75">
      <c r="A10" s="14">
        <v>7</v>
      </c>
      <c r="B10" s="9" t="s">
        <v>144</v>
      </c>
      <c r="C10" s="59">
        <v>4</v>
      </c>
    </row>
    <row r="11" spans="1:3" ht="12.75">
      <c r="A11" s="11">
        <v>7</v>
      </c>
      <c r="B11" s="9" t="s">
        <v>96</v>
      </c>
      <c r="C11" s="59">
        <v>4</v>
      </c>
    </row>
    <row r="12" spans="1:3" ht="13.5" customHeight="1">
      <c r="A12" s="14">
        <v>7</v>
      </c>
      <c r="B12" s="9" t="s">
        <v>43</v>
      </c>
      <c r="C12" s="59">
        <v>4</v>
      </c>
    </row>
    <row r="13" spans="1:3" ht="12.75">
      <c r="A13" s="11">
        <v>10</v>
      </c>
      <c r="B13" s="9" t="s">
        <v>2</v>
      </c>
      <c r="C13" s="59">
        <v>3</v>
      </c>
    </row>
    <row r="14" spans="1:3" ht="12.75">
      <c r="A14" s="14">
        <v>10</v>
      </c>
      <c r="B14" s="9" t="s">
        <v>90</v>
      </c>
      <c r="C14" s="59">
        <v>3</v>
      </c>
    </row>
    <row r="15" spans="1:3" ht="12.75">
      <c r="A15" s="56">
        <v>12</v>
      </c>
      <c r="B15" s="10" t="s">
        <v>40</v>
      </c>
      <c r="C15" s="60">
        <v>2</v>
      </c>
    </row>
    <row r="16" spans="1:3" ht="12.75">
      <c r="A16" s="14">
        <v>12</v>
      </c>
      <c r="B16" s="9" t="s">
        <v>136</v>
      </c>
      <c r="C16" s="59">
        <v>2</v>
      </c>
    </row>
    <row r="17" spans="1:3" ht="12.75">
      <c r="A17" s="11">
        <v>12</v>
      </c>
      <c r="B17" s="9" t="s">
        <v>72</v>
      </c>
      <c r="C17" s="59">
        <v>2</v>
      </c>
    </row>
    <row r="18" spans="1:3" ht="12.75">
      <c r="A18" s="14">
        <v>12</v>
      </c>
      <c r="B18" s="9" t="s">
        <v>57</v>
      </c>
      <c r="C18" s="59">
        <v>2</v>
      </c>
    </row>
    <row r="19" spans="1:3" ht="13.5" customHeight="1">
      <c r="A19" s="11">
        <v>12</v>
      </c>
      <c r="B19" s="9" t="s">
        <v>3</v>
      </c>
      <c r="C19" s="59">
        <v>2</v>
      </c>
    </row>
    <row r="20" spans="1:3" ht="12.75">
      <c r="A20" s="14">
        <v>17</v>
      </c>
      <c r="B20" s="9" t="s">
        <v>76</v>
      </c>
      <c r="C20" s="59">
        <v>1</v>
      </c>
    </row>
    <row r="21" spans="1:3" ht="12.75">
      <c r="A21" s="14">
        <v>17</v>
      </c>
      <c r="B21" s="9" t="s">
        <v>155</v>
      </c>
      <c r="C21" s="59">
        <v>1</v>
      </c>
    </row>
    <row r="22" spans="1:3" ht="12.75">
      <c r="A22" s="14">
        <v>17</v>
      </c>
      <c r="B22" s="9" t="s">
        <v>196</v>
      </c>
      <c r="C22" s="59">
        <v>1</v>
      </c>
    </row>
    <row r="23" spans="1:3" ht="13.5" customHeight="1">
      <c r="A23" s="14">
        <v>17</v>
      </c>
      <c r="B23" s="9" t="s">
        <v>164</v>
      </c>
      <c r="C23" s="59">
        <v>1</v>
      </c>
    </row>
    <row r="24" spans="1:3" ht="12.75">
      <c r="A24" s="14">
        <v>17</v>
      </c>
      <c r="B24" s="9" t="s">
        <v>1</v>
      </c>
      <c r="C24" s="59">
        <v>1</v>
      </c>
    </row>
    <row r="25" spans="1:3" ht="12.75">
      <c r="A25" s="14">
        <v>17</v>
      </c>
      <c r="B25" s="9" t="s">
        <v>65</v>
      </c>
      <c r="C25" s="59">
        <v>1</v>
      </c>
    </row>
    <row r="26" spans="1:3" ht="12.75">
      <c r="A26" s="14">
        <v>17</v>
      </c>
      <c r="B26" s="9" t="s">
        <v>119</v>
      </c>
      <c r="C26" s="59">
        <v>1</v>
      </c>
    </row>
    <row r="27" spans="1:3" ht="12.75">
      <c r="A27" s="14">
        <v>17</v>
      </c>
      <c r="B27" s="9" t="s">
        <v>80</v>
      </c>
      <c r="C27" s="59">
        <v>1</v>
      </c>
    </row>
    <row r="28" spans="1:3" ht="12.75">
      <c r="A28" s="14">
        <v>17</v>
      </c>
      <c r="B28" s="9" t="s">
        <v>84</v>
      </c>
      <c r="C28" s="59">
        <v>1</v>
      </c>
    </row>
    <row r="29" spans="1:3" ht="12.75">
      <c r="A29" s="14">
        <v>17</v>
      </c>
      <c r="B29" s="9" t="s">
        <v>189</v>
      </c>
      <c r="C29" s="59">
        <v>1</v>
      </c>
    </row>
    <row r="30" spans="1:3" ht="12.75">
      <c r="A30" s="14">
        <v>17</v>
      </c>
      <c r="B30" s="9" t="s">
        <v>117</v>
      </c>
      <c r="C30" s="59">
        <v>1</v>
      </c>
    </row>
    <row r="31" spans="1:3" ht="12.75">
      <c r="A31" s="14">
        <v>17</v>
      </c>
      <c r="B31" s="9" t="s">
        <v>181</v>
      </c>
      <c r="C31" s="59">
        <v>1</v>
      </c>
    </row>
    <row r="32" spans="1:3" ht="12.75">
      <c r="A32" s="14">
        <v>17</v>
      </c>
      <c r="B32" s="9" t="s">
        <v>78</v>
      </c>
      <c r="C32" s="59">
        <v>1</v>
      </c>
    </row>
    <row r="33" spans="1:3" ht="12.75">
      <c r="A33" s="14">
        <v>17</v>
      </c>
      <c r="B33" s="9" t="s">
        <v>168</v>
      </c>
      <c r="C33" s="59">
        <v>1</v>
      </c>
    </row>
    <row r="34" spans="1:3" ht="12.75">
      <c r="A34" s="14">
        <v>17</v>
      </c>
      <c r="B34" s="9" t="s">
        <v>102</v>
      </c>
      <c r="C34" s="59">
        <v>1</v>
      </c>
    </row>
    <row r="35" spans="1:3" ht="12.75">
      <c r="A35" s="14">
        <v>17</v>
      </c>
      <c r="B35" s="9" t="s">
        <v>177</v>
      </c>
      <c r="C35" s="59">
        <v>1</v>
      </c>
    </row>
    <row r="36" spans="1:3" ht="13.5" thickBot="1">
      <c r="A36" s="28">
        <v>17</v>
      </c>
      <c r="B36" s="13" t="s">
        <v>125</v>
      </c>
      <c r="C36" s="61">
        <v>1</v>
      </c>
    </row>
    <row r="37" ht="13.5" thickBot="1">
      <c r="C37" s="57">
        <f>SUM(C4:C36)</f>
        <v>130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2008-12-11T11:39:02Z</cp:lastPrinted>
  <dcterms:created xsi:type="dcterms:W3CDTF">2008-10-15T19:55:17Z</dcterms:created>
  <dcterms:modified xsi:type="dcterms:W3CDTF">2008-12-11T11:39:59Z</dcterms:modified>
  <cp:category/>
  <cp:version/>
  <cp:contentType/>
  <cp:contentStatus/>
</cp:coreProperties>
</file>