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'Individuale'!$A$3:$I$235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<sst xmlns="http://schemas.openxmlformats.org/spreadsheetml/2006/main" count="997" uniqueCount="427">
  <si>
    <t>LISI</t>
  </si>
  <si>
    <t>COCULO</t>
  </si>
  <si>
    <t>MARIANI</t>
  </si>
  <si>
    <t>NARDELLA</t>
  </si>
  <si>
    <t>SAVERIO</t>
  </si>
  <si>
    <t>FIORE</t>
  </si>
  <si>
    <t>GROSSI</t>
  </si>
  <si>
    <t>MORELLI</t>
  </si>
  <si>
    <t>BANCARI ROMANI</t>
  </si>
  <si>
    <t>FELICI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</si>
  <si>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</si>
  <si>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</si>
  <si>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</si>
  <si>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</si>
  <si>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</si>
  <si>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</si>
  <si>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</si>
  <si>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</si>
  <si>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</si>
  <si>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</si>
  <si>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</si>
  <si>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RUNNING CLUB FUTURA</t>
  </si>
  <si>
    <t>PAOLO</t>
  </si>
  <si>
    <t>GIUSEPPE</t>
  </si>
  <si>
    <t>MARCO</t>
  </si>
  <si>
    <t>SERGIO</t>
  </si>
  <si>
    <t>LORENZO</t>
  </si>
  <si>
    <t>FABIO</t>
  </si>
  <si>
    <t>ROBERTO</t>
  </si>
  <si>
    <t>ANDREA</t>
  </si>
  <si>
    <t>STEFANO</t>
  </si>
  <si>
    <t>FERNANDO</t>
  </si>
  <si>
    <t>ANTONIO</t>
  </si>
  <si>
    <t>MASSIMO</t>
  </si>
  <si>
    <t>LUCA</t>
  </si>
  <si>
    <t>GIANLUCA</t>
  </si>
  <si>
    <t>FRANCESCO</t>
  </si>
  <si>
    <t>MAURO</t>
  </si>
  <si>
    <t>ALESSANDRO</t>
  </si>
  <si>
    <t>MAURIZIO</t>
  </si>
  <si>
    <t>ANGELO</t>
  </si>
  <si>
    <t>LUIGI</t>
  </si>
  <si>
    <t>MICHELE</t>
  </si>
  <si>
    <t>D'AMBROSIO</t>
  </si>
  <si>
    <t>FRANCO</t>
  </si>
  <si>
    <t>FILIPPO</t>
  </si>
  <si>
    <t>MARIO</t>
  </si>
  <si>
    <t>CARLO</t>
  </si>
  <si>
    <t>CLAUDIO</t>
  </si>
  <si>
    <t>VINCENZO</t>
  </si>
  <si>
    <t>GIOVANNI</t>
  </si>
  <si>
    <t>LUCIANO</t>
  </si>
  <si>
    <t>PAONE</t>
  </si>
  <si>
    <t>ALESSIO</t>
  </si>
  <si>
    <t>SIMONE</t>
  </si>
  <si>
    <t>DOMENICO</t>
  </si>
  <si>
    <t>ALFREDO</t>
  </si>
  <si>
    <t>VITTORIO</t>
  </si>
  <si>
    <t>PATRIZIA</t>
  </si>
  <si>
    <t>FELICE</t>
  </si>
  <si>
    <t>GIULIANO</t>
  </si>
  <si>
    <t>SALVATORE</t>
  </si>
  <si>
    <t>LUCIO</t>
  </si>
  <si>
    <t>DAVIDE</t>
  </si>
  <si>
    <t>LOREDANA</t>
  </si>
  <si>
    <t>FAIOLA</t>
  </si>
  <si>
    <t>MANCINI</t>
  </si>
  <si>
    <t>ENZO</t>
  </si>
  <si>
    <t>BERNARDO</t>
  </si>
  <si>
    <t>PASQUALE</t>
  </si>
  <si>
    <t>SIMMEL COLLEFERRO</t>
  </si>
  <si>
    <t>BIANCHI</t>
  </si>
  <si>
    <t>GIANNI</t>
  </si>
  <si>
    <t>CARMINE</t>
  </si>
  <si>
    <t>PAPOCCIA</t>
  </si>
  <si>
    <t>DIEGO</t>
  </si>
  <si>
    <t>M35</t>
  </si>
  <si>
    <t xml:space="preserve">SILVIO </t>
  </si>
  <si>
    <t>LEPORE</t>
  </si>
  <si>
    <t>M20</t>
  </si>
  <si>
    <t>ACSI CAMPIDOGLIO PALATINO</t>
  </si>
  <si>
    <t>M45</t>
  </si>
  <si>
    <t>RAHMANI</t>
  </si>
  <si>
    <t>ABDELKADER</t>
  </si>
  <si>
    <t>SOUFYANE</t>
  </si>
  <si>
    <t>EL FADIL</t>
  </si>
  <si>
    <t>DI LORETO</t>
  </si>
  <si>
    <t>M40</t>
  </si>
  <si>
    <t>LAVIOLA</t>
  </si>
  <si>
    <t>AMAT FIAT CASSINO</t>
  </si>
  <si>
    <t>SCIULLO</t>
  </si>
  <si>
    <t>ASI ATL LATINA 80</t>
  </si>
  <si>
    <t>CELANI</t>
  </si>
  <si>
    <t>NEGROSINI</t>
  </si>
  <si>
    <t>BORGATE RIU.SERMONETA</t>
  </si>
  <si>
    <t>BARTOLOMUCCI</t>
  </si>
  <si>
    <t xml:space="preserve">FABIO </t>
  </si>
  <si>
    <t>LATINA RUNNERS</t>
  </si>
  <si>
    <t>MALLOZZI</t>
  </si>
  <si>
    <t>POLIGOLFO</t>
  </si>
  <si>
    <t>LUCCHETTI</t>
  </si>
  <si>
    <t>MARCELLO</t>
  </si>
  <si>
    <t>PARISI MAGNO</t>
  </si>
  <si>
    <t>M50</t>
  </si>
  <si>
    <t>BARATTA</t>
  </si>
  <si>
    <t>ALE3SSIO</t>
  </si>
  <si>
    <t>IUSM ROMA</t>
  </si>
  <si>
    <t>COIA</t>
  </si>
  <si>
    <t>ATTILIO</t>
  </si>
  <si>
    <t>TERSIGNI</t>
  </si>
  <si>
    <t>MASSA</t>
  </si>
  <si>
    <t>CACCIOTTI</t>
  </si>
  <si>
    <t>FABRIZIO</t>
  </si>
  <si>
    <t>MASELLA</t>
  </si>
  <si>
    <t>TOMAO</t>
  </si>
  <si>
    <t>FLAMINI</t>
  </si>
  <si>
    <t>CIARMATORE</t>
  </si>
  <si>
    <t>MASCI</t>
  </si>
  <si>
    <t>MANTUANO</t>
  </si>
  <si>
    <t>MARROCCO</t>
  </si>
  <si>
    <t>TONINO</t>
  </si>
  <si>
    <t>CSD LA FONTANA</t>
  </si>
  <si>
    <t>CELEBRIN</t>
  </si>
  <si>
    <t>NUOVA PODISTICA LATINA</t>
  </si>
  <si>
    <t>RIGGI</t>
  </si>
  <si>
    <t>DILIBERTO</t>
  </si>
  <si>
    <t>BAIOLA</t>
  </si>
  <si>
    <t>PIERO</t>
  </si>
  <si>
    <t>PETRUCCI</t>
  </si>
  <si>
    <t>UISP LATINA</t>
  </si>
  <si>
    <t>MONACO</t>
  </si>
  <si>
    <t>LAZZERI</t>
  </si>
  <si>
    <t>MASTRACCO</t>
  </si>
  <si>
    <t>ALATRI 2001 CICLOPI</t>
  </si>
  <si>
    <t>CRISTIAN</t>
  </si>
  <si>
    <t>VALVASSORI</t>
  </si>
  <si>
    <t>CAPUANO</t>
  </si>
  <si>
    <t>SIGNORE</t>
  </si>
  <si>
    <t>MONESCALCHI</t>
  </si>
  <si>
    <t>CATERINO</t>
  </si>
  <si>
    <t>CLUB NAUTICO GAETA</t>
  </si>
  <si>
    <t>BERENGHI</t>
  </si>
  <si>
    <t>CECCACCI</t>
  </si>
  <si>
    <t>SANDRO</t>
  </si>
  <si>
    <t>GARGANI</t>
  </si>
  <si>
    <t>COZZOLINO</t>
  </si>
  <si>
    <t>ANTONIOI</t>
  </si>
  <si>
    <t>REALE</t>
  </si>
  <si>
    <t xml:space="preserve">GIOVANNI </t>
  </si>
  <si>
    <t>PELLEGRINO</t>
  </si>
  <si>
    <t>SOC. ATLETICA SABAUDIA</t>
  </si>
  <si>
    <t>PERONTI</t>
  </si>
  <si>
    <t>UNIONE SPORT VALLECORSA</t>
  </si>
  <si>
    <t xml:space="preserve">DOMENICO </t>
  </si>
  <si>
    <t>CSI CASSINO ATL.S.GIORGIO LIRI</t>
  </si>
  <si>
    <t xml:space="preserve">VACCA </t>
  </si>
  <si>
    <t>DI RIENZO</t>
  </si>
  <si>
    <t>NEMBO</t>
  </si>
  <si>
    <t>DEL MONTE</t>
  </si>
  <si>
    <t>ERCOLE</t>
  </si>
  <si>
    <t>PANNONE</t>
  </si>
  <si>
    <t>VENTO</t>
  </si>
  <si>
    <t>F35</t>
  </si>
  <si>
    <t>ALTOBELLI</t>
  </si>
  <si>
    <t>MASSIMILIANO</t>
  </si>
  <si>
    <t>FONDI RUNNERS 2010</t>
  </si>
  <si>
    <t>MERCURI</t>
  </si>
  <si>
    <t xml:space="preserve">ADRIANO </t>
  </si>
  <si>
    <t>FICAROLA</t>
  </si>
  <si>
    <t>M60</t>
  </si>
  <si>
    <t>SS LAZIO ATLETICA</t>
  </si>
  <si>
    <t>PICCININI</t>
  </si>
  <si>
    <t>ZONZIN</t>
  </si>
  <si>
    <t>FITNESS MONTELLO</t>
  </si>
  <si>
    <t>STRAVATO</t>
  </si>
  <si>
    <t>DI MAIO</t>
  </si>
  <si>
    <t>DI PRINCIPE</t>
  </si>
  <si>
    <t xml:space="preserve">DAVIDE </t>
  </si>
  <si>
    <t>COMPAGNONE</t>
  </si>
  <si>
    <t>TREPPICCIONI</t>
  </si>
  <si>
    <t>EMANUELE</t>
  </si>
  <si>
    <t>AMORIELLO</t>
  </si>
  <si>
    <t>PASSARETTA</t>
  </si>
  <si>
    <t xml:space="preserve">MARIO </t>
  </si>
  <si>
    <t>DRAGONE</t>
  </si>
  <si>
    <t>CONDO'</t>
  </si>
  <si>
    <t>PALOMBI</t>
  </si>
  <si>
    <t>ANDREOLI</t>
  </si>
  <si>
    <t xml:space="preserve">ROBERTA </t>
  </si>
  <si>
    <t>F20</t>
  </si>
  <si>
    <t>MARIORENZI</t>
  </si>
  <si>
    <t>NOVELLA</t>
  </si>
  <si>
    <t>CENTRO FITNESS MONTELLO</t>
  </si>
  <si>
    <t>CIMO'</t>
  </si>
  <si>
    <t>DE CASTRO</t>
  </si>
  <si>
    <t>BALZANO</t>
  </si>
  <si>
    <t>UISP PROV. LATINA</t>
  </si>
  <si>
    <t>D'ACUNTO</t>
  </si>
  <si>
    <t xml:space="preserve">RICCARDO </t>
  </si>
  <si>
    <t>PALMA</t>
  </si>
  <si>
    <t>DI GIROLAMO</t>
  </si>
  <si>
    <t>APPIASPORT TERRACINA</t>
  </si>
  <si>
    <t>CORTESE</t>
  </si>
  <si>
    <t>AUGUSTO</t>
  </si>
  <si>
    <t>D'URSO</t>
  </si>
  <si>
    <t>PRATICO'</t>
  </si>
  <si>
    <t>MIUZZO</t>
  </si>
  <si>
    <t>ORAZIO</t>
  </si>
  <si>
    <t xml:space="preserve">MARCO </t>
  </si>
  <si>
    <t>ZITAROSA</t>
  </si>
  <si>
    <t>GS ESERCITO COMSUP</t>
  </si>
  <si>
    <t>RICCI</t>
  </si>
  <si>
    <t>MANCONE</t>
  </si>
  <si>
    <t>AMBRIFI</t>
  </si>
  <si>
    <t>GIOIVAQNNI</t>
  </si>
  <si>
    <t>GIULIO</t>
  </si>
  <si>
    <t>BONO</t>
  </si>
  <si>
    <t>MORLANDO</t>
  </si>
  <si>
    <t xml:space="preserve">GAETANO </t>
  </si>
  <si>
    <t>TESSITORE</t>
  </si>
  <si>
    <t>CIPULLO</t>
  </si>
  <si>
    <t>MARINO</t>
  </si>
  <si>
    <t>BEVILACQUA</t>
  </si>
  <si>
    <t>CLINO</t>
  </si>
  <si>
    <t>CERULLI</t>
  </si>
  <si>
    <t>LEONCINI</t>
  </si>
  <si>
    <t>F45</t>
  </si>
  <si>
    <t>DERIU</t>
  </si>
  <si>
    <t>AGOSTINO</t>
  </si>
  <si>
    <t>GERMANO</t>
  </si>
  <si>
    <t>DE MARCHIS</t>
  </si>
  <si>
    <t>CALCE</t>
  </si>
  <si>
    <t>M55</t>
  </si>
  <si>
    <t xml:space="preserve">WALTER </t>
  </si>
  <si>
    <t>PREVIATO</t>
  </si>
  <si>
    <t>DE SANTIS</t>
  </si>
  <si>
    <t>MIRABELLA</t>
  </si>
  <si>
    <t>FIORINI</t>
  </si>
  <si>
    <t>SQUILLANTE</t>
  </si>
  <si>
    <t>GAETANO</t>
  </si>
  <si>
    <t>MEVO</t>
  </si>
  <si>
    <t>ANTONIAZZI</t>
  </si>
  <si>
    <t>MANGIAPELO</t>
  </si>
  <si>
    <t>L'ERARIO</t>
  </si>
  <si>
    <t>LEONARDO</t>
  </si>
  <si>
    <t>MIGNANELLI</t>
  </si>
  <si>
    <t>ALIBARDI</t>
  </si>
  <si>
    <t xml:space="preserve">GIUSEPPE </t>
  </si>
  <si>
    <t>DE MARCO</t>
  </si>
  <si>
    <t>M70</t>
  </si>
  <si>
    <t>TIZIANO</t>
  </si>
  <si>
    <t>VELLUCCI</t>
  </si>
  <si>
    <t>CONTESTABILE</t>
  </si>
  <si>
    <t>FANTOZZI</t>
  </si>
  <si>
    <t>SARO</t>
  </si>
  <si>
    <t>SANSONETTI</t>
  </si>
  <si>
    <t>TAIETTI</t>
  </si>
  <si>
    <t xml:space="preserve">PARISI  </t>
  </si>
  <si>
    <t>SILVERIO</t>
  </si>
  <si>
    <t>MIGLIACCIO</t>
  </si>
  <si>
    <t>LICZMONIK</t>
  </si>
  <si>
    <t>CABAN KARINA</t>
  </si>
  <si>
    <t>LBM SPORT</t>
  </si>
  <si>
    <t>CATRACCHIA</t>
  </si>
  <si>
    <t>LIONELLO</t>
  </si>
  <si>
    <t>M65</t>
  </si>
  <si>
    <t xml:space="preserve">MOSCATO </t>
  </si>
  <si>
    <t>FILOMENA</t>
  </si>
  <si>
    <t>SIDARI</t>
  </si>
  <si>
    <t>ANTONINO</t>
  </si>
  <si>
    <t>OTTAVIANI</t>
  </si>
  <si>
    <t>MAGGI</t>
  </si>
  <si>
    <t>CLUDIO</t>
  </si>
  <si>
    <t>VONA</t>
  </si>
  <si>
    <t>SCARPELLINO</t>
  </si>
  <si>
    <t>SOLLI</t>
  </si>
  <si>
    <t>CORINA</t>
  </si>
  <si>
    <t>ENEA</t>
  </si>
  <si>
    <t>TRANCHINI</t>
  </si>
  <si>
    <t>FRANCESCA</t>
  </si>
  <si>
    <t>F40</t>
  </si>
  <si>
    <t>LANCERIN</t>
  </si>
  <si>
    <t>FESTA</t>
  </si>
  <si>
    <t>POMPA</t>
  </si>
  <si>
    <t>SIMONA</t>
  </si>
  <si>
    <t>DI ROLLO</t>
  </si>
  <si>
    <t>NATALIA</t>
  </si>
  <si>
    <t>VERONESE</t>
  </si>
  <si>
    <t>PERCOCO</t>
  </si>
  <si>
    <t>FRANZINO</t>
  </si>
  <si>
    <t>SABRINA</t>
  </si>
  <si>
    <t>FRATESCHI</t>
  </si>
  <si>
    <t>GIARDINO</t>
  </si>
  <si>
    <t>SAALVATORE</t>
  </si>
  <si>
    <t>LEPONE</t>
  </si>
  <si>
    <t>NICULAE</t>
  </si>
  <si>
    <t>LUIGIA</t>
  </si>
  <si>
    <t>FERRACCI</t>
  </si>
  <si>
    <t>PIETRO MARIO</t>
  </si>
  <si>
    <t>GALLI</t>
  </si>
  <si>
    <t>MONTEFORTE</t>
  </si>
  <si>
    <t>PALUMBO</t>
  </si>
  <si>
    <t>LILIANA</t>
  </si>
  <si>
    <t>CARDARELLI</t>
  </si>
  <si>
    <t>IGNAZIO</t>
  </si>
  <si>
    <t>CIMMINO</t>
  </si>
  <si>
    <t>LUCCHI</t>
  </si>
  <si>
    <t>VIDEA</t>
  </si>
  <si>
    <t>RITA GABRIEL.</t>
  </si>
  <si>
    <t xml:space="preserve">LUIGI </t>
  </si>
  <si>
    <t>MUCCITELLI</t>
  </si>
  <si>
    <t>DIL LIBERTAS NUOVA SPORT</t>
  </si>
  <si>
    <t>LATENE</t>
  </si>
  <si>
    <t>PESCOSOLIDO</t>
  </si>
  <si>
    <t>ELEUTERIO</t>
  </si>
  <si>
    <t>FALOVO</t>
  </si>
  <si>
    <t>FRISETTI</t>
  </si>
  <si>
    <t>FABIANO</t>
  </si>
  <si>
    <t>LIZZIO</t>
  </si>
  <si>
    <t>VOLPINI</t>
  </si>
  <si>
    <t>PERDICARO</t>
  </si>
  <si>
    <t>AGRESTI</t>
  </si>
  <si>
    <t xml:space="preserve">SCARDELLATO </t>
  </si>
  <si>
    <t>TESEO</t>
  </si>
  <si>
    <t>GERMANI</t>
  </si>
  <si>
    <t>FILOSA</t>
  </si>
  <si>
    <t>G.LUCA</t>
  </si>
  <si>
    <t>FATELLO</t>
  </si>
  <si>
    <t>CARDINALI</t>
  </si>
  <si>
    <t>DI SAURO</t>
  </si>
  <si>
    <t>DI CIACCIO</t>
  </si>
  <si>
    <t>PALLOTA</t>
  </si>
  <si>
    <t>LUISA</t>
  </si>
  <si>
    <t>F50</t>
  </si>
  <si>
    <t>DI RUSSO</t>
  </si>
  <si>
    <t>HENRY</t>
  </si>
  <si>
    <t>ANGELICA</t>
  </si>
  <si>
    <t>M. ROSARIA</t>
  </si>
  <si>
    <t>VITTI</t>
  </si>
  <si>
    <t>CAMMARONE</t>
  </si>
  <si>
    <t>FERRARI</t>
  </si>
  <si>
    <t>GATTO</t>
  </si>
  <si>
    <t>PIETRO</t>
  </si>
  <si>
    <t>TRANI</t>
  </si>
  <si>
    <t>BENEDETTO</t>
  </si>
  <si>
    <t>MAIONE</t>
  </si>
  <si>
    <t>MARIACRISTINA</t>
  </si>
  <si>
    <t>TESON</t>
  </si>
  <si>
    <t>OSCAR MAURO</t>
  </si>
  <si>
    <t>BARLONE</t>
  </si>
  <si>
    <t>MAIOLINO</t>
  </si>
  <si>
    <t>RUNNER BIKE ACUTO</t>
  </si>
  <si>
    <t>PORCELLI</t>
  </si>
  <si>
    <t>LORIS</t>
  </si>
  <si>
    <t>ROSSI</t>
  </si>
  <si>
    <t>AMERIGO</t>
  </si>
  <si>
    <t>SOAVEW</t>
  </si>
  <si>
    <t>PAGLIUCA</t>
  </si>
  <si>
    <t>IMMACOLATA</t>
  </si>
  <si>
    <t>MARZANO</t>
  </si>
  <si>
    <t>FONISTO</t>
  </si>
  <si>
    <t>GALLETTI</t>
  </si>
  <si>
    <t xml:space="preserve">FRANCESCO </t>
  </si>
  <si>
    <t>CIANFRIGLIA</t>
  </si>
  <si>
    <t>ASCENZI</t>
  </si>
  <si>
    <t>NATALIZI</t>
  </si>
  <si>
    <t>COLURCIO</t>
  </si>
  <si>
    <t>RAFFAELE</t>
  </si>
  <si>
    <t>MUCCIARELLI</t>
  </si>
  <si>
    <t>ARTURO</t>
  </si>
  <si>
    <t>PERSIANI</t>
  </si>
  <si>
    <t>COLAVECCHI</t>
  </si>
  <si>
    <t>RIZIERI</t>
  </si>
  <si>
    <t>ANTONIETTA</t>
  </si>
  <si>
    <t>SARTORI</t>
  </si>
  <si>
    <t xml:space="preserve">ROMEO </t>
  </si>
  <si>
    <t>TERELLA</t>
  </si>
  <si>
    <t>TULLIO</t>
  </si>
  <si>
    <t>AGOMERI</t>
  </si>
  <si>
    <t>DANTE</t>
  </si>
  <si>
    <t>ANNA FELICITA</t>
  </si>
  <si>
    <t>POLSINELLI</t>
  </si>
  <si>
    <t>PERRONE</t>
  </si>
  <si>
    <t>PASQUALINA</t>
  </si>
  <si>
    <t>RACCUGLIA</t>
  </si>
  <si>
    <t>SONIA</t>
  </si>
  <si>
    <t>FABIANI</t>
  </si>
  <si>
    <t>DI CLEMENTE</t>
  </si>
  <si>
    <t>CELLETTI</t>
  </si>
  <si>
    <t>DANIELI</t>
  </si>
  <si>
    <t>IDA</t>
  </si>
  <si>
    <t>BEDIN</t>
  </si>
  <si>
    <t>ZAINA</t>
  </si>
  <si>
    <t>CATIA</t>
  </si>
  <si>
    <t>SAPUTO</t>
  </si>
  <si>
    <t>BERNADETTE</t>
  </si>
  <si>
    <t>ISOLANI</t>
  </si>
  <si>
    <t>SANDRA</t>
  </si>
  <si>
    <t>GIANNINI</t>
  </si>
  <si>
    <r>
      <t xml:space="preserve">Corri per L'Epifania </t>
    </r>
    <r>
      <rPr>
        <i/>
        <sz val="18"/>
        <rFont val="Arial"/>
        <family val="2"/>
      </rPr>
      <t>1ª edizione</t>
    </r>
  </si>
  <si>
    <t>Terracina (LT) Italia - Giovedì 06/01/2011</t>
  </si>
  <si>
    <t>ATL. BORGATE RIUN SERM</t>
  </si>
  <si>
    <t>ATL. SETINA</t>
  </si>
  <si>
    <t>ATL. CEPRANO</t>
  </si>
  <si>
    <t>ATL. LATINA</t>
  </si>
  <si>
    <t>ATL. MONTICELLANA</t>
  </si>
  <si>
    <t>ATL. CISTERNA</t>
  </si>
  <si>
    <t>ATL. COLLEFERRO</t>
  </si>
  <si>
    <t>ATL. HERMADA</t>
  </si>
  <si>
    <t>ATL. ARCI</t>
  </si>
  <si>
    <t>ATL. CASELLO</t>
  </si>
  <si>
    <t>ATL. CECCANO</t>
  </si>
  <si>
    <t>ATL. OLIMPIC MARINA</t>
  </si>
  <si>
    <t>POD. AMATORI MOROLO</t>
  </si>
  <si>
    <t>POD. APRILIA</t>
  </si>
  <si>
    <t>POD. AVIS PRIVERNO</t>
  </si>
  <si>
    <t xml:space="preserve">POD. AVIS PRIVERNO </t>
  </si>
  <si>
    <t>POD. FISIOSPORT</t>
  </si>
  <si>
    <t>POD. NAUTICA GAETA</t>
  </si>
  <si>
    <t>POD. QUESTURA LT</t>
  </si>
  <si>
    <t>POL. CIOCIARIA A. FAVA</t>
  </si>
  <si>
    <t>POD. ORO FANTASY</t>
  </si>
  <si>
    <t>A.S.D. PODISTICA SOLIDARIETA'</t>
  </si>
  <si>
    <t>A.S.D. NAUTICO GAETA</t>
  </si>
  <si>
    <t>A.S.D. PALESTRINA RUNNING</t>
  </si>
  <si>
    <t>A.S.D. ROCCAGORGA</t>
  </si>
  <si>
    <t>POD. TERRACINA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</si>
</sst>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&quot;Sì&quot;;&quot;Sì&quot;;&quot;No&quot;"/>
    <numFmt numFmtId="167" formatCode="&quot;Vero&quot;;&quot;Vero&quot;;&quot;Falso&quot;"/>
    <numFmt numFmtId="168" formatCode="&quot;Attivo&quot;;&quot;Attivo&quot;;&quot;Disattivo&quot;"/>
    <numFmt numFmtId="169" formatCode="[$€-2]\ #.##000_);[Red]\([$€-2]\ #.##000\)"/>
  </numFmts>
  <fonts count="15"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b/>
      <i/>
      <sz val="10"/>
      <color indexed="12"/>
      <name val="Arial"/>
      <family val="2"/>
    </font>
    <font>
      <sz val="8"/>
      <name val="Tahoma"/>
      <family val="2"/>
    </font>
    <font>
      <sz val="8"/>
      <name val="Arial"/>
      <family val="2"/>
    </font>
    <font>
      <i/>
      <sz val="1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" fontId="6" fillId="3" borderId="3" xfId="0" applyNumberFormat="1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vertical="center"/>
    </xf>
    <xf numFmtId="165" fontId="11" fillId="4" borderId="5" xfId="0" applyNumberFormat="1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vertical="center"/>
    </xf>
    <xf numFmtId="165" fontId="0" fillId="0" borderId="6" xfId="0" applyNumberFormat="1" applyFont="1" applyFill="1" applyBorder="1" applyAlignment="1">
      <alignment horizontal="center" vertical="center"/>
    </xf>
    <xf numFmtId="165" fontId="0" fillId="0" borderId="5" xfId="0" applyNumberFormat="1" applyFont="1" applyFill="1" applyBorder="1" applyAlignment="1">
      <alignment horizontal="center" vertical="center"/>
    </xf>
    <xf numFmtId="0" fontId="11" fillId="4" borderId="5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vertical="center" wrapText="1"/>
    </xf>
    <xf numFmtId="21" fontId="0" fillId="0" borderId="6" xfId="0" applyNumberFormat="1" applyFont="1" applyFill="1" applyBorder="1" applyAlignment="1">
      <alignment horizontal="center" vertical="center"/>
    </xf>
    <xf numFmtId="21" fontId="0" fillId="0" borderId="5" xfId="0" applyNumberFormat="1" applyFont="1" applyFill="1" applyBorder="1" applyAlignment="1">
      <alignment horizontal="center" vertical="center"/>
    </xf>
    <xf numFmtId="21" fontId="0" fillId="0" borderId="4" xfId="0" applyNumberFormat="1" applyFont="1" applyFill="1" applyBorder="1" applyAlignment="1">
      <alignment horizontal="center" vertical="center"/>
    </xf>
    <xf numFmtId="165" fontId="0" fillId="0" borderId="4" xfId="0" applyNumberFormat="1" applyFont="1" applyFill="1" applyBorder="1" applyAlignment="1">
      <alignment horizontal="center" vertical="center"/>
    </xf>
    <xf numFmtId="21" fontId="11" fillId="4" borderId="5" xfId="0" applyNumberFormat="1" applyFont="1" applyFill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6" xfId="0" applyNumberFormat="1" applyBorder="1" applyAlignment="1">
      <alignment horizontal="center" vertical="center"/>
    </xf>
    <xf numFmtId="0" fontId="0" fillId="0" borderId="5" xfId="0" applyNumberFormat="1" applyBorder="1" applyAlignment="1">
      <alignment horizontal="center" vertical="center"/>
    </xf>
    <xf numFmtId="0" fontId="0" fillId="0" borderId="4" xfId="0" applyNumberForma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5"/>
  <sheetViews>
    <sheetView tabSelected="1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8515625" style="1" customWidth="1"/>
    <col min="2" max="2" width="20.7109375" style="0" customWidth="1"/>
    <col min="3" max="3" width="22.8515625" style="0" customWidth="1"/>
    <col min="4" max="4" width="10.140625" style="2" customWidth="1"/>
    <col min="5" max="5" width="33.8515625" style="1" customWidth="1"/>
    <col min="6" max="6" width="10.140625" style="2" customWidth="1"/>
    <col min="7" max="9" width="10.140625" style="1" customWidth="1"/>
  </cols>
  <sheetData>
    <row r="1" spans="1:9" ht="24.75" customHeight="1">
      <c r="A1" s="27" t="s">
        <v>399</v>
      </c>
      <c r="B1" s="27"/>
      <c r="C1" s="27"/>
      <c r="D1" s="27"/>
      <c r="E1" s="27"/>
      <c r="F1" s="27"/>
      <c r="G1" s="27"/>
      <c r="H1" s="27"/>
      <c r="I1" s="27"/>
    </row>
    <row r="2" spans="1:9" ht="24.75" customHeight="1">
      <c r="A2" s="28" t="s">
        <v>400</v>
      </c>
      <c r="B2" s="28"/>
      <c r="C2" s="28"/>
      <c r="D2" s="28"/>
      <c r="E2" s="28"/>
      <c r="F2" s="28"/>
      <c r="G2" s="28"/>
      <c r="H2" s="3" t="s">
        <v>10</v>
      </c>
      <c r="I2" s="4">
        <v>8</v>
      </c>
    </row>
    <row r="3" spans="1:9" ht="37.5" customHeight="1">
      <c r="A3" s="5" t="s">
        <v>11</v>
      </c>
      <c r="B3" s="6" t="s">
        <v>12</v>
      </c>
      <c r="C3" s="7" t="s">
        <v>13</v>
      </c>
      <c r="D3" s="7" t="s">
        <v>14</v>
      </c>
      <c r="E3" s="8" t="s">
        <v>15</v>
      </c>
      <c r="F3" s="9" t="s">
        <v>16</v>
      </c>
      <c r="G3" s="9" t="s">
        <v>17</v>
      </c>
      <c r="H3" s="10" t="s">
        <v>18</v>
      </c>
      <c r="I3" s="10" t="s">
        <v>19</v>
      </c>
    </row>
    <row r="4" spans="1:9" s="11" customFormat="1" ht="15" customHeight="1">
      <c r="A4" s="18">
        <v>1</v>
      </c>
      <c r="B4" s="19" t="s">
        <v>74</v>
      </c>
      <c r="C4" s="19" t="s">
        <v>75</v>
      </c>
      <c r="D4" s="19" t="s">
        <v>76</v>
      </c>
      <c r="E4" s="19" t="s">
        <v>21</v>
      </c>
      <c r="F4" s="31">
        <v>0.018460648148148146</v>
      </c>
      <c r="G4" s="18" t="str">
        <f aca="true" t="shared" si="0" ref="G4:G67">TEXT(INT((HOUR(F4)*3600+MINUTE(F4)*60+SECOND(F4))/$I$2/60),"0")&amp;"."&amp;TEXT(MOD((HOUR(F4)*3600+MINUTE(F4)*60+SECOND(F4))/$I$2,60),"00")&amp;"/km"</f>
        <v>3.19/km</v>
      </c>
      <c r="H4" s="24">
        <f aca="true" t="shared" si="1" ref="H4:H31">F4-$F$4</f>
        <v>0</v>
      </c>
      <c r="I4" s="24">
        <f aca="true" t="shared" si="2" ref="I4:I67">F4-INDEX($F$4:$F$693,MATCH(D4,$D$4:$D$693,0))</f>
        <v>0</v>
      </c>
    </row>
    <row r="5" spans="1:9" s="11" customFormat="1" ht="15" customHeight="1">
      <c r="A5" s="20">
        <v>2</v>
      </c>
      <c r="B5" s="21" t="s">
        <v>77</v>
      </c>
      <c r="C5" s="21" t="s">
        <v>78</v>
      </c>
      <c r="D5" s="21" t="s">
        <v>79</v>
      </c>
      <c r="E5" s="21" t="s">
        <v>80</v>
      </c>
      <c r="F5" s="32">
        <v>0.018587962962962962</v>
      </c>
      <c r="G5" s="20" t="str">
        <f t="shared" si="0"/>
        <v>3.21/km</v>
      </c>
      <c r="H5" s="25">
        <f t="shared" si="1"/>
        <v>0.0001273148148148162</v>
      </c>
      <c r="I5" s="25">
        <f t="shared" si="2"/>
        <v>0</v>
      </c>
    </row>
    <row r="6" spans="1:9" s="11" customFormat="1" ht="15" customHeight="1">
      <c r="A6" s="20">
        <v>3</v>
      </c>
      <c r="B6" s="21" t="s">
        <v>0</v>
      </c>
      <c r="C6" s="21" t="s">
        <v>28</v>
      </c>
      <c r="D6" s="21" t="s">
        <v>81</v>
      </c>
      <c r="E6" s="21" t="s">
        <v>407</v>
      </c>
      <c r="F6" s="32">
        <v>0.018738425925925926</v>
      </c>
      <c r="G6" s="20" t="str">
        <f t="shared" si="0"/>
        <v>3.22/km</v>
      </c>
      <c r="H6" s="25">
        <f t="shared" si="1"/>
        <v>0.00027777777777777957</v>
      </c>
      <c r="I6" s="25">
        <f t="shared" si="2"/>
        <v>0</v>
      </c>
    </row>
    <row r="7" spans="1:9" s="11" customFormat="1" ht="15" customHeight="1">
      <c r="A7" s="20">
        <v>4</v>
      </c>
      <c r="B7" s="21" t="s">
        <v>82</v>
      </c>
      <c r="C7" s="21" t="s">
        <v>83</v>
      </c>
      <c r="D7" s="21" t="s">
        <v>76</v>
      </c>
      <c r="E7" s="21" t="s">
        <v>405</v>
      </c>
      <c r="F7" s="32">
        <v>0.01915509259259259</v>
      </c>
      <c r="G7" s="20" t="str">
        <f t="shared" si="0"/>
        <v>3.27/km</v>
      </c>
      <c r="H7" s="25">
        <f t="shared" si="1"/>
        <v>0.0006944444444444454</v>
      </c>
      <c r="I7" s="25">
        <f t="shared" si="2"/>
        <v>0.0006944444444444454</v>
      </c>
    </row>
    <row r="8" spans="1:9" s="11" customFormat="1" ht="15" customHeight="1">
      <c r="A8" s="20">
        <v>5</v>
      </c>
      <c r="B8" s="21" t="s">
        <v>84</v>
      </c>
      <c r="C8" s="21" t="s">
        <v>85</v>
      </c>
      <c r="D8" s="21" t="s">
        <v>79</v>
      </c>
      <c r="E8" s="21" t="s">
        <v>21</v>
      </c>
      <c r="F8" s="32">
        <v>0.019398148148148147</v>
      </c>
      <c r="G8" s="20" t="str">
        <f t="shared" si="0"/>
        <v>3.30/km</v>
      </c>
      <c r="H8" s="25">
        <f t="shared" si="1"/>
        <v>0.0009375000000000008</v>
      </c>
      <c r="I8" s="25">
        <f t="shared" si="2"/>
        <v>0.0008101851851851846</v>
      </c>
    </row>
    <row r="9" spans="1:9" s="11" customFormat="1" ht="15" customHeight="1">
      <c r="A9" s="20">
        <v>6</v>
      </c>
      <c r="B9" s="21" t="s">
        <v>86</v>
      </c>
      <c r="C9" s="21" t="s">
        <v>24</v>
      </c>
      <c r="D9" s="21" t="s">
        <v>87</v>
      </c>
      <c r="E9" s="21" t="s">
        <v>402</v>
      </c>
      <c r="F9" s="32">
        <v>0.01951388888888889</v>
      </c>
      <c r="G9" s="20" t="str">
        <f t="shared" si="0"/>
        <v>3.31/km</v>
      </c>
      <c r="H9" s="25">
        <f t="shared" si="1"/>
        <v>0.0010532407407407435</v>
      </c>
      <c r="I9" s="25">
        <f t="shared" si="2"/>
        <v>0</v>
      </c>
    </row>
    <row r="10" spans="1:9" s="11" customFormat="1" ht="15" customHeight="1">
      <c r="A10" s="20">
        <v>7</v>
      </c>
      <c r="B10" s="21" t="s">
        <v>88</v>
      </c>
      <c r="C10" s="21" t="s">
        <v>32</v>
      </c>
      <c r="D10" s="21" t="s">
        <v>79</v>
      </c>
      <c r="E10" s="21" t="s">
        <v>89</v>
      </c>
      <c r="F10" s="32">
        <v>0.019618055555555555</v>
      </c>
      <c r="G10" s="20" t="str">
        <f t="shared" si="0"/>
        <v>3.32/km</v>
      </c>
      <c r="H10" s="25">
        <f t="shared" si="1"/>
        <v>0.001157407407407409</v>
      </c>
      <c r="I10" s="25">
        <f t="shared" si="2"/>
        <v>0.0010300925925925929</v>
      </c>
    </row>
    <row r="11" spans="1:9" s="11" customFormat="1" ht="15" customHeight="1">
      <c r="A11" s="20">
        <v>8</v>
      </c>
      <c r="B11" s="21" t="s">
        <v>90</v>
      </c>
      <c r="C11" s="21" t="s">
        <v>37</v>
      </c>
      <c r="D11" s="21" t="s">
        <v>81</v>
      </c>
      <c r="E11" s="21" t="s">
        <v>91</v>
      </c>
      <c r="F11" s="32">
        <v>0.019641203703703706</v>
      </c>
      <c r="G11" s="20" t="str">
        <f t="shared" si="0"/>
        <v>3.32/km</v>
      </c>
      <c r="H11" s="25">
        <f t="shared" si="1"/>
        <v>0.0011805555555555597</v>
      </c>
      <c r="I11" s="25">
        <f t="shared" si="2"/>
        <v>0.0009027777777777801</v>
      </c>
    </row>
    <row r="12" spans="1:9" s="11" customFormat="1" ht="15" customHeight="1">
      <c r="A12" s="20">
        <v>9</v>
      </c>
      <c r="B12" s="21" t="s">
        <v>92</v>
      </c>
      <c r="C12" s="21" t="s">
        <v>27</v>
      </c>
      <c r="D12" s="21" t="s">
        <v>79</v>
      </c>
      <c r="E12" s="21" t="s">
        <v>407</v>
      </c>
      <c r="F12" s="32">
        <v>0.019699074074074074</v>
      </c>
      <c r="G12" s="20" t="str">
        <f t="shared" si="0"/>
        <v>3.33/km</v>
      </c>
      <c r="H12" s="25">
        <f t="shared" si="1"/>
        <v>0.0012384259259259275</v>
      </c>
      <c r="I12" s="25">
        <f t="shared" si="2"/>
        <v>0.0011111111111111113</v>
      </c>
    </row>
    <row r="13" spans="1:9" s="11" customFormat="1" ht="15" customHeight="1">
      <c r="A13" s="20">
        <v>10</v>
      </c>
      <c r="B13" s="21" t="s">
        <v>93</v>
      </c>
      <c r="C13" s="21" t="s">
        <v>33</v>
      </c>
      <c r="D13" s="21" t="s">
        <v>81</v>
      </c>
      <c r="E13" s="21" t="s">
        <v>94</v>
      </c>
      <c r="F13" s="32">
        <v>0.01989583333333333</v>
      </c>
      <c r="G13" s="20" t="str">
        <f t="shared" si="0"/>
        <v>3.35/km</v>
      </c>
      <c r="H13" s="25">
        <f t="shared" si="1"/>
        <v>0.0014351851851851852</v>
      </c>
      <c r="I13" s="25">
        <f t="shared" si="2"/>
        <v>0.0011574074074074056</v>
      </c>
    </row>
    <row r="14" spans="1:9" s="11" customFormat="1" ht="15" customHeight="1">
      <c r="A14" s="20">
        <v>11</v>
      </c>
      <c r="B14" s="21" t="s">
        <v>95</v>
      </c>
      <c r="C14" s="21" t="s">
        <v>27</v>
      </c>
      <c r="D14" s="21" t="s">
        <v>79</v>
      </c>
      <c r="E14" s="21" t="s">
        <v>91</v>
      </c>
      <c r="F14" s="32">
        <v>0.019918981481481482</v>
      </c>
      <c r="G14" s="20" t="str">
        <f t="shared" si="0"/>
        <v>3.35/km</v>
      </c>
      <c r="H14" s="25">
        <f t="shared" si="1"/>
        <v>0.0014583333333333358</v>
      </c>
      <c r="I14" s="25">
        <f t="shared" si="2"/>
        <v>0.0013310185185185196</v>
      </c>
    </row>
    <row r="15" spans="1:9" s="11" customFormat="1" ht="15" customHeight="1">
      <c r="A15" s="20">
        <v>12</v>
      </c>
      <c r="B15" s="21" t="s">
        <v>96</v>
      </c>
      <c r="C15" s="21" t="s">
        <v>65</v>
      </c>
      <c r="D15" s="21" t="s">
        <v>76</v>
      </c>
      <c r="E15" s="21" t="s">
        <v>97</v>
      </c>
      <c r="F15" s="32">
        <v>0.020069444444444442</v>
      </c>
      <c r="G15" s="20" t="str">
        <f t="shared" si="0"/>
        <v>3.37/km</v>
      </c>
      <c r="H15" s="25">
        <f t="shared" si="1"/>
        <v>0.0016087962962962957</v>
      </c>
      <c r="I15" s="25">
        <f t="shared" si="2"/>
        <v>0.0016087962962962957</v>
      </c>
    </row>
    <row r="16" spans="1:9" s="11" customFormat="1" ht="15" customHeight="1">
      <c r="A16" s="20">
        <v>13</v>
      </c>
      <c r="B16" s="21" t="s">
        <v>98</v>
      </c>
      <c r="C16" s="21" t="s">
        <v>36</v>
      </c>
      <c r="D16" s="21" t="s">
        <v>79</v>
      </c>
      <c r="E16" s="21" t="s">
        <v>99</v>
      </c>
      <c r="F16" s="32">
        <v>0.020127314814814817</v>
      </c>
      <c r="G16" s="20" t="str">
        <f t="shared" si="0"/>
        <v>3.37/km</v>
      </c>
      <c r="H16" s="25">
        <f t="shared" si="1"/>
        <v>0.0016666666666666705</v>
      </c>
      <c r="I16" s="25">
        <f t="shared" si="2"/>
        <v>0.0015393518518518542</v>
      </c>
    </row>
    <row r="17" spans="1:9" s="11" customFormat="1" ht="15" customHeight="1">
      <c r="A17" s="20">
        <v>14</v>
      </c>
      <c r="B17" s="21" t="s">
        <v>100</v>
      </c>
      <c r="C17" s="21" t="s">
        <v>101</v>
      </c>
      <c r="D17" s="21" t="s">
        <v>81</v>
      </c>
      <c r="E17" s="21" t="s">
        <v>97</v>
      </c>
      <c r="F17" s="32">
        <v>0.020185185185185184</v>
      </c>
      <c r="G17" s="20" t="str">
        <f t="shared" si="0"/>
        <v>3.38/km</v>
      </c>
      <c r="H17" s="25">
        <f t="shared" si="1"/>
        <v>0.0017245370370370383</v>
      </c>
      <c r="I17" s="25">
        <f t="shared" si="2"/>
        <v>0.0014467592592592587</v>
      </c>
    </row>
    <row r="18" spans="1:9" s="11" customFormat="1" ht="15" customHeight="1">
      <c r="A18" s="20">
        <v>15</v>
      </c>
      <c r="B18" s="21" t="s">
        <v>102</v>
      </c>
      <c r="C18" s="21" t="s">
        <v>28</v>
      </c>
      <c r="D18" s="21" t="s">
        <v>103</v>
      </c>
      <c r="E18" s="21" t="s">
        <v>420</v>
      </c>
      <c r="F18" s="32">
        <v>0.020266203703703703</v>
      </c>
      <c r="G18" s="20" t="str">
        <f t="shared" si="0"/>
        <v>3.39/km</v>
      </c>
      <c r="H18" s="25">
        <f t="shared" si="1"/>
        <v>0.0018055555555555568</v>
      </c>
      <c r="I18" s="25">
        <f t="shared" si="2"/>
        <v>0</v>
      </c>
    </row>
    <row r="19" spans="1:9" s="11" customFormat="1" ht="15" customHeight="1">
      <c r="A19" s="20">
        <v>16</v>
      </c>
      <c r="B19" s="21" t="s">
        <v>104</v>
      </c>
      <c r="C19" s="21" t="s">
        <v>105</v>
      </c>
      <c r="D19" s="21" t="s">
        <v>79</v>
      </c>
      <c r="E19" s="21" t="s">
        <v>106</v>
      </c>
      <c r="F19" s="32">
        <v>0.020324074074074074</v>
      </c>
      <c r="G19" s="20" t="str">
        <f t="shared" si="0"/>
        <v>3.40/km</v>
      </c>
      <c r="H19" s="25">
        <f t="shared" si="1"/>
        <v>0.001863425925925928</v>
      </c>
      <c r="I19" s="25">
        <f t="shared" si="2"/>
        <v>0.0017361111111111119</v>
      </c>
    </row>
    <row r="20" spans="1:9" s="11" customFormat="1" ht="15" customHeight="1">
      <c r="A20" s="20">
        <v>17</v>
      </c>
      <c r="B20" s="21" t="s">
        <v>107</v>
      </c>
      <c r="C20" s="21" t="s">
        <v>32</v>
      </c>
      <c r="D20" s="21" t="s">
        <v>81</v>
      </c>
      <c r="E20" s="21" t="s">
        <v>425</v>
      </c>
      <c r="F20" s="32">
        <v>0.02050925925925926</v>
      </c>
      <c r="G20" s="20" t="str">
        <f t="shared" si="0"/>
        <v>3.42/km</v>
      </c>
      <c r="H20" s="25">
        <f t="shared" si="1"/>
        <v>0.002048611111111112</v>
      </c>
      <c r="I20" s="25">
        <f t="shared" si="2"/>
        <v>0.0017708333333333326</v>
      </c>
    </row>
    <row r="21" spans="1:9" s="11" customFormat="1" ht="15" customHeight="1">
      <c r="A21" s="20">
        <v>18</v>
      </c>
      <c r="B21" s="21" t="s">
        <v>108</v>
      </c>
      <c r="C21" s="21" t="s">
        <v>109</v>
      </c>
      <c r="D21" s="21" t="s">
        <v>81</v>
      </c>
      <c r="E21" s="21" t="s">
        <v>412</v>
      </c>
      <c r="F21" s="32">
        <v>0.020520833333333332</v>
      </c>
      <c r="G21" s="20" t="str">
        <f t="shared" si="0"/>
        <v>3.42/km</v>
      </c>
      <c r="H21" s="25">
        <f t="shared" si="1"/>
        <v>0.0020601851851851857</v>
      </c>
      <c r="I21" s="25">
        <f t="shared" si="2"/>
        <v>0.0017824074074074062</v>
      </c>
    </row>
    <row r="22" spans="1:9" s="11" customFormat="1" ht="15" customHeight="1">
      <c r="A22" s="20">
        <v>19</v>
      </c>
      <c r="B22" s="21" t="s">
        <v>26</v>
      </c>
      <c r="C22" s="21" t="s">
        <v>110</v>
      </c>
      <c r="D22" s="21" t="s">
        <v>76</v>
      </c>
      <c r="E22" s="21" t="s">
        <v>411</v>
      </c>
      <c r="F22" s="32">
        <v>0.02065972222222222</v>
      </c>
      <c r="G22" s="20" t="str">
        <f t="shared" si="0"/>
        <v>3.43/km</v>
      </c>
      <c r="H22" s="25">
        <f t="shared" si="1"/>
        <v>0.0021990740740740755</v>
      </c>
      <c r="I22" s="25">
        <f t="shared" si="2"/>
        <v>0.0021990740740740755</v>
      </c>
    </row>
    <row r="23" spans="1:9" s="11" customFormat="1" ht="15" customHeight="1">
      <c r="A23" s="20">
        <v>20</v>
      </c>
      <c r="B23" s="21" t="s">
        <v>111</v>
      </c>
      <c r="C23" s="21" t="s">
        <v>112</v>
      </c>
      <c r="D23" s="21" t="s">
        <v>79</v>
      </c>
      <c r="E23" s="21" t="s">
        <v>425</v>
      </c>
      <c r="F23" s="32">
        <v>0.020682870370370372</v>
      </c>
      <c r="G23" s="20" t="str">
        <f t="shared" si="0"/>
        <v>3.43/km</v>
      </c>
      <c r="H23" s="25">
        <f t="shared" si="1"/>
        <v>0.002222222222222226</v>
      </c>
      <c r="I23" s="25">
        <f t="shared" si="2"/>
        <v>0.00209490740740741</v>
      </c>
    </row>
    <row r="24" spans="1:9" s="11" customFormat="1" ht="15" customHeight="1">
      <c r="A24" s="20">
        <v>21</v>
      </c>
      <c r="B24" s="21" t="s">
        <v>113</v>
      </c>
      <c r="C24" s="21" t="s">
        <v>67</v>
      </c>
      <c r="D24" s="21" t="s">
        <v>79</v>
      </c>
      <c r="E24" s="21" t="s">
        <v>405</v>
      </c>
      <c r="F24" s="32">
        <v>0.020879629629629626</v>
      </c>
      <c r="G24" s="20" t="str">
        <f t="shared" si="0"/>
        <v>3.46/km</v>
      </c>
      <c r="H24" s="25">
        <f t="shared" si="1"/>
        <v>0.0024189814814814803</v>
      </c>
      <c r="I24" s="25">
        <f t="shared" si="2"/>
        <v>0.002291666666666664</v>
      </c>
    </row>
    <row r="25" spans="1:9" s="11" customFormat="1" ht="15" customHeight="1">
      <c r="A25" s="20">
        <v>22</v>
      </c>
      <c r="B25" s="21" t="s">
        <v>114</v>
      </c>
      <c r="C25" s="21" t="s">
        <v>42</v>
      </c>
      <c r="D25" s="21" t="s">
        <v>103</v>
      </c>
      <c r="E25" s="21" t="s">
        <v>99</v>
      </c>
      <c r="F25" s="32">
        <v>0.02090277777777778</v>
      </c>
      <c r="G25" s="20" t="str">
        <f t="shared" si="0"/>
        <v>3.46/km</v>
      </c>
      <c r="H25" s="25">
        <f t="shared" si="1"/>
        <v>0.0024421296296296344</v>
      </c>
      <c r="I25" s="25">
        <f t="shared" si="2"/>
        <v>0.0006365740740740776</v>
      </c>
    </row>
    <row r="26" spans="1:9" s="11" customFormat="1" ht="15" customHeight="1">
      <c r="A26" s="20">
        <v>23</v>
      </c>
      <c r="B26" s="21" t="s">
        <v>115</v>
      </c>
      <c r="C26" s="21" t="s">
        <v>38</v>
      </c>
      <c r="D26" s="21" t="s">
        <v>76</v>
      </c>
      <c r="E26" s="21" t="s">
        <v>97</v>
      </c>
      <c r="F26" s="32">
        <v>0.020925925925925928</v>
      </c>
      <c r="G26" s="20" t="str">
        <f t="shared" si="0"/>
        <v>3.46/km</v>
      </c>
      <c r="H26" s="25">
        <f t="shared" si="1"/>
        <v>0.0024652777777777815</v>
      </c>
      <c r="I26" s="25">
        <f t="shared" si="2"/>
        <v>0.0024652777777777815</v>
      </c>
    </row>
    <row r="27" spans="1:9" s="12" customFormat="1" ht="15" customHeight="1">
      <c r="A27" s="20">
        <v>24</v>
      </c>
      <c r="B27" s="21" t="s">
        <v>116</v>
      </c>
      <c r="C27" s="21" t="s">
        <v>46</v>
      </c>
      <c r="D27" s="21" t="s">
        <v>79</v>
      </c>
      <c r="E27" s="21" t="s">
        <v>425</v>
      </c>
      <c r="F27" s="32">
        <v>0.020995370370370373</v>
      </c>
      <c r="G27" s="20" t="str">
        <f t="shared" si="0"/>
        <v>3.47/km</v>
      </c>
      <c r="H27" s="25">
        <f t="shared" si="1"/>
        <v>0.0025347222222222264</v>
      </c>
      <c r="I27" s="25">
        <f t="shared" si="2"/>
        <v>0.00240740740740741</v>
      </c>
    </row>
    <row r="28" spans="1:9" s="11" customFormat="1" ht="15" customHeight="1">
      <c r="A28" s="20">
        <v>25</v>
      </c>
      <c r="B28" s="21" t="s">
        <v>117</v>
      </c>
      <c r="C28" s="21" t="s">
        <v>24</v>
      </c>
      <c r="D28" s="21" t="s">
        <v>87</v>
      </c>
      <c r="E28" s="21" t="s">
        <v>426</v>
      </c>
      <c r="F28" s="32">
        <v>0.021064814814814814</v>
      </c>
      <c r="G28" s="20" t="str">
        <f t="shared" si="0"/>
        <v>3.48/km</v>
      </c>
      <c r="H28" s="25">
        <f t="shared" si="1"/>
        <v>0.002604166666666668</v>
      </c>
      <c r="I28" s="25">
        <f t="shared" si="2"/>
        <v>0.0015509259259259243</v>
      </c>
    </row>
    <row r="29" spans="1:9" s="11" customFormat="1" ht="15" customHeight="1">
      <c r="A29" s="20">
        <v>26</v>
      </c>
      <c r="B29" s="21" t="s">
        <v>51</v>
      </c>
      <c r="C29" s="21" t="s">
        <v>118</v>
      </c>
      <c r="D29" s="21" t="s">
        <v>81</v>
      </c>
      <c r="E29" s="21" t="s">
        <v>416</v>
      </c>
      <c r="F29" s="32">
        <v>0.021203703703703707</v>
      </c>
      <c r="G29" s="20" t="str">
        <f t="shared" si="0"/>
        <v>3.49/km</v>
      </c>
      <c r="H29" s="25">
        <f t="shared" si="1"/>
        <v>0.002743055555555561</v>
      </c>
      <c r="I29" s="25">
        <f t="shared" si="2"/>
        <v>0.0024652777777777815</v>
      </c>
    </row>
    <row r="30" spans="1:9" s="11" customFormat="1" ht="15" customHeight="1">
      <c r="A30" s="20">
        <v>27</v>
      </c>
      <c r="B30" s="21" t="s">
        <v>119</v>
      </c>
      <c r="C30" s="21" t="s">
        <v>120</v>
      </c>
      <c r="D30" s="21" t="s">
        <v>103</v>
      </c>
      <c r="E30" s="21" t="s">
        <v>121</v>
      </c>
      <c r="F30" s="32">
        <v>0.02125</v>
      </c>
      <c r="G30" s="20" t="str">
        <f t="shared" si="0"/>
        <v>3.50/km</v>
      </c>
      <c r="H30" s="25">
        <f t="shared" si="1"/>
        <v>0.0027893518518518554</v>
      </c>
      <c r="I30" s="25">
        <f t="shared" si="2"/>
        <v>0.0009837962962962986</v>
      </c>
    </row>
    <row r="31" spans="1:9" s="11" customFormat="1" ht="15" customHeight="1">
      <c r="A31" s="20">
        <v>28</v>
      </c>
      <c r="B31" s="21" t="s">
        <v>54</v>
      </c>
      <c r="C31" s="21" t="s">
        <v>122</v>
      </c>
      <c r="D31" s="21" t="s">
        <v>76</v>
      </c>
      <c r="E31" s="21" t="s">
        <v>123</v>
      </c>
      <c r="F31" s="32">
        <v>0.02130787037037037</v>
      </c>
      <c r="G31" s="20" t="str">
        <f t="shared" si="0"/>
        <v>3.50/km</v>
      </c>
      <c r="H31" s="25">
        <f t="shared" si="1"/>
        <v>0.002847222222222223</v>
      </c>
      <c r="I31" s="25">
        <f t="shared" si="2"/>
        <v>0.002847222222222223</v>
      </c>
    </row>
    <row r="32" spans="1:9" s="11" customFormat="1" ht="15" customHeight="1">
      <c r="A32" s="20">
        <v>29</v>
      </c>
      <c r="B32" s="21" t="s">
        <v>124</v>
      </c>
      <c r="C32" s="21" t="s">
        <v>30</v>
      </c>
      <c r="D32" s="21" t="s">
        <v>81</v>
      </c>
      <c r="E32" s="21" t="s">
        <v>91</v>
      </c>
      <c r="F32" s="32">
        <v>0.021331018518518517</v>
      </c>
      <c r="G32" s="20" t="str">
        <f t="shared" si="0"/>
        <v>3.50/km</v>
      </c>
      <c r="H32" s="25">
        <f aca="true" t="shared" si="3" ref="H32:H95">F32-$F$4</f>
        <v>0.0028703703703703703</v>
      </c>
      <c r="I32" s="25">
        <f t="shared" si="2"/>
        <v>0.002592592592592591</v>
      </c>
    </row>
    <row r="33" spans="1:9" s="11" customFormat="1" ht="15" customHeight="1">
      <c r="A33" s="20">
        <v>30</v>
      </c>
      <c r="B33" s="21" t="s">
        <v>125</v>
      </c>
      <c r="C33" s="21" t="s">
        <v>27</v>
      </c>
      <c r="D33" s="21" t="s">
        <v>76</v>
      </c>
      <c r="E33" s="21" t="s">
        <v>8</v>
      </c>
      <c r="F33" s="32">
        <v>0.021342592592592594</v>
      </c>
      <c r="G33" s="20" t="str">
        <f t="shared" si="0"/>
        <v>3.51/km</v>
      </c>
      <c r="H33" s="25">
        <f t="shared" si="3"/>
        <v>0.0028819444444444474</v>
      </c>
      <c r="I33" s="25">
        <f t="shared" si="2"/>
        <v>0.0028819444444444474</v>
      </c>
    </row>
    <row r="34" spans="1:9" s="11" customFormat="1" ht="15" customHeight="1">
      <c r="A34" s="20">
        <v>31</v>
      </c>
      <c r="B34" s="21" t="s">
        <v>126</v>
      </c>
      <c r="C34" s="21" t="s">
        <v>36</v>
      </c>
      <c r="D34" s="21" t="s">
        <v>87</v>
      </c>
      <c r="E34" s="21" t="s">
        <v>405</v>
      </c>
      <c r="F34" s="32">
        <v>0.021342592592592594</v>
      </c>
      <c r="G34" s="20" t="str">
        <f t="shared" si="0"/>
        <v>3.51/km</v>
      </c>
      <c r="H34" s="25">
        <f t="shared" si="3"/>
        <v>0.0028819444444444474</v>
      </c>
      <c r="I34" s="25">
        <f t="shared" si="2"/>
        <v>0.001828703703703704</v>
      </c>
    </row>
    <row r="35" spans="1:9" s="11" customFormat="1" ht="15" customHeight="1">
      <c r="A35" s="20">
        <v>32</v>
      </c>
      <c r="B35" s="21" t="s">
        <v>127</v>
      </c>
      <c r="C35" s="21" t="s">
        <v>128</v>
      </c>
      <c r="D35" s="21" t="s">
        <v>103</v>
      </c>
      <c r="E35" s="21" t="s">
        <v>129</v>
      </c>
      <c r="F35" s="32">
        <v>0.02136574074074074</v>
      </c>
      <c r="G35" s="20" t="str">
        <f t="shared" si="0"/>
        <v>3.51/km</v>
      </c>
      <c r="H35" s="25">
        <f t="shared" si="3"/>
        <v>0.0029050925925925945</v>
      </c>
      <c r="I35" s="25">
        <f t="shared" si="2"/>
        <v>0.0010995370370370378</v>
      </c>
    </row>
    <row r="36" spans="1:9" s="11" customFormat="1" ht="15" customHeight="1">
      <c r="A36" s="20">
        <v>33</v>
      </c>
      <c r="B36" s="21" t="s">
        <v>130</v>
      </c>
      <c r="C36" s="21" t="s">
        <v>36</v>
      </c>
      <c r="D36" s="21" t="s">
        <v>103</v>
      </c>
      <c r="E36" s="21" t="s">
        <v>402</v>
      </c>
      <c r="F36" s="32">
        <v>0.021377314814814818</v>
      </c>
      <c r="G36" s="20" t="str">
        <f t="shared" si="0"/>
        <v>3.51/km</v>
      </c>
      <c r="H36" s="25">
        <f t="shared" si="3"/>
        <v>0.0029166666666666716</v>
      </c>
      <c r="I36" s="25">
        <f t="shared" si="2"/>
        <v>0.0011111111111111148</v>
      </c>
    </row>
    <row r="37" spans="1:9" s="11" customFormat="1" ht="15" customHeight="1">
      <c r="A37" s="20">
        <v>34</v>
      </c>
      <c r="B37" s="21" t="s">
        <v>131</v>
      </c>
      <c r="C37" s="21" t="s">
        <v>28</v>
      </c>
      <c r="D37" s="21" t="s">
        <v>103</v>
      </c>
      <c r="E37" s="21" t="s">
        <v>418</v>
      </c>
      <c r="F37" s="32">
        <v>0.021412037037037035</v>
      </c>
      <c r="G37" s="20" t="str">
        <f t="shared" si="0"/>
        <v>3.51/km</v>
      </c>
      <c r="H37" s="25">
        <f t="shared" si="3"/>
        <v>0.002951388888888889</v>
      </c>
      <c r="I37" s="25">
        <f t="shared" si="2"/>
        <v>0.001145833333333332</v>
      </c>
    </row>
    <row r="38" spans="1:9" s="11" customFormat="1" ht="15" customHeight="1">
      <c r="A38" s="20">
        <v>35</v>
      </c>
      <c r="B38" s="21" t="s">
        <v>43</v>
      </c>
      <c r="C38" s="21" t="s">
        <v>42</v>
      </c>
      <c r="D38" s="21" t="s">
        <v>87</v>
      </c>
      <c r="E38" s="21" t="s">
        <v>99</v>
      </c>
      <c r="F38" s="32">
        <v>0.02152777777777778</v>
      </c>
      <c r="G38" s="20" t="str">
        <f t="shared" si="0"/>
        <v>3.53/km</v>
      </c>
      <c r="H38" s="25">
        <f t="shared" si="3"/>
        <v>0.003067129629629635</v>
      </c>
      <c r="I38" s="25">
        <f t="shared" si="2"/>
        <v>0.0020138888888888914</v>
      </c>
    </row>
    <row r="39" spans="1:9" s="11" customFormat="1" ht="15" customHeight="1">
      <c r="A39" s="20">
        <v>36</v>
      </c>
      <c r="B39" s="21" t="s">
        <v>132</v>
      </c>
      <c r="C39" s="21" t="s">
        <v>40</v>
      </c>
      <c r="D39" s="21" t="s">
        <v>103</v>
      </c>
      <c r="E39" s="21" t="s">
        <v>133</v>
      </c>
      <c r="F39" s="32">
        <v>0.0215625</v>
      </c>
      <c r="G39" s="20" t="str">
        <f t="shared" si="0"/>
        <v>3.53/km</v>
      </c>
      <c r="H39" s="25">
        <f t="shared" si="3"/>
        <v>0.003101851851851852</v>
      </c>
      <c r="I39" s="25">
        <f t="shared" si="2"/>
        <v>0.0012962962962962954</v>
      </c>
    </row>
    <row r="40" spans="1:9" s="11" customFormat="1" ht="15" customHeight="1">
      <c r="A40" s="20">
        <v>37</v>
      </c>
      <c r="B40" s="21" t="s">
        <v>134</v>
      </c>
      <c r="C40" s="21" t="s">
        <v>135</v>
      </c>
      <c r="D40" s="21" t="s">
        <v>76</v>
      </c>
      <c r="E40" s="21" t="s">
        <v>408</v>
      </c>
      <c r="F40" s="32">
        <v>0.021678240740740738</v>
      </c>
      <c r="G40" s="20" t="str">
        <f t="shared" si="0"/>
        <v>3.54/km</v>
      </c>
      <c r="H40" s="25">
        <f t="shared" si="3"/>
        <v>0.0032175925925925913</v>
      </c>
      <c r="I40" s="25">
        <f t="shared" si="2"/>
        <v>0.0032175925925925913</v>
      </c>
    </row>
    <row r="41" spans="1:9" s="11" customFormat="1" ht="15" customHeight="1">
      <c r="A41" s="20">
        <v>38</v>
      </c>
      <c r="B41" s="21" t="s">
        <v>136</v>
      </c>
      <c r="C41" s="21" t="s">
        <v>32</v>
      </c>
      <c r="D41" s="21" t="s">
        <v>79</v>
      </c>
      <c r="E41" s="21" t="s">
        <v>420</v>
      </c>
      <c r="F41" s="32">
        <v>0.021689814814814815</v>
      </c>
      <c r="G41" s="20" t="str">
        <f t="shared" si="0"/>
        <v>3.54/km</v>
      </c>
      <c r="H41" s="25">
        <f t="shared" si="3"/>
        <v>0.0032291666666666684</v>
      </c>
      <c r="I41" s="25">
        <f t="shared" si="2"/>
        <v>0.003101851851851852</v>
      </c>
    </row>
    <row r="42" spans="1:9" s="11" customFormat="1" ht="15" customHeight="1">
      <c r="A42" s="20">
        <v>39</v>
      </c>
      <c r="B42" s="21" t="s">
        <v>137</v>
      </c>
      <c r="C42" s="21" t="s">
        <v>25</v>
      </c>
      <c r="D42" s="21" t="s">
        <v>81</v>
      </c>
      <c r="E42" s="21" t="s">
        <v>418</v>
      </c>
      <c r="F42" s="32">
        <v>0.021863425925925925</v>
      </c>
      <c r="G42" s="20" t="str">
        <f t="shared" si="0"/>
        <v>3.56/km</v>
      </c>
      <c r="H42" s="25">
        <f t="shared" si="3"/>
        <v>0.003402777777777779</v>
      </c>
      <c r="I42" s="25">
        <f t="shared" si="2"/>
        <v>0.0031249999999999993</v>
      </c>
    </row>
    <row r="43" spans="1:9" s="11" customFormat="1" ht="15" customHeight="1">
      <c r="A43" s="20">
        <v>40</v>
      </c>
      <c r="B43" s="21" t="s">
        <v>34</v>
      </c>
      <c r="C43" s="21" t="s">
        <v>138</v>
      </c>
      <c r="D43" s="21" t="s">
        <v>79</v>
      </c>
      <c r="E43" s="21" t="s">
        <v>123</v>
      </c>
      <c r="F43" s="32">
        <v>0.021886574074074072</v>
      </c>
      <c r="G43" s="20" t="str">
        <f t="shared" si="0"/>
        <v>3.56/km</v>
      </c>
      <c r="H43" s="25">
        <f t="shared" si="3"/>
        <v>0.003425925925925926</v>
      </c>
      <c r="I43" s="25">
        <f t="shared" si="2"/>
        <v>0.00329861111111111</v>
      </c>
    </row>
    <row r="44" spans="1:9" s="11" customFormat="1" ht="15" customHeight="1">
      <c r="A44" s="20">
        <v>41</v>
      </c>
      <c r="B44" s="21" t="s">
        <v>139</v>
      </c>
      <c r="C44" s="21" t="s">
        <v>50</v>
      </c>
      <c r="D44" s="21" t="s">
        <v>81</v>
      </c>
      <c r="E44" s="21" t="s">
        <v>140</v>
      </c>
      <c r="F44" s="32">
        <v>0.02200231481481482</v>
      </c>
      <c r="G44" s="20" t="str">
        <f t="shared" si="0"/>
        <v>3.58/km</v>
      </c>
      <c r="H44" s="25">
        <f t="shared" si="3"/>
        <v>0.003541666666666672</v>
      </c>
      <c r="I44" s="25">
        <f t="shared" si="2"/>
        <v>0.0032638888888888926</v>
      </c>
    </row>
    <row r="45" spans="1:9" s="11" customFormat="1" ht="15" customHeight="1">
      <c r="A45" s="20">
        <v>42</v>
      </c>
      <c r="B45" s="21" t="s">
        <v>141</v>
      </c>
      <c r="C45" s="21" t="s">
        <v>29</v>
      </c>
      <c r="D45" s="21" t="s">
        <v>81</v>
      </c>
      <c r="E45" s="21" t="s">
        <v>133</v>
      </c>
      <c r="F45" s="32">
        <v>0.022094907407407407</v>
      </c>
      <c r="G45" s="20" t="str">
        <f t="shared" si="0"/>
        <v>3.59/km</v>
      </c>
      <c r="H45" s="25">
        <f t="shared" si="3"/>
        <v>0.0036342592592592607</v>
      </c>
      <c r="I45" s="25">
        <f t="shared" si="2"/>
        <v>0.003356481481481481</v>
      </c>
    </row>
    <row r="46" spans="1:9" s="11" customFormat="1" ht="15" customHeight="1">
      <c r="A46" s="20">
        <v>43</v>
      </c>
      <c r="B46" s="21" t="s">
        <v>142</v>
      </c>
      <c r="C46" s="21" t="s">
        <v>143</v>
      </c>
      <c r="D46" s="21" t="s">
        <v>87</v>
      </c>
      <c r="E46" s="21" t="s">
        <v>403</v>
      </c>
      <c r="F46" s="32">
        <v>0.022118055555555557</v>
      </c>
      <c r="G46" s="20" t="str">
        <f t="shared" si="0"/>
        <v>3.59/km</v>
      </c>
      <c r="H46" s="25">
        <f t="shared" si="3"/>
        <v>0.0036574074074074113</v>
      </c>
      <c r="I46" s="25">
        <f t="shared" si="2"/>
        <v>0.002604166666666668</v>
      </c>
    </row>
    <row r="47" spans="1:9" s="11" customFormat="1" ht="15" customHeight="1">
      <c r="A47" s="20">
        <v>44</v>
      </c>
      <c r="B47" s="21" t="s">
        <v>144</v>
      </c>
      <c r="C47" s="21" t="s">
        <v>63</v>
      </c>
      <c r="D47" s="21" t="s">
        <v>81</v>
      </c>
      <c r="E47" s="21" t="s">
        <v>8</v>
      </c>
      <c r="F47" s="32">
        <v>0.022199074074074076</v>
      </c>
      <c r="G47" s="20" t="str">
        <f t="shared" si="0"/>
        <v>3.60/km</v>
      </c>
      <c r="H47" s="25">
        <f t="shared" si="3"/>
        <v>0.0037384259259259298</v>
      </c>
      <c r="I47" s="25">
        <f t="shared" si="2"/>
        <v>0.00346064814814815</v>
      </c>
    </row>
    <row r="48" spans="1:9" s="11" customFormat="1" ht="15" customHeight="1">
      <c r="A48" s="20">
        <v>45</v>
      </c>
      <c r="B48" s="21" t="s">
        <v>145</v>
      </c>
      <c r="C48" s="21" t="s">
        <v>146</v>
      </c>
      <c r="D48" s="21" t="s">
        <v>81</v>
      </c>
      <c r="E48" s="21" t="s">
        <v>420</v>
      </c>
      <c r="F48" s="32">
        <v>0.02221064814814815</v>
      </c>
      <c r="G48" s="20" t="str">
        <f t="shared" si="0"/>
        <v>3.60/km</v>
      </c>
      <c r="H48" s="25">
        <f t="shared" si="3"/>
        <v>0.0037500000000000033</v>
      </c>
      <c r="I48" s="25">
        <f t="shared" si="2"/>
        <v>0.0034722222222222238</v>
      </c>
    </row>
    <row r="49" spans="1:9" s="11" customFormat="1" ht="15" customHeight="1">
      <c r="A49" s="20">
        <v>46</v>
      </c>
      <c r="B49" s="21" t="s">
        <v>39</v>
      </c>
      <c r="C49" s="21" t="s">
        <v>147</v>
      </c>
      <c r="D49" s="21" t="s">
        <v>81</v>
      </c>
      <c r="E49" s="21" t="s">
        <v>412</v>
      </c>
      <c r="F49" s="32">
        <v>0.022233796296296297</v>
      </c>
      <c r="G49" s="20" t="str">
        <f t="shared" si="0"/>
        <v>4.00/km</v>
      </c>
      <c r="H49" s="25">
        <f t="shared" si="3"/>
        <v>0.0037731481481481505</v>
      </c>
      <c r="I49" s="25">
        <f t="shared" si="2"/>
        <v>0.003495370370370371</v>
      </c>
    </row>
    <row r="50" spans="1:9" s="11" customFormat="1" ht="15" customHeight="1">
      <c r="A50" s="20">
        <v>47</v>
      </c>
      <c r="B50" s="21" t="s">
        <v>148</v>
      </c>
      <c r="C50" s="21" t="s">
        <v>149</v>
      </c>
      <c r="D50" s="21" t="s">
        <v>79</v>
      </c>
      <c r="E50" s="21" t="s">
        <v>150</v>
      </c>
      <c r="F50" s="32">
        <v>0.02224537037037037</v>
      </c>
      <c r="G50" s="20" t="str">
        <f t="shared" si="0"/>
        <v>4.00/km</v>
      </c>
      <c r="H50" s="25">
        <f t="shared" si="3"/>
        <v>0.003784722222222224</v>
      </c>
      <c r="I50" s="25">
        <f t="shared" si="2"/>
        <v>0.003657407407407408</v>
      </c>
    </row>
    <row r="51" spans="1:9" s="11" customFormat="1" ht="15" customHeight="1">
      <c r="A51" s="20">
        <v>48</v>
      </c>
      <c r="B51" s="21" t="s">
        <v>151</v>
      </c>
      <c r="C51" s="21" t="s">
        <v>101</v>
      </c>
      <c r="D51" s="21" t="s">
        <v>76</v>
      </c>
      <c r="E51" s="21" t="s">
        <v>152</v>
      </c>
      <c r="F51" s="32">
        <v>0.02225694444444444</v>
      </c>
      <c r="G51" s="20" t="str">
        <f t="shared" si="0"/>
        <v>4.00/km</v>
      </c>
      <c r="H51" s="25">
        <f t="shared" si="3"/>
        <v>0.003796296296296294</v>
      </c>
      <c r="I51" s="25">
        <f t="shared" si="2"/>
        <v>0.003796296296296294</v>
      </c>
    </row>
    <row r="52" spans="1:9" s="11" customFormat="1" ht="15" customHeight="1">
      <c r="A52" s="20">
        <v>49</v>
      </c>
      <c r="B52" s="21" t="s">
        <v>153</v>
      </c>
      <c r="C52" s="21" t="s">
        <v>44</v>
      </c>
      <c r="D52" s="21" t="s">
        <v>79</v>
      </c>
      <c r="E52" s="21" t="s">
        <v>154</v>
      </c>
      <c r="F52" s="32">
        <v>0.02228009259259259</v>
      </c>
      <c r="G52" s="20" t="str">
        <f t="shared" si="0"/>
        <v>4.01/km</v>
      </c>
      <c r="H52" s="25">
        <f t="shared" si="3"/>
        <v>0.0038194444444444448</v>
      </c>
      <c r="I52" s="25">
        <f t="shared" si="2"/>
        <v>0.0036921296296296285</v>
      </c>
    </row>
    <row r="53" spans="1:9" s="13" customFormat="1" ht="15" customHeight="1">
      <c r="A53" s="20">
        <v>50</v>
      </c>
      <c r="B53" s="21" t="s">
        <v>155</v>
      </c>
      <c r="C53" s="21" t="s">
        <v>35</v>
      </c>
      <c r="D53" s="21" t="s">
        <v>76</v>
      </c>
      <c r="E53" s="21" t="s">
        <v>425</v>
      </c>
      <c r="F53" s="32">
        <v>0.022291666666666668</v>
      </c>
      <c r="G53" s="20" t="str">
        <f t="shared" si="0"/>
        <v>4.01/km</v>
      </c>
      <c r="H53" s="25">
        <f t="shared" si="3"/>
        <v>0.003831018518518522</v>
      </c>
      <c r="I53" s="25">
        <f t="shared" si="2"/>
        <v>0.003831018518518522</v>
      </c>
    </row>
    <row r="54" spans="1:9" s="11" customFormat="1" ht="15" customHeight="1">
      <c r="A54" s="20">
        <v>51</v>
      </c>
      <c r="B54" s="21" t="s">
        <v>156</v>
      </c>
      <c r="C54" s="21" t="s">
        <v>157</v>
      </c>
      <c r="D54" s="21" t="s">
        <v>81</v>
      </c>
      <c r="E54" s="21" t="s">
        <v>413</v>
      </c>
      <c r="F54" s="32">
        <v>0.022337962962962962</v>
      </c>
      <c r="G54" s="20" t="str">
        <f t="shared" si="0"/>
        <v>4.01/km</v>
      </c>
      <c r="H54" s="25">
        <f t="shared" si="3"/>
        <v>0.003877314814814816</v>
      </c>
      <c r="I54" s="25">
        <f t="shared" si="2"/>
        <v>0.0035995370370370365</v>
      </c>
    </row>
    <row r="55" spans="1:9" s="11" customFormat="1" ht="15" customHeight="1">
      <c r="A55" s="20">
        <v>52</v>
      </c>
      <c r="B55" s="21" t="s">
        <v>158</v>
      </c>
      <c r="C55" s="21" t="s">
        <v>159</v>
      </c>
      <c r="D55" s="21" t="s">
        <v>81</v>
      </c>
      <c r="E55" s="21" t="s">
        <v>97</v>
      </c>
      <c r="F55" s="32">
        <v>0.02238425925925926</v>
      </c>
      <c r="G55" s="20" t="str">
        <f t="shared" si="0"/>
        <v>4.02/km</v>
      </c>
      <c r="H55" s="25">
        <f t="shared" si="3"/>
        <v>0.003923611111111114</v>
      </c>
      <c r="I55" s="25">
        <f t="shared" si="2"/>
        <v>0.0036458333333333343</v>
      </c>
    </row>
    <row r="56" spans="1:9" s="11" customFormat="1" ht="15" customHeight="1">
      <c r="A56" s="20">
        <v>53</v>
      </c>
      <c r="B56" s="21" t="s">
        <v>160</v>
      </c>
      <c r="C56" s="21" t="s">
        <v>27</v>
      </c>
      <c r="D56" s="21" t="s">
        <v>81</v>
      </c>
      <c r="E56" s="21" t="s">
        <v>420</v>
      </c>
      <c r="F56" s="32">
        <v>0.022395833333333334</v>
      </c>
      <c r="G56" s="20" t="str">
        <f t="shared" si="0"/>
        <v>4.02/km</v>
      </c>
      <c r="H56" s="25">
        <f t="shared" si="3"/>
        <v>0.003935185185185187</v>
      </c>
      <c r="I56" s="25">
        <f t="shared" si="2"/>
        <v>0.003657407407407408</v>
      </c>
    </row>
    <row r="57" spans="1:9" s="11" customFormat="1" ht="15" customHeight="1">
      <c r="A57" s="20">
        <v>54</v>
      </c>
      <c r="B57" s="21" t="s">
        <v>161</v>
      </c>
      <c r="C57" s="21" t="s">
        <v>64</v>
      </c>
      <c r="D57" s="21" t="s">
        <v>162</v>
      </c>
      <c r="E57" s="21" t="s">
        <v>99</v>
      </c>
      <c r="F57" s="32">
        <v>0.02241898148148148</v>
      </c>
      <c r="G57" s="20" t="str">
        <f t="shared" si="0"/>
        <v>4.02/km</v>
      </c>
      <c r="H57" s="25">
        <f t="shared" si="3"/>
        <v>0.0039583333333333345</v>
      </c>
      <c r="I57" s="25">
        <f t="shared" si="2"/>
        <v>0</v>
      </c>
    </row>
    <row r="58" spans="1:9" s="11" customFormat="1" ht="15" customHeight="1">
      <c r="A58" s="20">
        <v>55</v>
      </c>
      <c r="B58" s="21" t="s">
        <v>163</v>
      </c>
      <c r="C58" s="21" t="s">
        <v>164</v>
      </c>
      <c r="D58" s="21" t="s">
        <v>79</v>
      </c>
      <c r="E58" s="21" t="s">
        <v>165</v>
      </c>
      <c r="F58" s="32">
        <v>0.022430555555555554</v>
      </c>
      <c r="G58" s="20" t="str">
        <f t="shared" si="0"/>
        <v>4.02/km</v>
      </c>
      <c r="H58" s="25">
        <f t="shared" si="3"/>
        <v>0.003969907407407408</v>
      </c>
      <c r="I58" s="25">
        <f t="shared" si="2"/>
        <v>0.003842592592592592</v>
      </c>
    </row>
    <row r="59" spans="1:9" s="11" customFormat="1" ht="15" customHeight="1">
      <c r="A59" s="20">
        <v>56</v>
      </c>
      <c r="B59" s="21" t="s">
        <v>166</v>
      </c>
      <c r="C59" s="21" t="s">
        <v>29</v>
      </c>
      <c r="D59" s="21" t="s">
        <v>87</v>
      </c>
      <c r="E59" s="21" t="s">
        <v>401</v>
      </c>
      <c r="F59" s="32">
        <v>0.02245370370370371</v>
      </c>
      <c r="G59" s="20" t="str">
        <f t="shared" si="0"/>
        <v>4.03/km</v>
      </c>
      <c r="H59" s="25">
        <f t="shared" si="3"/>
        <v>0.003993055555555562</v>
      </c>
      <c r="I59" s="25">
        <f t="shared" si="2"/>
        <v>0.0029398148148148187</v>
      </c>
    </row>
    <row r="60" spans="1:9" s="11" customFormat="1" ht="15" customHeight="1">
      <c r="A60" s="20">
        <v>57</v>
      </c>
      <c r="B60" s="21" t="s">
        <v>167</v>
      </c>
      <c r="C60" s="21" t="s">
        <v>168</v>
      </c>
      <c r="D60" s="21" t="s">
        <v>79</v>
      </c>
      <c r="E60" s="21" t="s">
        <v>416</v>
      </c>
      <c r="F60" s="32">
        <v>0.0225</v>
      </c>
      <c r="G60" s="20" t="str">
        <f t="shared" si="0"/>
        <v>4.03/km</v>
      </c>
      <c r="H60" s="25">
        <f t="shared" si="3"/>
        <v>0.004039351851851853</v>
      </c>
      <c r="I60" s="25">
        <f t="shared" si="2"/>
        <v>0.003912037037037037</v>
      </c>
    </row>
    <row r="61" spans="1:9" s="11" customFormat="1" ht="15" customHeight="1">
      <c r="A61" s="20">
        <v>58</v>
      </c>
      <c r="B61" s="21" t="s">
        <v>52</v>
      </c>
      <c r="C61" s="21" t="s">
        <v>72</v>
      </c>
      <c r="D61" s="21" t="s">
        <v>169</v>
      </c>
      <c r="E61" s="21" t="s">
        <v>170</v>
      </c>
      <c r="F61" s="32">
        <v>0.0225</v>
      </c>
      <c r="G61" s="20" t="str">
        <f t="shared" si="0"/>
        <v>4.03/km</v>
      </c>
      <c r="H61" s="25">
        <f t="shared" si="3"/>
        <v>0.004039351851851853</v>
      </c>
      <c r="I61" s="25">
        <f t="shared" si="2"/>
        <v>0</v>
      </c>
    </row>
    <row r="62" spans="1:9" s="11" customFormat="1" ht="15" customHeight="1">
      <c r="A62" s="20">
        <v>59</v>
      </c>
      <c r="B62" s="21" t="s">
        <v>171</v>
      </c>
      <c r="C62" s="21" t="s">
        <v>41</v>
      </c>
      <c r="D62" s="21" t="s">
        <v>81</v>
      </c>
      <c r="E62" s="21" t="s">
        <v>419</v>
      </c>
      <c r="F62" s="32">
        <v>0.022511574074074073</v>
      </c>
      <c r="G62" s="20" t="str">
        <f t="shared" si="0"/>
        <v>4.03/km</v>
      </c>
      <c r="H62" s="25">
        <f t="shared" si="3"/>
        <v>0.004050925925925927</v>
      </c>
      <c r="I62" s="25">
        <f t="shared" si="2"/>
        <v>0.003773148148148147</v>
      </c>
    </row>
    <row r="63" spans="1:9" s="11" customFormat="1" ht="15" customHeight="1">
      <c r="A63" s="20">
        <v>60</v>
      </c>
      <c r="B63" s="21" t="s">
        <v>172</v>
      </c>
      <c r="C63" s="21" t="s">
        <v>25</v>
      </c>
      <c r="D63" s="21" t="s">
        <v>103</v>
      </c>
      <c r="E63" s="21" t="s">
        <v>173</v>
      </c>
      <c r="F63" s="32">
        <v>0.022523148148148143</v>
      </c>
      <c r="G63" s="20" t="str">
        <f t="shared" si="0"/>
        <v>4.03/km</v>
      </c>
      <c r="H63" s="25">
        <f t="shared" si="3"/>
        <v>0.004062499999999997</v>
      </c>
      <c r="I63" s="25">
        <f t="shared" si="2"/>
        <v>0.00225694444444444</v>
      </c>
    </row>
    <row r="64" spans="1:9" s="11" customFormat="1" ht="15" customHeight="1">
      <c r="A64" s="20">
        <v>61</v>
      </c>
      <c r="B64" s="21" t="s">
        <v>174</v>
      </c>
      <c r="C64" s="21" t="s">
        <v>57</v>
      </c>
      <c r="D64" s="21" t="s">
        <v>103</v>
      </c>
      <c r="E64" s="21" t="s">
        <v>165</v>
      </c>
      <c r="F64" s="32">
        <v>0.022523148148148143</v>
      </c>
      <c r="G64" s="20" t="str">
        <f t="shared" si="0"/>
        <v>4.03/km</v>
      </c>
      <c r="H64" s="25">
        <f t="shared" si="3"/>
        <v>0.004062499999999997</v>
      </c>
      <c r="I64" s="25">
        <f t="shared" si="2"/>
        <v>0.00225694444444444</v>
      </c>
    </row>
    <row r="65" spans="1:9" s="11" customFormat="1" ht="15" customHeight="1">
      <c r="A65" s="20">
        <v>62</v>
      </c>
      <c r="B65" s="21" t="s">
        <v>43</v>
      </c>
      <c r="C65" s="21" t="s">
        <v>42</v>
      </c>
      <c r="D65" s="21" t="s">
        <v>87</v>
      </c>
      <c r="E65" s="21" t="s">
        <v>99</v>
      </c>
      <c r="F65" s="32">
        <v>0.022546296296296297</v>
      </c>
      <c r="G65" s="20" t="str">
        <f t="shared" si="0"/>
        <v>4.04/km</v>
      </c>
      <c r="H65" s="25">
        <f t="shared" si="3"/>
        <v>0.004085648148148151</v>
      </c>
      <c r="I65" s="25">
        <f t="shared" si="2"/>
        <v>0.0030324074074074073</v>
      </c>
    </row>
    <row r="66" spans="1:9" s="11" customFormat="1" ht="15" customHeight="1">
      <c r="A66" s="20">
        <v>63</v>
      </c>
      <c r="B66" s="21" t="s">
        <v>115</v>
      </c>
      <c r="C66" s="21" t="s">
        <v>32</v>
      </c>
      <c r="D66" s="21" t="s">
        <v>169</v>
      </c>
      <c r="E66" s="21" t="s">
        <v>97</v>
      </c>
      <c r="F66" s="32">
        <v>0.022581018518518518</v>
      </c>
      <c r="G66" s="20" t="str">
        <f t="shared" si="0"/>
        <v>4.04/km</v>
      </c>
      <c r="H66" s="25">
        <f t="shared" si="3"/>
        <v>0.0041203703703703715</v>
      </c>
      <c r="I66" s="25">
        <f t="shared" si="2"/>
        <v>8.101851851851846E-05</v>
      </c>
    </row>
    <row r="67" spans="1:9" s="11" customFormat="1" ht="15" customHeight="1">
      <c r="A67" s="20">
        <v>64</v>
      </c>
      <c r="B67" s="21" t="s">
        <v>175</v>
      </c>
      <c r="C67" s="21" t="s">
        <v>112</v>
      </c>
      <c r="D67" s="21" t="s">
        <v>169</v>
      </c>
      <c r="E67" s="21" t="s">
        <v>426</v>
      </c>
      <c r="F67" s="32">
        <v>0.022673611111111113</v>
      </c>
      <c r="G67" s="20" t="str">
        <f t="shared" si="0"/>
        <v>4.05/km</v>
      </c>
      <c r="H67" s="25">
        <f t="shared" si="3"/>
        <v>0.004212962962962967</v>
      </c>
      <c r="I67" s="25">
        <f t="shared" si="2"/>
        <v>0.00017361111111111396</v>
      </c>
    </row>
    <row r="68" spans="1:9" s="11" customFormat="1" ht="15" customHeight="1">
      <c r="A68" s="20">
        <v>65</v>
      </c>
      <c r="B68" s="21" t="s">
        <v>176</v>
      </c>
      <c r="C68" s="21" t="s">
        <v>58</v>
      </c>
      <c r="D68" s="21" t="s">
        <v>162</v>
      </c>
      <c r="E68" s="21" t="s">
        <v>412</v>
      </c>
      <c r="F68" s="32">
        <v>0.022685185185185183</v>
      </c>
      <c r="G68" s="20" t="str">
        <f aca="true" t="shared" si="4" ref="G68:G131">TEXT(INT((HOUR(F68)*3600+MINUTE(F68)*60+SECOND(F68))/$I$2/60),"0")&amp;"."&amp;TEXT(MOD((HOUR(F68)*3600+MINUTE(F68)*60+SECOND(F68))/$I$2,60),"00")&amp;"/km"</f>
        <v>4.05/km</v>
      </c>
      <c r="H68" s="25">
        <f t="shared" si="3"/>
        <v>0.004224537037037037</v>
      </c>
      <c r="I68" s="25">
        <f aca="true" t="shared" si="5" ref="I68:I131">F68-INDEX($F$4:$F$693,MATCH(D68,$D$4:$D$693,0))</f>
        <v>0.0002662037037037025</v>
      </c>
    </row>
    <row r="69" spans="1:9" s="11" customFormat="1" ht="15" customHeight="1">
      <c r="A69" s="20">
        <v>66</v>
      </c>
      <c r="B69" s="21" t="s">
        <v>177</v>
      </c>
      <c r="C69" s="21" t="s">
        <v>178</v>
      </c>
      <c r="D69" s="21" t="s">
        <v>79</v>
      </c>
      <c r="E69" s="21" t="s">
        <v>411</v>
      </c>
      <c r="F69" s="32">
        <v>0.02269675925925926</v>
      </c>
      <c r="G69" s="20" t="str">
        <f t="shared" si="4"/>
        <v>4.05/km</v>
      </c>
      <c r="H69" s="25">
        <f t="shared" si="3"/>
        <v>0.004236111111111114</v>
      </c>
      <c r="I69" s="25">
        <f t="shared" si="5"/>
        <v>0.004108796296296298</v>
      </c>
    </row>
    <row r="70" spans="1:9" s="11" customFormat="1" ht="15" customHeight="1">
      <c r="A70" s="20">
        <v>67</v>
      </c>
      <c r="B70" s="21" t="s">
        <v>179</v>
      </c>
      <c r="C70" s="21" t="s">
        <v>180</v>
      </c>
      <c r="D70" s="21" t="s">
        <v>87</v>
      </c>
      <c r="E70" s="21" t="s">
        <v>403</v>
      </c>
      <c r="F70" s="32">
        <v>0.022743055555555555</v>
      </c>
      <c r="G70" s="20" t="str">
        <f t="shared" si="4"/>
        <v>4.06/km</v>
      </c>
      <c r="H70" s="25">
        <f t="shared" si="3"/>
        <v>0.004282407407407408</v>
      </c>
      <c r="I70" s="25">
        <f t="shared" si="5"/>
        <v>0.003229166666666665</v>
      </c>
    </row>
    <row r="71" spans="1:9" s="11" customFormat="1" ht="15" customHeight="1">
      <c r="A71" s="20">
        <v>68</v>
      </c>
      <c r="B71" s="21" t="s">
        <v>181</v>
      </c>
      <c r="C71" s="21" t="s">
        <v>73</v>
      </c>
      <c r="D71" s="21" t="s">
        <v>81</v>
      </c>
      <c r="E71" s="21" t="s">
        <v>173</v>
      </c>
      <c r="F71" s="32">
        <v>0.0227662037037037</v>
      </c>
      <c r="G71" s="20" t="str">
        <f t="shared" si="4"/>
        <v>4.06/km</v>
      </c>
      <c r="H71" s="25">
        <f t="shared" si="3"/>
        <v>0.0043055555555555555</v>
      </c>
      <c r="I71" s="25">
        <f t="shared" si="5"/>
        <v>0.004027777777777776</v>
      </c>
    </row>
    <row r="72" spans="1:9" s="11" customFormat="1" ht="15" customHeight="1">
      <c r="A72" s="20">
        <v>69</v>
      </c>
      <c r="B72" s="21" t="s">
        <v>182</v>
      </c>
      <c r="C72" s="21" t="s">
        <v>28</v>
      </c>
      <c r="D72" s="21" t="s">
        <v>79</v>
      </c>
      <c r="E72" s="21" t="s">
        <v>99</v>
      </c>
      <c r="F72" s="32">
        <v>0.0228125</v>
      </c>
      <c r="G72" s="20" t="str">
        <f t="shared" si="4"/>
        <v>4.06/km</v>
      </c>
      <c r="H72" s="25">
        <f t="shared" si="3"/>
        <v>0.004351851851851853</v>
      </c>
      <c r="I72" s="25">
        <f t="shared" si="5"/>
        <v>0.004224537037037037</v>
      </c>
    </row>
    <row r="73" spans="1:9" s="11" customFormat="1" ht="15" customHeight="1">
      <c r="A73" s="20">
        <v>70</v>
      </c>
      <c r="B73" s="21" t="s">
        <v>183</v>
      </c>
      <c r="C73" s="21" t="s">
        <v>184</v>
      </c>
      <c r="D73" s="21" t="s">
        <v>87</v>
      </c>
      <c r="E73" s="21" t="s">
        <v>154</v>
      </c>
      <c r="F73" s="32">
        <v>0.0228125</v>
      </c>
      <c r="G73" s="20" t="str">
        <f t="shared" si="4"/>
        <v>4.06/km</v>
      </c>
      <c r="H73" s="25">
        <f t="shared" si="3"/>
        <v>0.004351851851851853</v>
      </c>
      <c r="I73" s="25">
        <f t="shared" si="5"/>
        <v>0.00329861111111111</v>
      </c>
    </row>
    <row r="74" spans="1:9" s="11" customFormat="1" ht="15" customHeight="1">
      <c r="A74" s="20">
        <v>71</v>
      </c>
      <c r="B74" s="21" t="s">
        <v>32</v>
      </c>
      <c r="C74" s="21" t="s">
        <v>0</v>
      </c>
      <c r="D74" s="21" t="s">
        <v>103</v>
      </c>
      <c r="E74" s="21" t="s">
        <v>423</v>
      </c>
      <c r="F74" s="32">
        <v>0.022847222222222224</v>
      </c>
      <c r="G74" s="20" t="str">
        <f t="shared" si="4"/>
        <v>4.07/km</v>
      </c>
      <c r="H74" s="25">
        <f t="shared" si="3"/>
        <v>0.0043865740740740775</v>
      </c>
      <c r="I74" s="25">
        <f t="shared" si="5"/>
        <v>0.0025810185185185207</v>
      </c>
    </row>
    <row r="75" spans="1:9" s="11" customFormat="1" ht="15" customHeight="1">
      <c r="A75" s="20">
        <v>72</v>
      </c>
      <c r="B75" s="21" t="s">
        <v>42</v>
      </c>
      <c r="C75" s="21" t="s">
        <v>185</v>
      </c>
      <c r="D75" s="21" t="s">
        <v>76</v>
      </c>
      <c r="E75" s="21" t="s">
        <v>140</v>
      </c>
      <c r="F75" s="32">
        <v>0.022881944444444444</v>
      </c>
      <c r="G75" s="20" t="str">
        <f t="shared" si="4"/>
        <v>4.07/km</v>
      </c>
      <c r="H75" s="25">
        <f t="shared" si="3"/>
        <v>0.004421296296296298</v>
      </c>
      <c r="I75" s="25">
        <f t="shared" si="5"/>
        <v>0.004421296296296298</v>
      </c>
    </row>
    <row r="76" spans="1:9" s="11" customFormat="1" ht="15" customHeight="1">
      <c r="A76" s="20">
        <v>73</v>
      </c>
      <c r="B76" s="21" t="s">
        <v>186</v>
      </c>
      <c r="C76" s="21" t="s">
        <v>55</v>
      </c>
      <c r="D76" s="21" t="s">
        <v>76</v>
      </c>
      <c r="E76" s="21" t="s">
        <v>425</v>
      </c>
      <c r="F76" s="32">
        <v>0.022939814814814816</v>
      </c>
      <c r="G76" s="20" t="str">
        <f t="shared" si="4"/>
        <v>4.08/km</v>
      </c>
      <c r="H76" s="25">
        <f t="shared" si="3"/>
        <v>0.0044791666666666695</v>
      </c>
      <c r="I76" s="25">
        <f t="shared" si="5"/>
        <v>0.0044791666666666695</v>
      </c>
    </row>
    <row r="77" spans="1:9" s="11" customFormat="1" ht="15" customHeight="1">
      <c r="A77" s="20">
        <v>74</v>
      </c>
      <c r="B77" s="21" t="s">
        <v>187</v>
      </c>
      <c r="C77" s="21" t="s">
        <v>188</v>
      </c>
      <c r="D77" s="21" t="s">
        <v>189</v>
      </c>
      <c r="E77" s="21" t="s">
        <v>416</v>
      </c>
      <c r="F77" s="32">
        <v>0.022951388888888886</v>
      </c>
      <c r="G77" s="20" t="str">
        <f t="shared" si="4"/>
        <v>4.08/km</v>
      </c>
      <c r="H77" s="25">
        <f t="shared" si="3"/>
        <v>0.00449074074074074</v>
      </c>
      <c r="I77" s="25">
        <f t="shared" si="5"/>
        <v>0</v>
      </c>
    </row>
    <row r="78" spans="1:9" s="11" customFormat="1" ht="15" customHeight="1">
      <c r="A78" s="20">
        <v>75</v>
      </c>
      <c r="B78" s="21" t="s">
        <v>190</v>
      </c>
      <c r="C78" s="21" t="s">
        <v>146</v>
      </c>
      <c r="D78" s="21" t="s">
        <v>87</v>
      </c>
      <c r="E78" s="21" t="s">
        <v>99</v>
      </c>
      <c r="F78" s="32">
        <v>0.022997685185185187</v>
      </c>
      <c r="G78" s="20" t="str">
        <f t="shared" si="4"/>
        <v>4.08/km</v>
      </c>
      <c r="H78" s="25">
        <f t="shared" si="3"/>
        <v>0.004537037037037041</v>
      </c>
      <c r="I78" s="25">
        <f t="shared" si="5"/>
        <v>0.0034837962962962973</v>
      </c>
    </row>
    <row r="79" spans="1:9" s="11" customFormat="1" ht="15" customHeight="1">
      <c r="A79" s="20">
        <v>76</v>
      </c>
      <c r="B79" s="21" t="s">
        <v>191</v>
      </c>
      <c r="C79" s="21" t="s">
        <v>27</v>
      </c>
      <c r="D79" s="21" t="s">
        <v>81</v>
      </c>
      <c r="E79" s="21" t="s">
        <v>192</v>
      </c>
      <c r="F79" s="32">
        <v>0.023032407407407404</v>
      </c>
      <c r="G79" s="20" t="str">
        <f t="shared" si="4"/>
        <v>4.09/km</v>
      </c>
      <c r="H79" s="25">
        <f t="shared" si="3"/>
        <v>0.004571759259259258</v>
      </c>
      <c r="I79" s="25">
        <f t="shared" si="5"/>
        <v>0.0042939814814814785</v>
      </c>
    </row>
    <row r="80" spans="1:9" s="13" customFormat="1" ht="15" customHeight="1">
      <c r="A80" s="20">
        <v>77</v>
      </c>
      <c r="B80" s="21" t="s">
        <v>193</v>
      </c>
      <c r="C80" s="21" t="s">
        <v>61</v>
      </c>
      <c r="D80" s="21" t="s">
        <v>87</v>
      </c>
      <c r="E80" s="21" t="s">
        <v>414</v>
      </c>
      <c r="F80" s="32">
        <v>0.02304398148148148</v>
      </c>
      <c r="G80" s="20" t="str">
        <f t="shared" si="4"/>
        <v>4.09/km</v>
      </c>
      <c r="H80" s="25">
        <f t="shared" si="3"/>
        <v>0.004583333333333335</v>
      </c>
      <c r="I80" s="25">
        <f t="shared" si="5"/>
        <v>0.0035300925925925916</v>
      </c>
    </row>
    <row r="81" spans="1:9" s="11" customFormat="1" ht="15" customHeight="1">
      <c r="A81" s="20">
        <v>78</v>
      </c>
      <c r="B81" s="21" t="s">
        <v>72</v>
      </c>
      <c r="C81" s="21" t="s">
        <v>194</v>
      </c>
      <c r="D81" s="21" t="s">
        <v>87</v>
      </c>
      <c r="E81" s="21" t="s">
        <v>405</v>
      </c>
      <c r="F81" s="32">
        <v>0.02314814814814815</v>
      </c>
      <c r="G81" s="20" t="str">
        <f t="shared" si="4"/>
        <v>4.10/km</v>
      </c>
      <c r="H81" s="25">
        <f t="shared" si="3"/>
        <v>0.004687500000000004</v>
      </c>
      <c r="I81" s="25">
        <f t="shared" si="5"/>
        <v>0.0036342592592592607</v>
      </c>
    </row>
    <row r="82" spans="1:9" s="11" customFormat="1" ht="15" customHeight="1">
      <c r="A82" s="20">
        <v>79</v>
      </c>
      <c r="B82" s="21" t="s">
        <v>195</v>
      </c>
      <c r="C82" s="21" t="s">
        <v>69</v>
      </c>
      <c r="D82" s="21" t="s">
        <v>87</v>
      </c>
      <c r="E82" s="21" t="s">
        <v>426</v>
      </c>
      <c r="F82" s="32">
        <v>0.023217592592592592</v>
      </c>
      <c r="G82" s="20" t="str">
        <f t="shared" si="4"/>
        <v>4.11/km</v>
      </c>
      <c r="H82" s="25">
        <f t="shared" si="3"/>
        <v>0.004756944444444446</v>
      </c>
      <c r="I82" s="25">
        <f t="shared" si="5"/>
        <v>0.003703703703703702</v>
      </c>
    </row>
    <row r="83" spans="1:9" s="11" customFormat="1" ht="15" customHeight="1">
      <c r="A83" s="20">
        <v>80</v>
      </c>
      <c r="B83" s="21" t="s">
        <v>31</v>
      </c>
      <c r="C83" s="21" t="s">
        <v>5</v>
      </c>
      <c r="D83" s="21" t="s">
        <v>79</v>
      </c>
      <c r="E83" s="21" t="s">
        <v>196</v>
      </c>
      <c r="F83" s="32">
        <v>0.023252314814814812</v>
      </c>
      <c r="G83" s="20" t="str">
        <f t="shared" si="4"/>
        <v>4.11/km</v>
      </c>
      <c r="H83" s="25">
        <f t="shared" si="3"/>
        <v>0.004791666666666666</v>
      </c>
      <c r="I83" s="25">
        <f t="shared" si="5"/>
        <v>0.00466435185185185</v>
      </c>
    </row>
    <row r="84" spans="1:9" ht="15" customHeight="1">
      <c r="A84" s="20">
        <v>81</v>
      </c>
      <c r="B84" s="21" t="s">
        <v>69</v>
      </c>
      <c r="C84" s="21" t="s">
        <v>197</v>
      </c>
      <c r="D84" s="21" t="s">
        <v>87</v>
      </c>
      <c r="E84" s="21" t="s">
        <v>412</v>
      </c>
      <c r="F84" s="32">
        <v>0.023298611111111107</v>
      </c>
      <c r="G84" s="20" t="str">
        <f t="shared" si="4"/>
        <v>4.12/km</v>
      </c>
      <c r="H84" s="25">
        <f t="shared" si="3"/>
        <v>0.004837962962962961</v>
      </c>
      <c r="I84" s="25">
        <f t="shared" si="5"/>
        <v>0.003784722222222217</v>
      </c>
    </row>
    <row r="85" spans="1:9" ht="15" customHeight="1">
      <c r="A85" s="20">
        <v>82</v>
      </c>
      <c r="B85" s="21" t="s">
        <v>198</v>
      </c>
      <c r="C85" s="21" t="s">
        <v>199</v>
      </c>
      <c r="D85" s="21" t="s">
        <v>81</v>
      </c>
      <c r="E85" s="21" t="s">
        <v>412</v>
      </c>
      <c r="F85" s="32">
        <v>0.023298611111111107</v>
      </c>
      <c r="G85" s="20" t="str">
        <f t="shared" si="4"/>
        <v>4.12/km</v>
      </c>
      <c r="H85" s="25">
        <f t="shared" si="3"/>
        <v>0.004837962962962961</v>
      </c>
      <c r="I85" s="25">
        <f t="shared" si="5"/>
        <v>0.004560185185185181</v>
      </c>
    </row>
    <row r="86" spans="1:9" ht="15" customHeight="1">
      <c r="A86" s="20">
        <v>83</v>
      </c>
      <c r="B86" s="21" t="s">
        <v>6</v>
      </c>
      <c r="C86" s="21" t="s">
        <v>30</v>
      </c>
      <c r="D86" s="21" t="s">
        <v>103</v>
      </c>
      <c r="E86" s="21" t="s">
        <v>426</v>
      </c>
      <c r="F86" s="32">
        <v>0.02335648148148148</v>
      </c>
      <c r="G86" s="20" t="str">
        <f t="shared" si="4"/>
        <v>4.12/km</v>
      </c>
      <c r="H86" s="25">
        <f t="shared" si="3"/>
        <v>0.004895833333333335</v>
      </c>
      <c r="I86" s="25">
        <f t="shared" si="5"/>
        <v>0.0030902777777777786</v>
      </c>
    </row>
    <row r="87" spans="1:9" ht="15" customHeight="1">
      <c r="A87" s="20">
        <v>84</v>
      </c>
      <c r="B87" s="21" t="s">
        <v>200</v>
      </c>
      <c r="C87" s="21" t="s">
        <v>49</v>
      </c>
      <c r="D87" s="21" t="s">
        <v>79</v>
      </c>
      <c r="E87" s="21" t="s">
        <v>201</v>
      </c>
      <c r="F87" s="32">
        <v>0.023460648148148147</v>
      </c>
      <c r="G87" s="20" t="str">
        <f t="shared" si="4"/>
        <v>4.13/km</v>
      </c>
      <c r="H87" s="25">
        <f t="shared" si="3"/>
        <v>0.005000000000000001</v>
      </c>
      <c r="I87" s="25">
        <f t="shared" si="5"/>
        <v>0.004872685185185185</v>
      </c>
    </row>
    <row r="88" spans="1:9" ht="15" customHeight="1">
      <c r="A88" s="20">
        <v>85</v>
      </c>
      <c r="B88" s="21" t="s">
        <v>38</v>
      </c>
      <c r="C88" s="21" t="s">
        <v>202</v>
      </c>
      <c r="D88" s="21" t="s">
        <v>79</v>
      </c>
      <c r="E88" s="21" t="s">
        <v>150</v>
      </c>
      <c r="F88" s="32">
        <v>0.023530092592592592</v>
      </c>
      <c r="G88" s="20" t="str">
        <f t="shared" si="4"/>
        <v>4.14/km</v>
      </c>
      <c r="H88" s="25">
        <f t="shared" si="3"/>
        <v>0.005069444444444446</v>
      </c>
      <c r="I88" s="25">
        <f t="shared" si="5"/>
        <v>0.00494212962962963</v>
      </c>
    </row>
    <row r="89" spans="1:9" ht="15" customHeight="1">
      <c r="A89" s="20">
        <v>86</v>
      </c>
      <c r="B89" s="21" t="s">
        <v>203</v>
      </c>
      <c r="C89" s="21" t="s">
        <v>204</v>
      </c>
      <c r="D89" s="21" t="s">
        <v>79</v>
      </c>
      <c r="E89" s="21" t="s">
        <v>154</v>
      </c>
      <c r="F89" s="32">
        <v>0.023541666666666666</v>
      </c>
      <c r="G89" s="20" t="str">
        <f t="shared" si="4"/>
        <v>4.14/km</v>
      </c>
      <c r="H89" s="25">
        <f t="shared" si="3"/>
        <v>0.005081018518518519</v>
      </c>
      <c r="I89" s="25">
        <f t="shared" si="5"/>
        <v>0.004953703703703703</v>
      </c>
    </row>
    <row r="90" spans="1:9" ht="15" customHeight="1">
      <c r="A90" s="20">
        <v>87</v>
      </c>
      <c r="B90" s="21" t="s">
        <v>38</v>
      </c>
      <c r="C90" s="21" t="s">
        <v>205</v>
      </c>
      <c r="D90" s="21" t="s">
        <v>76</v>
      </c>
      <c r="E90" s="21" t="s">
        <v>123</v>
      </c>
      <c r="F90" s="32">
        <v>0.023541666666666666</v>
      </c>
      <c r="G90" s="20" t="str">
        <f t="shared" si="4"/>
        <v>4.14/km</v>
      </c>
      <c r="H90" s="25">
        <f t="shared" si="3"/>
        <v>0.005081018518518519</v>
      </c>
      <c r="I90" s="25">
        <f t="shared" si="5"/>
        <v>0.005081018518518519</v>
      </c>
    </row>
    <row r="91" spans="1:9" ht="15" customHeight="1">
      <c r="A91" s="20">
        <v>88</v>
      </c>
      <c r="B91" s="21" t="s">
        <v>206</v>
      </c>
      <c r="C91" s="21" t="s">
        <v>207</v>
      </c>
      <c r="D91" s="21" t="s">
        <v>87</v>
      </c>
      <c r="E91" s="21" t="s">
        <v>99</v>
      </c>
      <c r="F91" s="32">
        <v>0.02359953703703704</v>
      </c>
      <c r="G91" s="20" t="str">
        <f t="shared" si="4"/>
        <v>4.15/km</v>
      </c>
      <c r="H91" s="25">
        <f t="shared" si="3"/>
        <v>0.005138888888888894</v>
      </c>
      <c r="I91" s="25">
        <f t="shared" si="5"/>
        <v>0.004085648148148151</v>
      </c>
    </row>
    <row r="92" spans="1:9" ht="15" customHeight="1">
      <c r="A92" s="20">
        <v>89</v>
      </c>
      <c r="B92" s="21" t="s">
        <v>208</v>
      </c>
      <c r="C92" s="21" t="s">
        <v>209</v>
      </c>
      <c r="D92" s="21" t="s">
        <v>81</v>
      </c>
      <c r="E92" s="21" t="s">
        <v>210</v>
      </c>
      <c r="F92" s="32">
        <v>0.023645833333333335</v>
      </c>
      <c r="G92" s="20" t="str">
        <f t="shared" si="4"/>
        <v>4.15/km</v>
      </c>
      <c r="H92" s="25">
        <f t="shared" si="3"/>
        <v>0.0051851851851851885</v>
      </c>
      <c r="I92" s="25">
        <f t="shared" si="5"/>
        <v>0.004907407407407409</v>
      </c>
    </row>
    <row r="93" spans="1:9" ht="15" customHeight="1">
      <c r="A93" s="20">
        <v>90</v>
      </c>
      <c r="B93" s="21" t="s">
        <v>211</v>
      </c>
      <c r="C93" s="21" t="s">
        <v>4</v>
      </c>
      <c r="D93" s="21" t="s">
        <v>76</v>
      </c>
      <c r="E93" s="21" t="s">
        <v>425</v>
      </c>
      <c r="F93" s="32">
        <v>0.023680555555555555</v>
      </c>
      <c r="G93" s="20" t="str">
        <f t="shared" si="4"/>
        <v>4.16/km</v>
      </c>
      <c r="H93" s="25">
        <f t="shared" si="3"/>
        <v>0.005219907407407409</v>
      </c>
      <c r="I93" s="25">
        <f t="shared" si="5"/>
        <v>0.005219907407407409</v>
      </c>
    </row>
    <row r="94" spans="1:9" ht="15" customHeight="1">
      <c r="A94" s="20">
        <v>91</v>
      </c>
      <c r="B94" s="21" t="s">
        <v>32</v>
      </c>
      <c r="C94" s="21" t="s">
        <v>212</v>
      </c>
      <c r="D94" s="21" t="s">
        <v>81</v>
      </c>
      <c r="E94" s="21" t="s">
        <v>150</v>
      </c>
      <c r="F94" s="32">
        <v>0.023703703703703703</v>
      </c>
      <c r="G94" s="20" t="str">
        <f t="shared" si="4"/>
        <v>4.16/km</v>
      </c>
      <c r="H94" s="25">
        <f t="shared" si="3"/>
        <v>0.005243055555555556</v>
      </c>
      <c r="I94" s="25">
        <f t="shared" si="5"/>
        <v>0.004965277777777777</v>
      </c>
    </row>
    <row r="95" spans="1:9" ht="15" customHeight="1">
      <c r="A95" s="20">
        <v>92</v>
      </c>
      <c r="B95" s="21" t="s">
        <v>213</v>
      </c>
      <c r="C95" s="21" t="s">
        <v>214</v>
      </c>
      <c r="D95" s="21" t="s">
        <v>76</v>
      </c>
      <c r="E95" s="21" t="s">
        <v>416</v>
      </c>
      <c r="F95" s="32">
        <v>0.02377314814814815</v>
      </c>
      <c r="G95" s="20" t="str">
        <f t="shared" si="4"/>
        <v>4.17/km</v>
      </c>
      <c r="H95" s="25">
        <f t="shared" si="3"/>
        <v>0.005312500000000005</v>
      </c>
      <c r="I95" s="25">
        <f t="shared" si="5"/>
        <v>0.005312500000000005</v>
      </c>
    </row>
    <row r="96" spans="1:9" ht="15" customHeight="1">
      <c r="A96" s="20">
        <v>93</v>
      </c>
      <c r="B96" s="21" t="s">
        <v>119</v>
      </c>
      <c r="C96" s="21" t="s">
        <v>215</v>
      </c>
      <c r="D96" s="21" t="s">
        <v>81</v>
      </c>
      <c r="E96" s="21" t="s">
        <v>121</v>
      </c>
      <c r="F96" s="32">
        <v>0.023842592592592596</v>
      </c>
      <c r="G96" s="20" t="str">
        <f t="shared" si="4"/>
        <v>4.18/km</v>
      </c>
      <c r="H96" s="25">
        <f aca="true" t="shared" si="6" ref="H96:H109">F96-$F$4</f>
        <v>0.00538194444444445</v>
      </c>
      <c r="I96" s="25">
        <f t="shared" si="5"/>
        <v>0.00510416666666667</v>
      </c>
    </row>
    <row r="97" spans="1:9" ht="15" customHeight="1">
      <c r="A97" s="20">
        <v>94</v>
      </c>
      <c r="B97" s="21" t="s">
        <v>216</v>
      </c>
      <c r="C97" s="21" t="s">
        <v>40</v>
      </c>
      <c r="D97" s="21" t="s">
        <v>87</v>
      </c>
      <c r="E97" s="21" t="s">
        <v>416</v>
      </c>
      <c r="F97" s="32">
        <v>0.023993055555555556</v>
      </c>
      <c r="G97" s="20" t="str">
        <f t="shared" si="4"/>
        <v>4.19/km</v>
      </c>
      <c r="H97" s="25">
        <f t="shared" si="6"/>
        <v>0.0055324074074074095</v>
      </c>
      <c r="I97" s="25">
        <f t="shared" si="5"/>
        <v>0.004479166666666666</v>
      </c>
    </row>
    <row r="98" spans="1:9" ht="15" customHeight="1">
      <c r="A98" s="20">
        <v>95</v>
      </c>
      <c r="B98" s="21" t="s">
        <v>44</v>
      </c>
      <c r="C98" s="21" t="s">
        <v>217</v>
      </c>
      <c r="D98" s="21" t="s">
        <v>81</v>
      </c>
      <c r="E98" s="21" t="s">
        <v>412</v>
      </c>
      <c r="F98" s="32">
        <v>0.02400462962962963</v>
      </c>
      <c r="G98" s="20" t="str">
        <f t="shared" si="4"/>
        <v>4.19/km</v>
      </c>
      <c r="H98" s="25">
        <f t="shared" si="6"/>
        <v>0.005543981481481483</v>
      </c>
      <c r="I98" s="25">
        <f t="shared" si="5"/>
        <v>0.0052662037037037035</v>
      </c>
    </row>
    <row r="99" spans="1:9" ht="15" customHeight="1">
      <c r="A99" s="20">
        <v>96</v>
      </c>
      <c r="B99" s="21" t="s">
        <v>1</v>
      </c>
      <c r="C99" s="21" t="s">
        <v>33</v>
      </c>
      <c r="D99" s="21" t="s">
        <v>81</v>
      </c>
      <c r="E99" s="21" t="s">
        <v>407</v>
      </c>
      <c r="F99" s="32">
        <v>0.02407407407407407</v>
      </c>
      <c r="G99" s="20" t="str">
        <f t="shared" si="4"/>
        <v>4.20/km</v>
      </c>
      <c r="H99" s="25">
        <f t="shared" si="6"/>
        <v>0.0056134259259259245</v>
      </c>
      <c r="I99" s="25">
        <f t="shared" si="5"/>
        <v>0.005335648148148145</v>
      </c>
    </row>
    <row r="100" spans="1:9" ht="15" customHeight="1">
      <c r="A100" s="20">
        <v>97</v>
      </c>
      <c r="B100" s="21" t="s">
        <v>218</v>
      </c>
      <c r="C100" s="21" t="s">
        <v>219</v>
      </c>
      <c r="D100" s="21" t="s">
        <v>81</v>
      </c>
      <c r="E100" s="21" t="s">
        <v>123</v>
      </c>
      <c r="F100" s="32">
        <v>0.024120370370370372</v>
      </c>
      <c r="G100" s="20" t="str">
        <f t="shared" si="4"/>
        <v>4.21/km</v>
      </c>
      <c r="H100" s="25">
        <f t="shared" si="6"/>
        <v>0.005659722222222226</v>
      </c>
      <c r="I100" s="25">
        <f t="shared" si="5"/>
        <v>0.005381944444444446</v>
      </c>
    </row>
    <row r="101" spans="1:9" ht="15" customHeight="1">
      <c r="A101" s="20">
        <v>98</v>
      </c>
      <c r="B101" s="21" t="s">
        <v>32</v>
      </c>
      <c r="C101" s="21" t="s">
        <v>220</v>
      </c>
      <c r="D101" s="21" t="s">
        <v>76</v>
      </c>
      <c r="E101" s="21" t="s">
        <v>150</v>
      </c>
      <c r="F101" s="32">
        <v>0.024131944444444445</v>
      </c>
      <c r="G101" s="20" t="str">
        <f t="shared" si="4"/>
        <v>4.21/km</v>
      </c>
      <c r="H101" s="25">
        <f t="shared" si="6"/>
        <v>0.005671296296296299</v>
      </c>
      <c r="I101" s="25">
        <f t="shared" si="5"/>
        <v>0.005671296296296299</v>
      </c>
    </row>
    <row r="102" spans="1:9" ht="15" customHeight="1">
      <c r="A102" s="20">
        <v>99</v>
      </c>
      <c r="B102" s="21" t="s">
        <v>221</v>
      </c>
      <c r="C102" s="21" t="s">
        <v>68</v>
      </c>
      <c r="D102" s="21" t="s">
        <v>76</v>
      </c>
      <c r="E102" s="21" t="s">
        <v>416</v>
      </c>
      <c r="F102" s="32">
        <v>0.02417824074074074</v>
      </c>
      <c r="G102" s="20" t="str">
        <f t="shared" si="4"/>
        <v>4.21/km</v>
      </c>
      <c r="H102" s="25">
        <f t="shared" si="6"/>
        <v>0.0057175925925925936</v>
      </c>
      <c r="I102" s="25">
        <f t="shared" si="5"/>
        <v>0.0057175925925925936</v>
      </c>
    </row>
    <row r="103" spans="1:9" ht="15" customHeight="1">
      <c r="A103" s="20">
        <v>100</v>
      </c>
      <c r="B103" s="21" t="s">
        <v>222</v>
      </c>
      <c r="C103" s="21" t="s">
        <v>223</v>
      </c>
      <c r="D103" s="21" t="s">
        <v>76</v>
      </c>
      <c r="E103" s="21" t="s">
        <v>425</v>
      </c>
      <c r="F103" s="32">
        <v>0.024270833333333335</v>
      </c>
      <c r="G103" s="20" t="str">
        <f t="shared" si="4"/>
        <v>4.22/km</v>
      </c>
      <c r="H103" s="25">
        <f t="shared" si="6"/>
        <v>0.005810185185185189</v>
      </c>
      <c r="I103" s="25">
        <f t="shared" si="5"/>
        <v>0.005810185185185189</v>
      </c>
    </row>
    <row r="104" spans="1:9" ht="15" customHeight="1">
      <c r="A104" s="20">
        <v>101</v>
      </c>
      <c r="B104" s="21" t="s">
        <v>224</v>
      </c>
      <c r="C104" s="21" t="s">
        <v>30</v>
      </c>
      <c r="D104" s="21" t="s">
        <v>81</v>
      </c>
      <c r="E104" s="21" t="s">
        <v>408</v>
      </c>
      <c r="F104" s="32">
        <v>0.02428240740740741</v>
      </c>
      <c r="G104" s="20" t="str">
        <f t="shared" si="4"/>
        <v>4.22/km</v>
      </c>
      <c r="H104" s="25">
        <f t="shared" si="6"/>
        <v>0.005821759259259263</v>
      </c>
      <c r="I104" s="25">
        <f t="shared" si="5"/>
        <v>0.005543981481481483</v>
      </c>
    </row>
    <row r="105" spans="1:9" ht="15" customHeight="1">
      <c r="A105" s="20">
        <v>102</v>
      </c>
      <c r="B105" s="21" t="s">
        <v>225</v>
      </c>
      <c r="C105" s="21" t="s">
        <v>58</v>
      </c>
      <c r="D105" s="21" t="s">
        <v>226</v>
      </c>
      <c r="E105" s="21" t="s">
        <v>424</v>
      </c>
      <c r="F105" s="32">
        <v>0.024293981481481482</v>
      </c>
      <c r="G105" s="20" t="str">
        <f t="shared" si="4"/>
        <v>4.22/km</v>
      </c>
      <c r="H105" s="25">
        <f t="shared" si="6"/>
        <v>0.005833333333333336</v>
      </c>
      <c r="I105" s="25">
        <f t="shared" si="5"/>
        <v>0</v>
      </c>
    </row>
    <row r="106" spans="1:9" ht="15" customHeight="1">
      <c r="A106" s="20">
        <v>103</v>
      </c>
      <c r="B106" s="21" t="s">
        <v>227</v>
      </c>
      <c r="C106" s="21" t="s">
        <v>228</v>
      </c>
      <c r="D106" s="21" t="s">
        <v>169</v>
      </c>
      <c r="E106" s="21" t="s">
        <v>99</v>
      </c>
      <c r="F106" s="32">
        <v>0.024351851851851857</v>
      </c>
      <c r="G106" s="20" t="str">
        <f t="shared" si="4"/>
        <v>4.23/km</v>
      </c>
      <c r="H106" s="25">
        <f t="shared" si="6"/>
        <v>0.005891203703703711</v>
      </c>
      <c r="I106" s="25">
        <f t="shared" si="5"/>
        <v>0.001851851851851858</v>
      </c>
    </row>
    <row r="107" spans="1:9" ht="15" customHeight="1">
      <c r="A107" s="20">
        <v>104</v>
      </c>
      <c r="B107" s="21" t="s">
        <v>229</v>
      </c>
      <c r="C107" s="21" t="s">
        <v>230</v>
      </c>
      <c r="D107" s="21" t="s">
        <v>87</v>
      </c>
      <c r="E107" s="21" t="s">
        <v>415</v>
      </c>
      <c r="F107" s="32">
        <v>0.024363425925925927</v>
      </c>
      <c r="G107" s="20" t="str">
        <f t="shared" si="4"/>
        <v>4.23/km</v>
      </c>
      <c r="H107" s="25">
        <f t="shared" si="6"/>
        <v>0.005902777777777781</v>
      </c>
      <c r="I107" s="25">
        <f t="shared" si="5"/>
        <v>0.004849537037037038</v>
      </c>
    </row>
    <row r="108" spans="1:9" ht="15" customHeight="1">
      <c r="A108" s="20">
        <v>105</v>
      </c>
      <c r="B108" s="21" t="s">
        <v>231</v>
      </c>
      <c r="C108" s="21" t="s">
        <v>50</v>
      </c>
      <c r="D108" s="21" t="s">
        <v>232</v>
      </c>
      <c r="E108" s="21" t="s">
        <v>99</v>
      </c>
      <c r="F108" s="32">
        <v>0.02442129629629629</v>
      </c>
      <c r="G108" s="20" t="str">
        <f t="shared" si="4"/>
        <v>4.24/km</v>
      </c>
      <c r="H108" s="25">
        <f t="shared" si="6"/>
        <v>0.0059606481481481455</v>
      </c>
      <c r="I108" s="25">
        <f t="shared" si="5"/>
        <v>0</v>
      </c>
    </row>
    <row r="109" spans="1:9" ht="15" customHeight="1">
      <c r="A109" s="20">
        <v>106</v>
      </c>
      <c r="B109" s="21" t="s">
        <v>233</v>
      </c>
      <c r="C109" s="21" t="s">
        <v>234</v>
      </c>
      <c r="D109" s="21" t="s">
        <v>79</v>
      </c>
      <c r="E109" s="21" t="s">
        <v>150</v>
      </c>
      <c r="F109" s="32">
        <v>0.024479166666666666</v>
      </c>
      <c r="G109" s="20" t="str">
        <f t="shared" si="4"/>
        <v>4.24/km</v>
      </c>
      <c r="H109" s="25">
        <f t="shared" si="6"/>
        <v>0.00601851851851852</v>
      </c>
      <c r="I109" s="25">
        <f t="shared" si="5"/>
        <v>0.005891203703703704</v>
      </c>
    </row>
    <row r="110" spans="1:9" ht="15" customHeight="1">
      <c r="A110" s="20">
        <v>107</v>
      </c>
      <c r="B110" s="21" t="s">
        <v>235</v>
      </c>
      <c r="C110" s="21" t="s">
        <v>33</v>
      </c>
      <c r="D110" s="21" t="s">
        <v>87</v>
      </c>
      <c r="E110" s="21" t="s">
        <v>123</v>
      </c>
      <c r="F110" s="32">
        <v>0.024583333333333332</v>
      </c>
      <c r="G110" s="20" t="str">
        <f t="shared" si="4"/>
        <v>4.26/km</v>
      </c>
      <c r="H110" s="25">
        <f aca="true" t="shared" si="7" ref="H110:H147">F110-$F$4</f>
        <v>0.006122685185185186</v>
      </c>
      <c r="I110" s="25">
        <f t="shared" si="5"/>
        <v>0.005069444444444442</v>
      </c>
    </row>
    <row r="111" spans="1:9" ht="15" customHeight="1">
      <c r="A111" s="20">
        <v>108</v>
      </c>
      <c r="B111" s="21" t="s">
        <v>236</v>
      </c>
      <c r="C111" s="21" t="s">
        <v>23</v>
      </c>
      <c r="D111" s="21" t="s">
        <v>103</v>
      </c>
      <c r="E111" s="21" t="s">
        <v>404</v>
      </c>
      <c r="F111" s="32">
        <v>0.02460648148148148</v>
      </c>
      <c r="G111" s="20" t="str">
        <f t="shared" si="4"/>
        <v>4.26/km</v>
      </c>
      <c r="H111" s="25">
        <f t="shared" si="7"/>
        <v>0.006145833333333333</v>
      </c>
      <c r="I111" s="25">
        <f t="shared" si="5"/>
        <v>0.004340277777777776</v>
      </c>
    </row>
    <row r="112" spans="1:9" ht="15" customHeight="1">
      <c r="A112" s="20">
        <v>109</v>
      </c>
      <c r="B112" s="21" t="s">
        <v>9</v>
      </c>
      <c r="C112" s="21" t="s">
        <v>237</v>
      </c>
      <c r="D112" s="21" t="s">
        <v>103</v>
      </c>
      <c r="E112" s="21" t="s">
        <v>410</v>
      </c>
      <c r="F112" s="32">
        <v>0.0246875</v>
      </c>
      <c r="G112" s="20" t="str">
        <f t="shared" si="4"/>
        <v>4.27/km</v>
      </c>
      <c r="H112" s="25">
        <f t="shared" si="7"/>
        <v>0.006226851851851855</v>
      </c>
      <c r="I112" s="25">
        <f t="shared" si="5"/>
        <v>0.004421296296296298</v>
      </c>
    </row>
    <row r="113" spans="1:9" ht="15" customHeight="1">
      <c r="A113" s="20">
        <v>110</v>
      </c>
      <c r="B113" s="21" t="s">
        <v>238</v>
      </c>
      <c r="C113" s="21" t="s">
        <v>239</v>
      </c>
      <c r="D113" s="21" t="s">
        <v>87</v>
      </c>
      <c r="E113" s="21" t="s">
        <v>99</v>
      </c>
      <c r="F113" s="32">
        <v>0.024733796296296295</v>
      </c>
      <c r="G113" s="20" t="str">
        <f t="shared" si="4"/>
        <v>4.27/km</v>
      </c>
      <c r="H113" s="25">
        <f t="shared" si="7"/>
        <v>0.006273148148148149</v>
      </c>
      <c r="I113" s="25">
        <f t="shared" si="5"/>
        <v>0.005219907407407406</v>
      </c>
    </row>
    <row r="114" spans="1:9" ht="15" customHeight="1">
      <c r="A114" s="20">
        <v>111</v>
      </c>
      <c r="B114" s="21" t="s">
        <v>240</v>
      </c>
      <c r="C114" s="21" t="s">
        <v>26</v>
      </c>
      <c r="D114" s="21" t="s">
        <v>103</v>
      </c>
      <c r="E114" s="21" t="s">
        <v>99</v>
      </c>
      <c r="F114" s="32">
        <v>0.024745370370370372</v>
      </c>
      <c r="G114" s="20" t="str">
        <f t="shared" si="4"/>
        <v>4.27/km</v>
      </c>
      <c r="H114" s="25">
        <f t="shared" si="7"/>
        <v>0.006284722222222226</v>
      </c>
      <c r="I114" s="25">
        <f t="shared" si="5"/>
        <v>0.0044791666666666695</v>
      </c>
    </row>
    <row r="115" spans="1:9" ht="15" customHeight="1">
      <c r="A115" s="20">
        <v>112</v>
      </c>
      <c r="B115" s="21" t="s">
        <v>29</v>
      </c>
      <c r="C115" s="21" t="s">
        <v>241</v>
      </c>
      <c r="D115" s="21" t="s">
        <v>79</v>
      </c>
      <c r="E115" s="21" t="s">
        <v>150</v>
      </c>
      <c r="F115" s="32">
        <v>0.02476851851851852</v>
      </c>
      <c r="G115" s="20" t="str">
        <f t="shared" si="4"/>
        <v>4.28/km</v>
      </c>
      <c r="H115" s="25">
        <f t="shared" si="7"/>
        <v>0.006307870370370373</v>
      </c>
      <c r="I115" s="25">
        <f t="shared" si="5"/>
        <v>0.006180555555555557</v>
      </c>
    </row>
    <row r="116" spans="1:9" ht="15" customHeight="1">
      <c r="A116" s="20">
        <v>113</v>
      </c>
      <c r="B116" s="21" t="s">
        <v>30</v>
      </c>
      <c r="C116" s="21" t="s">
        <v>242</v>
      </c>
      <c r="D116" s="21" t="s">
        <v>79</v>
      </c>
      <c r="E116" s="21" t="s">
        <v>123</v>
      </c>
      <c r="F116" s="32">
        <v>0.02480324074074074</v>
      </c>
      <c r="G116" s="20" t="str">
        <f t="shared" si="4"/>
        <v>4.28/km</v>
      </c>
      <c r="H116" s="25">
        <f t="shared" si="7"/>
        <v>0.006342592592592594</v>
      </c>
      <c r="I116" s="25">
        <f t="shared" si="5"/>
        <v>0.006215277777777778</v>
      </c>
    </row>
    <row r="117" spans="1:9" ht="15" customHeight="1">
      <c r="A117" s="20">
        <v>114</v>
      </c>
      <c r="B117" s="21" t="s">
        <v>243</v>
      </c>
      <c r="C117" s="21" t="s">
        <v>244</v>
      </c>
      <c r="D117" s="21" t="s">
        <v>87</v>
      </c>
      <c r="E117" s="21" t="s">
        <v>99</v>
      </c>
      <c r="F117" s="32">
        <v>0.024918981481481483</v>
      </c>
      <c r="G117" s="20" t="str">
        <f t="shared" si="4"/>
        <v>4.29/km</v>
      </c>
      <c r="H117" s="25">
        <f t="shared" si="7"/>
        <v>0.006458333333333337</v>
      </c>
      <c r="I117" s="25">
        <f t="shared" si="5"/>
        <v>0.005405092592592593</v>
      </c>
    </row>
    <row r="118" spans="1:9" ht="15" customHeight="1">
      <c r="A118" s="20">
        <v>115</v>
      </c>
      <c r="B118" s="21" t="s">
        <v>245</v>
      </c>
      <c r="C118" s="21" t="s">
        <v>28</v>
      </c>
      <c r="D118" s="21" t="s">
        <v>232</v>
      </c>
      <c r="E118" s="21" t="s">
        <v>426</v>
      </c>
      <c r="F118" s="32">
        <v>0.024918981481481483</v>
      </c>
      <c r="G118" s="20" t="str">
        <f t="shared" si="4"/>
        <v>4.29/km</v>
      </c>
      <c r="H118" s="25">
        <f t="shared" si="7"/>
        <v>0.006458333333333337</v>
      </c>
      <c r="I118" s="25">
        <f t="shared" si="5"/>
        <v>0.0004976851851851913</v>
      </c>
    </row>
    <row r="119" spans="1:9" ht="15" customHeight="1">
      <c r="A119" s="20">
        <v>116</v>
      </c>
      <c r="B119" s="21" t="s">
        <v>246</v>
      </c>
      <c r="C119" s="21" t="s">
        <v>40</v>
      </c>
      <c r="D119" s="21" t="s">
        <v>76</v>
      </c>
      <c r="E119" s="21" t="s">
        <v>173</v>
      </c>
      <c r="F119" s="32">
        <v>0.0249537037037037</v>
      </c>
      <c r="G119" s="20" t="str">
        <f t="shared" si="4"/>
        <v>4.30/km</v>
      </c>
      <c r="H119" s="25">
        <f t="shared" si="7"/>
        <v>0.006493055555555554</v>
      </c>
      <c r="I119" s="25">
        <f t="shared" si="5"/>
        <v>0.006493055555555554</v>
      </c>
    </row>
    <row r="120" spans="1:9" ht="15" customHeight="1">
      <c r="A120" s="20">
        <v>117</v>
      </c>
      <c r="B120" s="21" t="s">
        <v>246</v>
      </c>
      <c r="C120" s="21" t="s">
        <v>28</v>
      </c>
      <c r="D120" s="21" t="s">
        <v>76</v>
      </c>
      <c r="E120" s="21" t="s">
        <v>173</v>
      </c>
      <c r="F120" s="32">
        <v>0.02497685185185185</v>
      </c>
      <c r="G120" s="20" t="str">
        <f t="shared" si="4"/>
        <v>4.30/km</v>
      </c>
      <c r="H120" s="25">
        <f t="shared" si="7"/>
        <v>0.006516203703703705</v>
      </c>
      <c r="I120" s="25">
        <f t="shared" si="5"/>
        <v>0.006516203703703705</v>
      </c>
    </row>
    <row r="121" spans="1:9" ht="15" customHeight="1">
      <c r="A121" s="20">
        <v>118</v>
      </c>
      <c r="B121" s="21" t="s">
        <v>247</v>
      </c>
      <c r="C121" s="21" t="s">
        <v>248</v>
      </c>
      <c r="D121" s="21" t="s">
        <v>249</v>
      </c>
      <c r="E121" s="21" t="s">
        <v>412</v>
      </c>
      <c r="F121" s="32">
        <v>0.024988425925925928</v>
      </c>
      <c r="G121" s="20" t="str">
        <f t="shared" si="4"/>
        <v>4.30/km</v>
      </c>
      <c r="H121" s="25">
        <f t="shared" si="7"/>
        <v>0.006527777777777782</v>
      </c>
      <c r="I121" s="25">
        <f t="shared" si="5"/>
        <v>0</v>
      </c>
    </row>
    <row r="122" spans="1:9" ht="15" customHeight="1">
      <c r="A122" s="20">
        <v>119</v>
      </c>
      <c r="B122" s="21" t="s">
        <v>246</v>
      </c>
      <c r="C122" s="21" t="s">
        <v>250</v>
      </c>
      <c r="D122" s="21" t="s">
        <v>76</v>
      </c>
      <c r="E122" s="21" t="s">
        <v>173</v>
      </c>
      <c r="F122" s="32">
        <v>0.025</v>
      </c>
      <c r="G122" s="20" t="str">
        <f t="shared" si="4"/>
        <v>4.30/km</v>
      </c>
      <c r="H122" s="25">
        <f t="shared" si="7"/>
        <v>0.006539351851851855</v>
      </c>
      <c r="I122" s="25">
        <f t="shared" si="5"/>
        <v>0.006539351851851855</v>
      </c>
    </row>
    <row r="123" spans="1:9" ht="15" customHeight="1">
      <c r="A123" s="20">
        <v>120</v>
      </c>
      <c r="B123" s="21" t="s">
        <v>251</v>
      </c>
      <c r="C123" s="21" t="s">
        <v>45</v>
      </c>
      <c r="D123" s="21" t="s">
        <v>87</v>
      </c>
      <c r="E123" s="21" t="s">
        <v>415</v>
      </c>
      <c r="F123" s="32">
        <v>0.025092592592592593</v>
      </c>
      <c r="G123" s="20" t="str">
        <f t="shared" si="4"/>
        <v>4.31/km</v>
      </c>
      <c r="H123" s="25">
        <f t="shared" si="7"/>
        <v>0.006631944444444447</v>
      </c>
      <c r="I123" s="25">
        <f t="shared" si="5"/>
        <v>0.005578703703703704</v>
      </c>
    </row>
    <row r="124" spans="1:9" ht="15" customHeight="1">
      <c r="A124" s="20">
        <v>121</v>
      </c>
      <c r="B124" s="21" t="s">
        <v>252</v>
      </c>
      <c r="C124" s="21" t="s">
        <v>44</v>
      </c>
      <c r="D124" s="21" t="s">
        <v>232</v>
      </c>
      <c r="E124" s="21" t="s">
        <v>405</v>
      </c>
      <c r="F124" s="32">
        <v>0.02515046296296296</v>
      </c>
      <c r="G124" s="20" t="str">
        <f t="shared" si="4"/>
        <v>4.32/km</v>
      </c>
      <c r="H124" s="25">
        <f t="shared" si="7"/>
        <v>0.006689814814814815</v>
      </c>
      <c r="I124" s="25">
        <f t="shared" si="5"/>
        <v>0.0007291666666666696</v>
      </c>
    </row>
    <row r="125" spans="1:9" ht="15" customHeight="1">
      <c r="A125" s="20">
        <v>122</v>
      </c>
      <c r="B125" s="21" t="s">
        <v>253</v>
      </c>
      <c r="C125" s="21" t="s">
        <v>254</v>
      </c>
      <c r="D125" s="21" t="s">
        <v>79</v>
      </c>
      <c r="E125" s="21" t="s">
        <v>415</v>
      </c>
      <c r="F125" s="32">
        <v>0.025185185185185185</v>
      </c>
      <c r="G125" s="20" t="str">
        <f t="shared" si="4"/>
        <v>4.32/km</v>
      </c>
      <c r="H125" s="25">
        <f t="shared" si="7"/>
        <v>0.006724537037037039</v>
      </c>
      <c r="I125" s="25">
        <f t="shared" si="5"/>
        <v>0.006597222222222223</v>
      </c>
    </row>
    <row r="126" spans="1:9" ht="15" customHeight="1">
      <c r="A126" s="20">
        <v>123</v>
      </c>
      <c r="B126" s="21" t="s">
        <v>255</v>
      </c>
      <c r="C126" s="21" t="s">
        <v>32</v>
      </c>
      <c r="D126" s="21" t="s">
        <v>81</v>
      </c>
      <c r="E126" s="21" t="s">
        <v>123</v>
      </c>
      <c r="F126" s="32">
        <v>0.025208333333333333</v>
      </c>
      <c r="G126" s="20" t="str">
        <f t="shared" si="4"/>
        <v>4.32/km</v>
      </c>
      <c r="H126" s="25">
        <f t="shared" si="7"/>
        <v>0.006747685185185186</v>
      </c>
      <c r="I126" s="25">
        <f t="shared" si="5"/>
        <v>0.006469907407407407</v>
      </c>
    </row>
    <row r="127" spans="1:9" ht="15" customHeight="1">
      <c r="A127" s="20">
        <v>124</v>
      </c>
      <c r="B127" s="21" t="s">
        <v>7</v>
      </c>
      <c r="C127" s="21" t="s">
        <v>30</v>
      </c>
      <c r="D127" s="21" t="s">
        <v>87</v>
      </c>
      <c r="E127" s="21" t="s">
        <v>123</v>
      </c>
      <c r="F127" s="32">
        <v>0.02525462962962963</v>
      </c>
      <c r="G127" s="20" t="str">
        <f t="shared" si="4"/>
        <v>4.33/km</v>
      </c>
      <c r="H127" s="25">
        <f t="shared" si="7"/>
        <v>0.006793981481481484</v>
      </c>
      <c r="I127" s="25">
        <f t="shared" si="5"/>
        <v>0.005740740740740741</v>
      </c>
    </row>
    <row r="128" spans="1:9" ht="15" customHeight="1">
      <c r="A128" s="20">
        <v>125</v>
      </c>
      <c r="B128" s="21" t="s">
        <v>256</v>
      </c>
      <c r="C128" s="21" t="s">
        <v>44</v>
      </c>
      <c r="D128" s="21" t="s">
        <v>87</v>
      </c>
      <c r="E128" s="21" t="s">
        <v>425</v>
      </c>
      <c r="F128" s="32">
        <v>0.025277777777777777</v>
      </c>
      <c r="G128" s="20" t="str">
        <f t="shared" si="4"/>
        <v>4.33/km</v>
      </c>
      <c r="H128" s="25">
        <f t="shared" si="7"/>
        <v>0.006817129629629631</v>
      </c>
      <c r="I128" s="25">
        <f t="shared" si="5"/>
        <v>0.005763888888888888</v>
      </c>
    </row>
    <row r="129" spans="1:9" ht="15" customHeight="1">
      <c r="A129" s="20">
        <v>126</v>
      </c>
      <c r="B129" s="21" t="s">
        <v>257</v>
      </c>
      <c r="C129" s="21" t="s">
        <v>62</v>
      </c>
      <c r="D129" s="21" t="s">
        <v>103</v>
      </c>
      <c r="E129" s="21" t="s">
        <v>405</v>
      </c>
      <c r="F129" s="32">
        <v>0.02534722222222222</v>
      </c>
      <c r="G129" s="20" t="str">
        <f t="shared" si="4"/>
        <v>4.34/km</v>
      </c>
      <c r="H129" s="25">
        <f t="shared" si="7"/>
        <v>0.006886574074074073</v>
      </c>
      <c r="I129" s="25">
        <f t="shared" si="5"/>
        <v>0.005081018518518516</v>
      </c>
    </row>
    <row r="130" spans="1:9" ht="15" customHeight="1">
      <c r="A130" s="20">
        <v>127</v>
      </c>
      <c r="B130" s="21" t="s">
        <v>258</v>
      </c>
      <c r="C130" s="21" t="s">
        <v>259</v>
      </c>
      <c r="D130" s="21" t="s">
        <v>169</v>
      </c>
      <c r="E130" s="21" t="s">
        <v>412</v>
      </c>
      <c r="F130" s="32">
        <v>0.02534722222222222</v>
      </c>
      <c r="G130" s="20" t="str">
        <f t="shared" si="4"/>
        <v>4.34/km</v>
      </c>
      <c r="H130" s="25">
        <f t="shared" si="7"/>
        <v>0.006886574074074073</v>
      </c>
      <c r="I130" s="25">
        <f t="shared" si="5"/>
        <v>0.0028472222222222197</v>
      </c>
    </row>
    <row r="131" spans="1:9" ht="15" customHeight="1">
      <c r="A131" s="20">
        <v>128</v>
      </c>
      <c r="B131" s="21" t="s">
        <v>260</v>
      </c>
      <c r="C131" s="21" t="s">
        <v>261</v>
      </c>
      <c r="D131" s="21" t="s">
        <v>162</v>
      </c>
      <c r="E131" s="21" t="s">
        <v>262</v>
      </c>
      <c r="F131" s="32">
        <v>0.025416666666666667</v>
      </c>
      <c r="G131" s="20" t="str">
        <f t="shared" si="4"/>
        <v>4.35/km</v>
      </c>
      <c r="H131" s="25">
        <f t="shared" si="7"/>
        <v>0.006956018518518521</v>
      </c>
      <c r="I131" s="25">
        <f t="shared" si="5"/>
        <v>0.0029976851851851866</v>
      </c>
    </row>
    <row r="132" spans="1:9" ht="15" customHeight="1">
      <c r="A132" s="20">
        <v>129</v>
      </c>
      <c r="B132" s="21" t="s">
        <v>263</v>
      </c>
      <c r="C132" s="21" t="s">
        <v>264</v>
      </c>
      <c r="D132" s="21" t="s">
        <v>265</v>
      </c>
      <c r="E132" s="21" t="s">
        <v>70</v>
      </c>
      <c r="F132" s="32">
        <v>0.02550925925925926</v>
      </c>
      <c r="G132" s="20" t="str">
        <f aca="true" t="shared" si="8" ref="G132:G195">TEXT(INT((HOUR(F132)*3600+MINUTE(F132)*60+SECOND(F132))/$I$2/60),"0")&amp;"."&amp;TEXT(MOD((HOUR(F132)*3600+MINUTE(F132)*60+SECOND(F132))/$I$2,60),"00")&amp;"/km"</f>
        <v>4.36/km</v>
      </c>
      <c r="H132" s="25">
        <f t="shared" si="7"/>
        <v>0.007048611111111113</v>
      </c>
      <c r="I132" s="25">
        <f aca="true" t="shared" si="9" ref="I132:I195">F132-INDEX($F$4:$F$693,MATCH(D132,$D$4:$D$693,0))</f>
        <v>0</v>
      </c>
    </row>
    <row r="133" spans="1:9" ht="15" customHeight="1">
      <c r="A133" s="20">
        <v>130</v>
      </c>
      <c r="B133" s="21" t="s">
        <v>266</v>
      </c>
      <c r="C133" s="21" t="s">
        <v>267</v>
      </c>
      <c r="D133" s="21" t="s">
        <v>226</v>
      </c>
      <c r="E133" s="21" t="s">
        <v>133</v>
      </c>
      <c r="F133" s="32">
        <v>0.025520833333333336</v>
      </c>
      <c r="G133" s="20" t="str">
        <f t="shared" si="8"/>
        <v>4.36/km</v>
      </c>
      <c r="H133" s="25">
        <f t="shared" si="7"/>
        <v>0.00706018518518519</v>
      </c>
      <c r="I133" s="25">
        <f t="shared" si="9"/>
        <v>0.001226851851851854</v>
      </c>
    </row>
    <row r="134" spans="1:9" ht="15" customHeight="1">
      <c r="A134" s="20">
        <v>131</v>
      </c>
      <c r="B134" s="21" t="s">
        <v>268</v>
      </c>
      <c r="C134" s="21" t="s">
        <v>269</v>
      </c>
      <c r="D134" s="21" t="s">
        <v>81</v>
      </c>
      <c r="E134" s="21" t="s">
        <v>133</v>
      </c>
      <c r="F134" s="32">
        <v>0.025543981481481483</v>
      </c>
      <c r="G134" s="20" t="str">
        <f t="shared" si="8"/>
        <v>4.36/km</v>
      </c>
      <c r="H134" s="25">
        <f t="shared" si="7"/>
        <v>0.007083333333333337</v>
      </c>
      <c r="I134" s="25">
        <f t="shared" si="9"/>
        <v>0.006805555555555558</v>
      </c>
    </row>
    <row r="135" spans="1:9" ht="15" customHeight="1">
      <c r="A135" s="20">
        <v>132</v>
      </c>
      <c r="B135" s="21" t="s">
        <v>270</v>
      </c>
      <c r="C135" s="21" t="s">
        <v>41</v>
      </c>
      <c r="D135" s="21" t="s">
        <v>169</v>
      </c>
      <c r="E135" s="21" t="s">
        <v>402</v>
      </c>
      <c r="F135" s="32">
        <v>0.025543981481481483</v>
      </c>
      <c r="G135" s="20" t="str">
        <f t="shared" si="8"/>
        <v>4.36/km</v>
      </c>
      <c r="H135" s="25">
        <f t="shared" si="7"/>
        <v>0.007083333333333337</v>
      </c>
      <c r="I135" s="25">
        <f t="shared" si="9"/>
        <v>0.0030439814814814843</v>
      </c>
    </row>
    <row r="136" spans="1:9" ht="15" customHeight="1">
      <c r="A136" s="20">
        <v>133</v>
      </c>
      <c r="B136" s="21" t="s">
        <v>271</v>
      </c>
      <c r="C136" s="21" t="s">
        <v>272</v>
      </c>
      <c r="D136" s="21" t="s">
        <v>265</v>
      </c>
      <c r="E136" s="21" t="s">
        <v>123</v>
      </c>
      <c r="F136" s="32">
        <v>0.025555555555555554</v>
      </c>
      <c r="G136" s="20" t="str">
        <f t="shared" si="8"/>
        <v>4.36/km</v>
      </c>
      <c r="H136" s="25">
        <f t="shared" si="7"/>
        <v>0.007094907407407407</v>
      </c>
      <c r="I136" s="25">
        <f t="shared" si="9"/>
        <v>4.629629629629428E-05</v>
      </c>
    </row>
    <row r="137" spans="1:9" ht="15" customHeight="1">
      <c r="A137" s="20">
        <v>134</v>
      </c>
      <c r="B137" s="21" t="s">
        <v>273</v>
      </c>
      <c r="C137" s="21" t="s">
        <v>55</v>
      </c>
      <c r="D137" s="21" t="s">
        <v>265</v>
      </c>
      <c r="E137" s="21" t="s">
        <v>406</v>
      </c>
      <c r="F137" s="32">
        <v>0.025590277777777778</v>
      </c>
      <c r="G137" s="20" t="str">
        <f t="shared" si="8"/>
        <v>4.36/km</v>
      </c>
      <c r="H137" s="25">
        <f t="shared" si="7"/>
        <v>0.007129629629629632</v>
      </c>
      <c r="I137" s="25">
        <f t="shared" si="9"/>
        <v>8.101851851851846E-05</v>
      </c>
    </row>
    <row r="138" spans="1:9" ht="15" customHeight="1">
      <c r="A138" s="20">
        <v>135</v>
      </c>
      <c r="B138" s="21" t="s">
        <v>274</v>
      </c>
      <c r="C138" s="21" t="s">
        <v>32</v>
      </c>
      <c r="D138" s="21" t="s">
        <v>103</v>
      </c>
      <c r="E138" s="21" t="s">
        <v>99</v>
      </c>
      <c r="F138" s="32">
        <v>0.025625</v>
      </c>
      <c r="G138" s="20" t="str">
        <f t="shared" si="8"/>
        <v>4.37/km</v>
      </c>
      <c r="H138" s="25">
        <f t="shared" si="7"/>
        <v>0.007164351851851852</v>
      </c>
      <c r="I138" s="25">
        <f t="shared" si="9"/>
        <v>0.0053587962962962955</v>
      </c>
    </row>
    <row r="139" spans="1:9" ht="15" customHeight="1">
      <c r="A139" s="20">
        <v>136</v>
      </c>
      <c r="B139" s="21" t="s">
        <v>233</v>
      </c>
      <c r="C139" s="21" t="s">
        <v>275</v>
      </c>
      <c r="D139" s="21" t="s">
        <v>103</v>
      </c>
      <c r="E139" s="21" t="s">
        <v>411</v>
      </c>
      <c r="F139" s="32">
        <v>0.025648148148148146</v>
      </c>
      <c r="G139" s="20" t="str">
        <f t="shared" si="8"/>
        <v>4.37/km</v>
      </c>
      <c r="H139" s="25">
        <f t="shared" si="7"/>
        <v>0.0071874999999999994</v>
      </c>
      <c r="I139" s="25">
        <f t="shared" si="9"/>
        <v>0.005381944444444443</v>
      </c>
    </row>
    <row r="140" spans="1:9" ht="15" customHeight="1">
      <c r="A140" s="20">
        <v>137</v>
      </c>
      <c r="B140" s="21" t="s">
        <v>276</v>
      </c>
      <c r="C140" s="21" t="s">
        <v>277</v>
      </c>
      <c r="D140" s="21" t="s">
        <v>81</v>
      </c>
      <c r="E140" s="21" t="s">
        <v>165</v>
      </c>
      <c r="F140" s="32">
        <v>0.025659722222222223</v>
      </c>
      <c r="G140" s="20" t="str">
        <f t="shared" si="8"/>
        <v>4.37/km</v>
      </c>
      <c r="H140" s="25">
        <f t="shared" si="7"/>
        <v>0.0071990740740740765</v>
      </c>
      <c r="I140" s="25">
        <f t="shared" si="9"/>
        <v>0.006921296296296297</v>
      </c>
    </row>
    <row r="141" spans="1:9" ht="15" customHeight="1">
      <c r="A141" s="20">
        <v>138</v>
      </c>
      <c r="B141" s="21" t="s">
        <v>278</v>
      </c>
      <c r="C141" s="21" t="s">
        <v>279</v>
      </c>
      <c r="D141" s="21" t="s">
        <v>280</v>
      </c>
      <c r="E141" s="21" t="s">
        <v>99</v>
      </c>
      <c r="F141" s="32">
        <v>0.025740740740740745</v>
      </c>
      <c r="G141" s="20" t="str">
        <f t="shared" si="8"/>
        <v>4.38/km</v>
      </c>
      <c r="H141" s="25">
        <f t="shared" si="7"/>
        <v>0.007280092592592598</v>
      </c>
      <c r="I141" s="25">
        <f t="shared" si="9"/>
        <v>0</v>
      </c>
    </row>
    <row r="142" spans="1:9" ht="15" customHeight="1">
      <c r="A142" s="15">
        <v>139</v>
      </c>
      <c r="B142" s="16" t="s">
        <v>281</v>
      </c>
      <c r="C142" s="16" t="s">
        <v>22</v>
      </c>
      <c r="D142" s="16" t="s">
        <v>81</v>
      </c>
      <c r="E142" s="16" t="s">
        <v>422</v>
      </c>
      <c r="F142" s="35">
        <v>0.025775462962962962</v>
      </c>
      <c r="G142" s="15" t="str">
        <f t="shared" si="8"/>
        <v>4.38/km</v>
      </c>
      <c r="H142" s="17">
        <f t="shared" si="7"/>
        <v>0.007314814814814816</v>
      </c>
      <c r="I142" s="17">
        <f t="shared" si="9"/>
        <v>0.007037037037037036</v>
      </c>
    </row>
    <row r="143" spans="1:9" ht="15" customHeight="1">
      <c r="A143" s="20">
        <v>140</v>
      </c>
      <c r="B143" s="21" t="s">
        <v>282</v>
      </c>
      <c r="C143" s="21" t="s">
        <v>59</v>
      </c>
      <c r="D143" s="21" t="s">
        <v>232</v>
      </c>
      <c r="E143" s="21" t="s">
        <v>99</v>
      </c>
      <c r="F143" s="32">
        <v>0.025902777777777775</v>
      </c>
      <c r="G143" s="20" t="str">
        <f t="shared" si="8"/>
        <v>4.40/km</v>
      </c>
      <c r="H143" s="25">
        <f t="shared" si="7"/>
        <v>0.007442129629629628</v>
      </c>
      <c r="I143" s="25">
        <f t="shared" si="9"/>
        <v>0.001481481481481483</v>
      </c>
    </row>
    <row r="144" spans="1:9" ht="15" customHeight="1">
      <c r="A144" s="20">
        <v>141</v>
      </c>
      <c r="B144" s="21" t="s">
        <v>283</v>
      </c>
      <c r="C144" s="21" t="s">
        <v>284</v>
      </c>
      <c r="D144" s="21" t="s">
        <v>280</v>
      </c>
      <c r="E144" s="21" t="s">
        <v>173</v>
      </c>
      <c r="F144" s="32">
        <v>0.025925925925925925</v>
      </c>
      <c r="G144" s="20" t="str">
        <f t="shared" si="8"/>
        <v>4.40/km</v>
      </c>
      <c r="H144" s="25">
        <f t="shared" si="7"/>
        <v>0.007465277777777779</v>
      </c>
      <c r="I144" s="25">
        <f t="shared" si="9"/>
        <v>0.0001851851851851806</v>
      </c>
    </row>
    <row r="145" spans="1:9" ht="15" customHeight="1">
      <c r="A145" s="20">
        <v>142</v>
      </c>
      <c r="B145" s="21" t="s">
        <v>32</v>
      </c>
      <c r="C145" s="21" t="s">
        <v>285</v>
      </c>
      <c r="D145" s="21" t="s">
        <v>79</v>
      </c>
      <c r="E145" s="21" t="s">
        <v>420</v>
      </c>
      <c r="F145" s="32">
        <v>0.026064814814814815</v>
      </c>
      <c r="G145" s="20" t="str">
        <f t="shared" si="8"/>
        <v>4.42/km</v>
      </c>
      <c r="H145" s="25">
        <f t="shared" si="7"/>
        <v>0.007604166666666669</v>
      </c>
      <c r="I145" s="25">
        <f t="shared" si="9"/>
        <v>0.007476851851851853</v>
      </c>
    </row>
    <row r="146" spans="1:9" ht="15" customHeight="1">
      <c r="A146" s="20">
        <v>143</v>
      </c>
      <c r="B146" s="21" t="s">
        <v>273</v>
      </c>
      <c r="C146" s="21" t="s">
        <v>286</v>
      </c>
      <c r="D146" s="21" t="s">
        <v>189</v>
      </c>
      <c r="E146" s="21" t="s">
        <v>417</v>
      </c>
      <c r="F146" s="32">
        <v>0.026087962962962966</v>
      </c>
      <c r="G146" s="20" t="str">
        <f t="shared" si="8"/>
        <v>4.42/km</v>
      </c>
      <c r="H146" s="25">
        <f t="shared" si="7"/>
        <v>0.007627314814814819</v>
      </c>
      <c r="I146" s="25">
        <f t="shared" si="9"/>
        <v>0.00313657407407408</v>
      </c>
    </row>
    <row r="147" spans="1:9" ht="15" customHeight="1">
      <c r="A147" s="20">
        <v>144</v>
      </c>
      <c r="B147" s="21" t="s">
        <v>287</v>
      </c>
      <c r="C147" s="21" t="s">
        <v>32</v>
      </c>
      <c r="D147" s="21" t="s">
        <v>103</v>
      </c>
      <c r="E147" s="21" t="s">
        <v>123</v>
      </c>
      <c r="F147" s="32">
        <v>0.026099537037037036</v>
      </c>
      <c r="G147" s="20" t="str">
        <f t="shared" si="8"/>
        <v>4.42/km</v>
      </c>
      <c r="H147" s="25">
        <f t="shared" si="7"/>
        <v>0.0076388888888888895</v>
      </c>
      <c r="I147" s="25">
        <f t="shared" si="9"/>
        <v>0.005833333333333333</v>
      </c>
    </row>
    <row r="148" spans="1:9" ht="15" customHeight="1">
      <c r="A148" s="20">
        <v>145</v>
      </c>
      <c r="B148" s="21" t="s">
        <v>167</v>
      </c>
      <c r="C148" s="21" t="s">
        <v>288</v>
      </c>
      <c r="D148" s="21" t="s">
        <v>169</v>
      </c>
      <c r="E148" s="21" t="s">
        <v>123</v>
      </c>
      <c r="F148" s="32">
        <v>0.026168981481481477</v>
      </c>
      <c r="G148" s="20" t="str">
        <f t="shared" si="8"/>
        <v>4.43/km</v>
      </c>
      <c r="H148" s="25">
        <f aca="true" t="shared" si="10" ref="H148:H211">F148-$F$4</f>
        <v>0.007708333333333331</v>
      </c>
      <c r="I148" s="25">
        <f t="shared" si="9"/>
        <v>0.003668981481481478</v>
      </c>
    </row>
    <row r="149" spans="1:9" ht="15" customHeight="1">
      <c r="A149" s="20">
        <v>146</v>
      </c>
      <c r="B149" s="21" t="s">
        <v>289</v>
      </c>
      <c r="C149" s="21" t="s">
        <v>290</v>
      </c>
      <c r="D149" s="21" t="s">
        <v>189</v>
      </c>
      <c r="E149" s="21" t="s">
        <v>412</v>
      </c>
      <c r="F149" s="32">
        <v>0.02636574074074074</v>
      </c>
      <c r="G149" s="20" t="str">
        <f t="shared" si="8"/>
        <v>4.45/km</v>
      </c>
      <c r="H149" s="25">
        <f t="shared" si="10"/>
        <v>0.007905092592592596</v>
      </c>
      <c r="I149" s="25">
        <f t="shared" si="9"/>
        <v>0.003414351851851856</v>
      </c>
    </row>
    <row r="150" spans="1:9" ht="15" customHeight="1">
      <c r="A150" s="20">
        <v>147</v>
      </c>
      <c r="B150" s="21" t="s">
        <v>35</v>
      </c>
      <c r="C150" s="21" t="s">
        <v>291</v>
      </c>
      <c r="D150" s="21" t="s">
        <v>76</v>
      </c>
      <c r="E150" s="21" t="s">
        <v>415</v>
      </c>
      <c r="F150" s="32">
        <v>0.026400462962962962</v>
      </c>
      <c r="G150" s="20" t="str">
        <f t="shared" si="8"/>
        <v>4.45/km</v>
      </c>
      <c r="H150" s="25">
        <f t="shared" si="10"/>
        <v>0.007939814814814816</v>
      </c>
      <c r="I150" s="25">
        <f t="shared" si="9"/>
        <v>0.007939814814814816</v>
      </c>
    </row>
    <row r="151" spans="1:9" ht="15" customHeight="1">
      <c r="A151" s="20">
        <v>148</v>
      </c>
      <c r="B151" s="21" t="s">
        <v>292</v>
      </c>
      <c r="C151" s="21" t="s">
        <v>293</v>
      </c>
      <c r="D151" s="21" t="s">
        <v>103</v>
      </c>
      <c r="E151" s="21" t="s">
        <v>414</v>
      </c>
      <c r="F151" s="32">
        <v>0.02642361111111111</v>
      </c>
      <c r="G151" s="20" t="str">
        <f t="shared" si="8"/>
        <v>4.45/km</v>
      </c>
      <c r="H151" s="25">
        <f t="shared" si="10"/>
        <v>0.007962962962962963</v>
      </c>
      <c r="I151" s="25">
        <f t="shared" si="9"/>
        <v>0.006157407407407407</v>
      </c>
    </row>
    <row r="152" spans="1:9" ht="15" customHeight="1">
      <c r="A152" s="20">
        <v>149</v>
      </c>
      <c r="B152" s="21" t="s">
        <v>294</v>
      </c>
      <c r="C152" s="21" t="s">
        <v>39</v>
      </c>
      <c r="D152" s="21" t="s">
        <v>79</v>
      </c>
      <c r="E152" s="21" t="s">
        <v>412</v>
      </c>
      <c r="F152" s="32">
        <v>0.026608796296296297</v>
      </c>
      <c r="G152" s="20" t="str">
        <f t="shared" si="8"/>
        <v>4.47/km</v>
      </c>
      <c r="H152" s="25">
        <f t="shared" si="10"/>
        <v>0.008148148148148151</v>
      </c>
      <c r="I152" s="25">
        <f t="shared" si="9"/>
        <v>0.008020833333333335</v>
      </c>
    </row>
    <row r="153" spans="1:9" ht="15" customHeight="1">
      <c r="A153" s="20">
        <v>150</v>
      </c>
      <c r="B153" s="21" t="s">
        <v>295</v>
      </c>
      <c r="C153" s="21" t="s">
        <v>134</v>
      </c>
      <c r="D153" s="21" t="s">
        <v>76</v>
      </c>
      <c r="E153" s="21" t="s">
        <v>123</v>
      </c>
      <c r="F153" s="32">
        <v>0.026631944444444444</v>
      </c>
      <c r="G153" s="20" t="str">
        <f t="shared" si="8"/>
        <v>4.48/km</v>
      </c>
      <c r="H153" s="25">
        <f t="shared" si="10"/>
        <v>0.008171296296296298</v>
      </c>
      <c r="I153" s="25">
        <f t="shared" si="9"/>
        <v>0.008171296296296298</v>
      </c>
    </row>
    <row r="154" spans="1:9" ht="15" customHeight="1">
      <c r="A154" s="20">
        <v>151</v>
      </c>
      <c r="B154" s="21" t="s">
        <v>296</v>
      </c>
      <c r="C154" s="21" t="s">
        <v>297</v>
      </c>
      <c r="D154" s="21" t="s">
        <v>280</v>
      </c>
      <c r="E154" s="21" t="s">
        <v>416</v>
      </c>
      <c r="F154" s="32">
        <v>0.02664351851851852</v>
      </c>
      <c r="G154" s="20" t="str">
        <f t="shared" si="8"/>
        <v>4.48/km</v>
      </c>
      <c r="H154" s="25">
        <f t="shared" si="10"/>
        <v>0.008182870370370375</v>
      </c>
      <c r="I154" s="25">
        <f t="shared" si="9"/>
        <v>0.0009027777777777767</v>
      </c>
    </row>
    <row r="155" spans="1:9" ht="15" customHeight="1">
      <c r="A155" s="20">
        <v>152</v>
      </c>
      <c r="B155" s="21" t="s">
        <v>298</v>
      </c>
      <c r="C155" s="21" t="s">
        <v>202</v>
      </c>
      <c r="D155" s="21" t="s">
        <v>87</v>
      </c>
      <c r="E155" s="21" t="s">
        <v>150</v>
      </c>
      <c r="F155" s="32">
        <v>0.026689814814814816</v>
      </c>
      <c r="G155" s="20" t="str">
        <f t="shared" si="8"/>
        <v>4.48/km</v>
      </c>
      <c r="H155" s="25">
        <f t="shared" si="10"/>
        <v>0.00822916666666667</v>
      </c>
      <c r="I155" s="25">
        <f t="shared" si="9"/>
        <v>0.007175925925925926</v>
      </c>
    </row>
    <row r="156" spans="1:9" ht="15" customHeight="1">
      <c r="A156" s="20">
        <v>153</v>
      </c>
      <c r="B156" s="21" t="s">
        <v>299</v>
      </c>
      <c r="C156" s="21" t="s">
        <v>29</v>
      </c>
      <c r="D156" s="21" t="s">
        <v>76</v>
      </c>
      <c r="E156" s="21" t="s">
        <v>405</v>
      </c>
      <c r="F156" s="32">
        <v>0.026712962962962966</v>
      </c>
      <c r="G156" s="20" t="str">
        <f t="shared" si="8"/>
        <v>4.49/km</v>
      </c>
      <c r="H156" s="25">
        <f t="shared" si="10"/>
        <v>0.00825231481481482</v>
      </c>
      <c r="I156" s="25">
        <f t="shared" si="9"/>
        <v>0.00825231481481482</v>
      </c>
    </row>
    <row r="157" spans="1:9" ht="15" customHeight="1">
      <c r="A157" s="20">
        <v>154</v>
      </c>
      <c r="B157" s="21" t="s">
        <v>300</v>
      </c>
      <c r="C157" s="21" t="s">
        <v>61</v>
      </c>
      <c r="D157" s="21" t="s">
        <v>103</v>
      </c>
      <c r="E157" s="21" t="s">
        <v>403</v>
      </c>
      <c r="F157" s="32">
        <v>0.026747685185185183</v>
      </c>
      <c r="G157" s="20" t="str">
        <f t="shared" si="8"/>
        <v>4.49/km</v>
      </c>
      <c r="H157" s="25">
        <f t="shared" si="10"/>
        <v>0.008287037037037037</v>
      </c>
      <c r="I157" s="25">
        <f t="shared" si="9"/>
        <v>0.00648148148148148</v>
      </c>
    </row>
    <row r="158" spans="1:9" ht="15" customHeight="1">
      <c r="A158" s="20">
        <v>155</v>
      </c>
      <c r="B158" s="21" t="s">
        <v>301</v>
      </c>
      <c r="C158" s="21" t="s">
        <v>302</v>
      </c>
      <c r="D158" s="21" t="s">
        <v>189</v>
      </c>
      <c r="E158" s="21" t="s">
        <v>412</v>
      </c>
      <c r="F158" s="32">
        <v>0.02677083333333333</v>
      </c>
      <c r="G158" s="20" t="str">
        <f t="shared" si="8"/>
        <v>4.49/km</v>
      </c>
      <c r="H158" s="25">
        <f t="shared" si="10"/>
        <v>0.008310185185185184</v>
      </c>
      <c r="I158" s="25">
        <f t="shared" si="9"/>
        <v>0.0038194444444444448</v>
      </c>
    </row>
    <row r="159" spans="1:9" ht="15" customHeight="1">
      <c r="A159" s="20">
        <v>156</v>
      </c>
      <c r="B159" s="21" t="s">
        <v>303</v>
      </c>
      <c r="C159" s="21" t="s">
        <v>146</v>
      </c>
      <c r="D159" s="21" t="s">
        <v>103</v>
      </c>
      <c r="E159" s="21" t="s">
        <v>94</v>
      </c>
      <c r="F159" s="32">
        <v>0.026863425925925926</v>
      </c>
      <c r="G159" s="20" t="str">
        <f t="shared" si="8"/>
        <v>4.50/km</v>
      </c>
      <c r="H159" s="25">
        <f t="shared" si="10"/>
        <v>0.00840277777777778</v>
      </c>
      <c r="I159" s="25">
        <f t="shared" si="9"/>
        <v>0.006597222222222223</v>
      </c>
    </row>
    <row r="160" spans="1:9" ht="15" customHeight="1">
      <c r="A160" s="20">
        <v>157</v>
      </c>
      <c r="B160" s="21" t="s">
        <v>3</v>
      </c>
      <c r="C160" s="21" t="s">
        <v>30</v>
      </c>
      <c r="D160" s="21" t="s">
        <v>79</v>
      </c>
      <c r="E160" s="21" t="s">
        <v>99</v>
      </c>
      <c r="F160" s="32">
        <v>0.026898148148148147</v>
      </c>
      <c r="G160" s="20" t="str">
        <f t="shared" si="8"/>
        <v>4.51/km</v>
      </c>
      <c r="H160" s="25">
        <f t="shared" si="10"/>
        <v>0.0084375</v>
      </c>
      <c r="I160" s="25">
        <f t="shared" si="9"/>
        <v>0.008310185185185184</v>
      </c>
    </row>
    <row r="161" spans="1:9" ht="15" customHeight="1">
      <c r="A161" s="20">
        <v>158</v>
      </c>
      <c r="B161" s="21" t="s">
        <v>125</v>
      </c>
      <c r="C161" s="21" t="s">
        <v>304</v>
      </c>
      <c r="D161" s="21" t="s">
        <v>265</v>
      </c>
      <c r="E161" s="21" t="s">
        <v>406</v>
      </c>
      <c r="F161" s="32">
        <v>0.02693287037037037</v>
      </c>
      <c r="G161" s="20" t="str">
        <f t="shared" si="8"/>
        <v>4.51/km</v>
      </c>
      <c r="H161" s="25">
        <f t="shared" si="10"/>
        <v>0.008472222222222225</v>
      </c>
      <c r="I161" s="25">
        <f t="shared" si="9"/>
        <v>0.0014236111111111116</v>
      </c>
    </row>
    <row r="162" spans="1:9" ht="15" customHeight="1">
      <c r="A162" s="20">
        <v>159</v>
      </c>
      <c r="B162" s="21" t="s">
        <v>2</v>
      </c>
      <c r="C162" s="21" t="s">
        <v>58</v>
      </c>
      <c r="D162" s="21" t="s">
        <v>189</v>
      </c>
      <c r="E162" s="21" t="s">
        <v>421</v>
      </c>
      <c r="F162" s="32">
        <v>0.02702546296296296</v>
      </c>
      <c r="G162" s="20" t="str">
        <f t="shared" si="8"/>
        <v>4.52/km</v>
      </c>
      <c r="H162" s="25">
        <f t="shared" si="10"/>
        <v>0.008564814814814813</v>
      </c>
      <c r="I162" s="25">
        <f t="shared" si="9"/>
        <v>0.004074074074074074</v>
      </c>
    </row>
    <row r="163" spans="1:9" ht="15" customHeight="1">
      <c r="A163" s="20">
        <v>160</v>
      </c>
      <c r="B163" s="21" t="s">
        <v>305</v>
      </c>
      <c r="C163" s="21" t="s">
        <v>48</v>
      </c>
      <c r="D163" s="21" t="s">
        <v>103</v>
      </c>
      <c r="E163" s="21" t="s">
        <v>405</v>
      </c>
      <c r="F163" s="32">
        <v>0.027037037037037037</v>
      </c>
      <c r="G163" s="20" t="str">
        <f t="shared" si="8"/>
        <v>4.52/km</v>
      </c>
      <c r="H163" s="25">
        <f t="shared" si="10"/>
        <v>0.00857638888888889</v>
      </c>
      <c r="I163" s="25">
        <f t="shared" si="9"/>
        <v>0.0067708333333333336</v>
      </c>
    </row>
    <row r="164" spans="1:9" ht="15" customHeight="1">
      <c r="A164" s="20">
        <v>161</v>
      </c>
      <c r="B164" s="21" t="s">
        <v>306</v>
      </c>
      <c r="C164" s="21" t="s">
        <v>22</v>
      </c>
      <c r="D164" s="21" t="s">
        <v>232</v>
      </c>
      <c r="E164" s="21" t="s">
        <v>421</v>
      </c>
      <c r="F164" s="32">
        <v>0.027094907407407404</v>
      </c>
      <c r="G164" s="20" t="str">
        <f t="shared" si="8"/>
        <v>4.53/km</v>
      </c>
      <c r="H164" s="25">
        <f t="shared" si="10"/>
        <v>0.008634259259259258</v>
      </c>
      <c r="I164" s="25">
        <f t="shared" si="9"/>
        <v>0.0026736111111111127</v>
      </c>
    </row>
    <row r="165" spans="1:9" ht="15" customHeight="1">
      <c r="A165" s="20">
        <v>162</v>
      </c>
      <c r="B165" s="21" t="s">
        <v>307</v>
      </c>
      <c r="C165" s="21" t="s">
        <v>308</v>
      </c>
      <c r="D165" s="21" t="s">
        <v>226</v>
      </c>
      <c r="E165" s="21" t="s">
        <v>123</v>
      </c>
      <c r="F165" s="32">
        <v>0.02711805555555555</v>
      </c>
      <c r="G165" s="20" t="str">
        <f t="shared" si="8"/>
        <v>4.53/km</v>
      </c>
      <c r="H165" s="25">
        <f t="shared" si="10"/>
        <v>0.008657407407407405</v>
      </c>
      <c r="I165" s="25">
        <f t="shared" si="9"/>
        <v>0.002824074074074069</v>
      </c>
    </row>
    <row r="166" spans="1:9" ht="15" customHeight="1">
      <c r="A166" s="20">
        <v>163</v>
      </c>
      <c r="B166" s="21" t="s">
        <v>309</v>
      </c>
      <c r="C166" s="21" t="s">
        <v>236</v>
      </c>
      <c r="D166" s="21" t="s">
        <v>232</v>
      </c>
      <c r="E166" s="21" t="s">
        <v>150</v>
      </c>
      <c r="F166" s="32">
        <v>0.02732638888888889</v>
      </c>
      <c r="G166" s="20" t="str">
        <f t="shared" si="8"/>
        <v>4.55/km</v>
      </c>
      <c r="H166" s="25">
        <f t="shared" si="10"/>
        <v>0.008865740740740743</v>
      </c>
      <c r="I166" s="25">
        <f t="shared" si="9"/>
        <v>0.002905092592592598</v>
      </c>
    </row>
    <row r="167" spans="1:9" ht="15" customHeight="1">
      <c r="A167" s="20">
        <v>164</v>
      </c>
      <c r="B167" s="21" t="s">
        <v>310</v>
      </c>
      <c r="C167" s="21" t="s">
        <v>39</v>
      </c>
      <c r="D167" s="21" t="s">
        <v>76</v>
      </c>
      <c r="E167" s="21" t="s">
        <v>311</v>
      </c>
      <c r="F167" s="32">
        <v>0.027395833333333338</v>
      </c>
      <c r="G167" s="20" t="str">
        <f t="shared" si="8"/>
        <v>4.56/km</v>
      </c>
      <c r="H167" s="25">
        <f t="shared" si="10"/>
        <v>0.008935185185185192</v>
      </c>
      <c r="I167" s="25">
        <f t="shared" si="9"/>
        <v>0.008935185185185192</v>
      </c>
    </row>
    <row r="168" spans="1:9" ht="15" customHeight="1">
      <c r="A168" s="20">
        <v>165</v>
      </c>
      <c r="B168" s="21" t="s">
        <v>32</v>
      </c>
      <c r="C168" s="21" t="s">
        <v>312</v>
      </c>
      <c r="D168" s="21" t="s">
        <v>103</v>
      </c>
      <c r="E168" s="21" t="s">
        <v>412</v>
      </c>
      <c r="F168" s="32">
        <v>0.027418981481481485</v>
      </c>
      <c r="G168" s="20" t="str">
        <f t="shared" si="8"/>
        <v>4.56/km</v>
      </c>
      <c r="H168" s="25">
        <f t="shared" si="10"/>
        <v>0.008958333333333339</v>
      </c>
      <c r="I168" s="25">
        <f t="shared" si="9"/>
        <v>0.007152777777777782</v>
      </c>
    </row>
    <row r="169" spans="1:9" ht="15" customHeight="1">
      <c r="A169" s="20">
        <v>166</v>
      </c>
      <c r="B169" s="21" t="s">
        <v>313</v>
      </c>
      <c r="C169" s="21" t="s">
        <v>314</v>
      </c>
      <c r="D169" s="21" t="s">
        <v>81</v>
      </c>
      <c r="E169" s="21" t="s">
        <v>409</v>
      </c>
      <c r="F169" s="32">
        <v>0.0275</v>
      </c>
      <c r="G169" s="20" t="str">
        <f t="shared" si="8"/>
        <v>4.57/km</v>
      </c>
      <c r="H169" s="25">
        <f t="shared" si="10"/>
        <v>0.009039351851851854</v>
      </c>
      <c r="I169" s="25">
        <f t="shared" si="9"/>
        <v>0.008761574074074074</v>
      </c>
    </row>
    <row r="170" spans="1:9" ht="15" customHeight="1">
      <c r="A170" s="20">
        <v>167</v>
      </c>
      <c r="B170" s="21" t="s">
        <v>315</v>
      </c>
      <c r="C170" s="21" t="s">
        <v>53</v>
      </c>
      <c r="D170" s="21" t="s">
        <v>87</v>
      </c>
      <c r="E170" s="21" t="s">
        <v>408</v>
      </c>
      <c r="F170" s="32">
        <v>0.02758101851851852</v>
      </c>
      <c r="G170" s="20" t="str">
        <f t="shared" si="8"/>
        <v>4.58/km</v>
      </c>
      <c r="H170" s="25">
        <f t="shared" si="10"/>
        <v>0.009120370370370372</v>
      </c>
      <c r="I170" s="25">
        <f t="shared" si="9"/>
        <v>0.008067129629629629</v>
      </c>
    </row>
    <row r="171" spans="1:9" ht="15" customHeight="1">
      <c r="A171" s="20">
        <v>168</v>
      </c>
      <c r="B171" s="21" t="s">
        <v>183</v>
      </c>
      <c r="C171" s="21" t="s">
        <v>316</v>
      </c>
      <c r="D171" s="21" t="s">
        <v>226</v>
      </c>
      <c r="E171" s="21" t="s">
        <v>123</v>
      </c>
      <c r="F171" s="32">
        <v>0.02758101851851852</v>
      </c>
      <c r="G171" s="20" t="str">
        <f t="shared" si="8"/>
        <v>4.58/km</v>
      </c>
      <c r="H171" s="25">
        <f t="shared" si="10"/>
        <v>0.009120370370370372</v>
      </c>
      <c r="I171" s="25">
        <f t="shared" si="9"/>
        <v>0.0032870370370370362</v>
      </c>
    </row>
    <row r="172" spans="1:9" ht="15" customHeight="1">
      <c r="A172" s="20">
        <v>169</v>
      </c>
      <c r="B172" s="21" t="s">
        <v>317</v>
      </c>
      <c r="C172" s="21" t="s">
        <v>318</v>
      </c>
      <c r="D172" s="21" t="s">
        <v>76</v>
      </c>
      <c r="E172" s="21" t="s">
        <v>150</v>
      </c>
      <c r="F172" s="32">
        <v>0.027615740740740743</v>
      </c>
      <c r="G172" s="20" t="str">
        <f t="shared" si="8"/>
        <v>4.58/km</v>
      </c>
      <c r="H172" s="25">
        <f t="shared" si="10"/>
        <v>0.009155092592592597</v>
      </c>
      <c r="I172" s="25">
        <f t="shared" si="9"/>
        <v>0.009155092592592597</v>
      </c>
    </row>
    <row r="173" spans="1:9" ht="15" customHeight="1">
      <c r="A173" s="20">
        <v>170</v>
      </c>
      <c r="B173" s="21" t="s">
        <v>319</v>
      </c>
      <c r="C173" s="21" t="s">
        <v>50</v>
      </c>
      <c r="D173" s="21" t="s">
        <v>87</v>
      </c>
      <c r="E173" s="21" t="s">
        <v>408</v>
      </c>
      <c r="F173" s="32">
        <v>0.02773148148148148</v>
      </c>
      <c r="G173" s="20" t="str">
        <f t="shared" si="8"/>
        <v>4.60/km</v>
      </c>
      <c r="H173" s="25">
        <f t="shared" si="10"/>
        <v>0.009270833333333332</v>
      </c>
      <c r="I173" s="25">
        <f t="shared" si="9"/>
        <v>0.008217592592592589</v>
      </c>
    </row>
    <row r="174" spans="1:9" ht="15" customHeight="1">
      <c r="A174" s="20">
        <v>171</v>
      </c>
      <c r="B174" s="21" t="s">
        <v>32</v>
      </c>
      <c r="C174" s="21" t="s">
        <v>320</v>
      </c>
      <c r="D174" s="21" t="s">
        <v>87</v>
      </c>
      <c r="E174" s="21" t="s">
        <v>150</v>
      </c>
      <c r="F174" s="32">
        <v>0.027800925925925923</v>
      </c>
      <c r="G174" s="20" t="str">
        <f t="shared" si="8"/>
        <v>5.00/km</v>
      </c>
      <c r="H174" s="25">
        <f t="shared" si="10"/>
        <v>0.009340277777777777</v>
      </c>
      <c r="I174" s="25">
        <f t="shared" si="9"/>
        <v>0.008287037037037034</v>
      </c>
    </row>
    <row r="175" spans="1:9" ht="15" customHeight="1">
      <c r="A175" s="20">
        <v>172</v>
      </c>
      <c r="B175" s="21" t="s">
        <v>321</v>
      </c>
      <c r="C175" s="21" t="s">
        <v>50</v>
      </c>
      <c r="D175" s="21" t="s">
        <v>265</v>
      </c>
      <c r="E175" s="21" t="s">
        <v>404</v>
      </c>
      <c r="F175" s="32">
        <v>0.0278125</v>
      </c>
      <c r="G175" s="20" t="str">
        <f t="shared" si="8"/>
        <v>5.00/km</v>
      </c>
      <c r="H175" s="25">
        <f t="shared" si="10"/>
        <v>0.009351851851851854</v>
      </c>
      <c r="I175" s="25">
        <f t="shared" si="9"/>
        <v>0.002303240740740741</v>
      </c>
    </row>
    <row r="176" spans="1:9" ht="15" customHeight="1">
      <c r="A176" s="20">
        <v>173</v>
      </c>
      <c r="B176" s="21" t="s">
        <v>35</v>
      </c>
      <c r="C176" s="21" t="s">
        <v>322</v>
      </c>
      <c r="D176" s="21" t="s">
        <v>87</v>
      </c>
      <c r="E176" s="21" t="s">
        <v>150</v>
      </c>
      <c r="F176" s="32">
        <v>0.027928240740740743</v>
      </c>
      <c r="G176" s="20" t="str">
        <f t="shared" si="8"/>
        <v>5.02/km</v>
      </c>
      <c r="H176" s="25">
        <f t="shared" si="10"/>
        <v>0.009467592592592597</v>
      </c>
      <c r="I176" s="25">
        <f t="shared" si="9"/>
        <v>0.008414351851851853</v>
      </c>
    </row>
    <row r="177" spans="1:9" ht="15" customHeight="1">
      <c r="A177" s="20">
        <v>174</v>
      </c>
      <c r="B177" s="21" t="s">
        <v>323</v>
      </c>
      <c r="C177" s="21" t="s">
        <v>34</v>
      </c>
      <c r="D177" s="21" t="s">
        <v>87</v>
      </c>
      <c r="E177" s="21" t="s">
        <v>405</v>
      </c>
      <c r="F177" s="32">
        <v>0.027939814814814817</v>
      </c>
      <c r="G177" s="20" t="str">
        <f t="shared" si="8"/>
        <v>5.02/km</v>
      </c>
      <c r="H177" s="25">
        <f t="shared" si="10"/>
        <v>0.00947916666666667</v>
      </c>
      <c r="I177" s="25">
        <f t="shared" si="9"/>
        <v>0.008425925925925927</v>
      </c>
    </row>
    <row r="178" spans="1:9" ht="15" customHeight="1">
      <c r="A178" s="20">
        <v>175</v>
      </c>
      <c r="B178" s="21" t="s">
        <v>324</v>
      </c>
      <c r="C178" s="21" t="s">
        <v>32</v>
      </c>
      <c r="D178" s="21" t="s">
        <v>103</v>
      </c>
      <c r="E178" s="21" t="s">
        <v>409</v>
      </c>
      <c r="F178" s="32">
        <v>0.02802083333333333</v>
      </c>
      <c r="G178" s="20" t="str">
        <f t="shared" si="8"/>
        <v>5.03/km</v>
      </c>
      <c r="H178" s="25">
        <f t="shared" si="10"/>
        <v>0.009560185185185185</v>
      </c>
      <c r="I178" s="25">
        <f t="shared" si="9"/>
        <v>0.007754629629629629</v>
      </c>
    </row>
    <row r="179" spans="1:9" ht="15" customHeight="1">
      <c r="A179" s="20">
        <v>176</v>
      </c>
      <c r="B179" s="21" t="s">
        <v>325</v>
      </c>
      <c r="C179" s="21" t="s">
        <v>326</v>
      </c>
      <c r="D179" s="21" t="s">
        <v>79</v>
      </c>
      <c r="E179" s="21" t="s">
        <v>99</v>
      </c>
      <c r="F179" s="32">
        <v>0.028078703703703703</v>
      </c>
      <c r="G179" s="20" t="str">
        <f t="shared" si="8"/>
        <v>5.03/km</v>
      </c>
      <c r="H179" s="25">
        <f t="shared" si="10"/>
        <v>0.009618055555555557</v>
      </c>
      <c r="I179" s="25">
        <f t="shared" si="9"/>
        <v>0.00949074074074074</v>
      </c>
    </row>
    <row r="180" spans="1:9" ht="15" customHeight="1">
      <c r="A180" s="20">
        <v>177</v>
      </c>
      <c r="B180" s="21" t="s">
        <v>56</v>
      </c>
      <c r="C180" s="21" t="s">
        <v>60</v>
      </c>
      <c r="D180" s="21" t="s">
        <v>79</v>
      </c>
      <c r="E180" s="21" t="s">
        <v>412</v>
      </c>
      <c r="F180" s="32">
        <v>0.02821759259259259</v>
      </c>
      <c r="G180" s="20" t="str">
        <f t="shared" si="8"/>
        <v>5.05/km</v>
      </c>
      <c r="H180" s="25">
        <f t="shared" si="10"/>
        <v>0.009756944444444443</v>
      </c>
      <c r="I180" s="25">
        <f t="shared" si="9"/>
        <v>0.009629629629629627</v>
      </c>
    </row>
    <row r="181" spans="1:9" ht="15" customHeight="1">
      <c r="A181" s="20">
        <v>178</v>
      </c>
      <c r="B181" s="21" t="s">
        <v>327</v>
      </c>
      <c r="C181" s="21" t="s">
        <v>164</v>
      </c>
      <c r="D181" s="21" t="s">
        <v>87</v>
      </c>
      <c r="E181" s="21" t="s">
        <v>424</v>
      </c>
      <c r="F181" s="32">
        <v>0.028275462962962964</v>
      </c>
      <c r="G181" s="20" t="str">
        <f t="shared" si="8"/>
        <v>5.05/km</v>
      </c>
      <c r="H181" s="25">
        <f t="shared" si="10"/>
        <v>0.009814814814814818</v>
      </c>
      <c r="I181" s="25">
        <f t="shared" si="9"/>
        <v>0.008761574074074074</v>
      </c>
    </row>
    <row r="182" spans="1:9" ht="15" customHeight="1">
      <c r="A182" s="20">
        <v>179</v>
      </c>
      <c r="B182" s="21" t="s">
        <v>96</v>
      </c>
      <c r="C182" s="21" t="s">
        <v>328</v>
      </c>
      <c r="D182" s="21" t="s">
        <v>76</v>
      </c>
      <c r="E182" s="21" t="s">
        <v>150</v>
      </c>
      <c r="F182" s="32">
        <v>0.028449074074074075</v>
      </c>
      <c r="G182" s="20" t="str">
        <f t="shared" si="8"/>
        <v>5.07/km</v>
      </c>
      <c r="H182" s="25">
        <f t="shared" si="10"/>
        <v>0.009988425925925928</v>
      </c>
      <c r="I182" s="25">
        <f t="shared" si="9"/>
        <v>0.009988425925925928</v>
      </c>
    </row>
    <row r="183" spans="1:9" ht="15" customHeight="1">
      <c r="A183" s="20">
        <v>180</v>
      </c>
      <c r="B183" s="21" t="s">
        <v>329</v>
      </c>
      <c r="C183" s="21" t="s">
        <v>51</v>
      </c>
      <c r="D183" s="21" t="s">
        <v>232</v>
      </c>
      <c r="E183" s="21" t="s">
        <v>426</v>
      </c>
      <c r="F183" s="32">
        <v>0.02847222222222222</v>
      </c>
      <c r="G183" s="20" t="str">
        <f t="shared" si="8"/>
        <v>5.08/km</v>
      </c>
      <c r="H183" s="25">
        <f t="shared" si="10"/>
        <v>0.010011574074074076</v>
      </c>
      <c r="I183" s="25">
        <f t="shared" si="9"/>
        <v>0.00405092592592593</v>
      </c>
    </row>
    <row r="184" spans="1:9" ht="15" customHeight="1">
      <c r="A184" s="20">
        <v>181</v>
      </c>
      <c r="B184" s="21" t="s">
        <v>330</v>
      </c>
      <c r="C184" s="21" t="s">
        <v>23</v>
      </c>
      <c r="D184" s="21" t="s">
        <v>87</v>
      </c>
      <c r="E184" s="21" t="s">
        <v>140</v>
      </c>
      <c r="F184" s="32">
        <v>0.028506944444444442</v>
      </c>
      <c r="G184" s="20" t="str">
        <f t="shared" si="8"/>
        <v>5.08/km</v>
      </c>
      <c r="H184" s="25">
        <f t="shared" si="10"/>
        <v>0.010046296296296296</v>
      </c>
      <c r="I184" s="25">
        <f t="shared" si="9"/>
        <v>0.008993055555555553</v>
      </c>
    </row>
    <row r="185" spans="1:9" ht="15" customHeight="1">
      <c r="A185" s="20">
        <v>182</v>
      </c>
      <c r="B185" s="21" t="s">
        <v>37</v>
      </c>
      <c r="C185" s="21" t="s">
        <v>32</v>
      </c>
      <c r="D185" s="21" t="s">
        <v>76</v>
      </c>
      <c r="E185" s="21" t="s">
        <v>123</v>
      </c>
      <c r="F185" s="32">
        <v>0.028518518518518523</v>
      </c>
      <c r="G185" s="20" t="str">
        <f t="shared" si="8"/>
        <v>5.08/km</v>
      </c>
      <c r="H185" s="25">
        <f t="shared" si="10"/>
        <v>0.010057870370370377</v>
      </c>
      <c r="I185" s="25">
        <f t="shared" si="9"/>
        <v>0.010057870370370377</v>
      </c>
    </row>
    <row r="186" spans="1:9" ht="15" customHeight="1">
      <c r="A186" s="20">
        <v>183</v>
      </c>
      <c r="B186" s="21" t="s">
        <v>331</v>
      </c>
      <c r="C186" s="21" t="s">
        <v>332</v>
      </c>
      <c r="D186" s="21" t="s">
        <v>333</v>
      </c>
      <c r="E186" s="21" t="s">
        <v>426</v>
      </c>
      <c r="F186" s="32">
        <v>0.02854166666666667</v>
      </c>
      <c r="G186" s="20" t="str">
        <f t="shared" si="8"/>
        <v>5.08/km</v>
      </c>
      <c r="H186" s="25">
        <f t="shared" si="10"/>
        <v>0.010081018518518524</v>
      </c>
      <c r="I186" s="25">
        <f t="shared" si="9"/>
        <v>0</v>
      </c>
    </row>
    <row r="187" spans="1:9" ht="15" customHeight="1">
      <c r="A187" s="20">
        <v>184</v>
      </c>
      <c r="B187" s="21" t="s">
        <v>244</v>
      </c>
      <c r="C187" s="21" t="s">
        <v>318</v>
      </c>
      <c r="D187" s="21" t="s">
        <v>169</v>
      </c>
      <c r="E187" s="21" t="s">
        <v>150</v>
      </c>
      <c r="F187" s="32">
        <v>0.028564814814814817</v>
      </c>
      <c r="G187" s="20" t="str">
        <f t="shared" si="8"/>
        <v>5.09/km</v>
      </c>
      <c r="H187" s="25">
        <f t="shared" si="10"/>
        <v>0.010104166666666671</v>
      </c>
      <c r="I187" s="25">
        <f t="shared" si="9"/>
        <v>0.006064814814814818</v>
      </c>
    </row>
    <row r="188" spans="1:9" ht="15" customHeight="1">
      <c r="A188" s="20">
        <v>185</v>
      </c>
      <c r="B188" s="21" t="s">
        <v>334</v>
      </c>
      <c r="C188" s="21" t="s">
        <v>215</v>
      </c>
      <c r="D188" s="21" t="s">
        <v>232</v>
      </c>
      <c r="E188" s="21" t="s">
        <v>99</v>
      </c>
      <c r="F188" s="32">
        <v>0.028611111111111115</v>
      </c>
      <c r="G188" s="20" t="str">
        <f t="shared" si="8"/>
        <v>5.09/km</v>
      </c>
      <c r="H188" s="25">
        <f t="shared" si="10"/>
        <v>0.010150462962962969</v>
      </c>
      <c r="I188" s="25">
        <f t="shared" si="9"/>
        <v>0.004189814814814823</v>
      </c>
    </row>
    <row r="189" spans="1:9" ht="15" customHeight="1">
      <c r="A189" s="20">
        <v>186</v>
      </c>
      <c r="B189" s="21" t="s">
        <v>335</v>
      </c>
      <c r="C189" s="21" t="s">
        <v>336</v>
      </c>
      <c r="D189" s="21" t="s">
        <v>189</v>
      </c>
      <c r="E189" s="21" t="s">
        <v>99</v>
      </c>
      <c r="F189" s="32">
        <v>0.028645833333333332</v>
      </c>
      <c r="G189" s="20" t="str">
        <f t="shared" si="8"/>
        <v>5.09/km</v>
      </c>
      <c r="H189" s="25">
        <f t="shared" si="10"/>
        <v>0.010185185185185186</v>
      </c>
      <c r="I189" s="25">
        <f t="shared" si="9"/>
        <v>0.005694444444444446</v>
      </c>
    </row>
    <row r="190" spans="1:9" ht="15" customHeight="1">
      <c r="A190" s="20">
        <v>187</v>
      </c>
      <c r="B190" s="21" t="s">
        <v>71</v>
      </c>
      <c r="C190" s="21" t="s">
        <v>337</v>
      </c>
      <c r="D190" s="21" t="s">
        <v>333</v>
      </c>
      <c r="E190" s="21" t="s">
        <v>408</v>
      </c>
      <c r="F190" s="32">
        <v>0.028796296296296296</v>
      </c>
      <c r="G190" s="20" t="str">
        <f t="shared" si="8"/>
        <v>5.11/km</v>
      </c>
      <c r="H190" s="25">
        <f t="shared" si="10"/>
        <v>0.01033564814814815</v>
      </c>
      <c r="I190" s="25">
        <f t="shared" si="9"/>
        <v>0.0002546296296296255</v>
      </c>
    </row>
    <row r="191" spans="1:9" ht="15" customHeight="1">
      <c r="A191" s="20">
        <v>188</v>
      </c>
      <c r="B191" s="21" t="s">
        <v>338</v>
      </c>
      <c r="C191" s="21" t="s">
        <v>203</v>
      </c>
      <c r="D191" s="21" t="s">
        <v>103</v>
      </c>
      <c r="E191" s="21" t="s">
        <v>408</v>
      </c>
      <c r="F191" s="32">
        <v>0.02884259259259259</v>
      </c>
      <c r="G191" s="20" t="str">
        <f t="shared" si="8"/>
        <v>5.12/km</v>
      </c>
      <c r="H191" s="25">
        <f t="shared" si="10"/>
        <v>0.010381944444444444</v>
      </c>
      <c r="I191" s="25">
        <f t="shared" si="9"/>
        <v>0.008576388888888887</v>
      </c>
    </row>
    <row r="192" spans="1:9" ht="15" customHeight="1">
      <c r="A192" s="20">
        <v>189</v>
      </c>
      <c r="B192" s="21" t="s">
        <v>339</v>
      </c>
      <c r="C192" s="21" t="s">
        <v>23</v>
      </c>
      <c r="D192" s="21" t="s">
        <v>103</v>
      </c>
      <c r="E192" s="21" t="s">
        <v>262</v>
      </c>
      <c r="F192" s="32">
        <v>0.028854166666666667</v>
      </c>
      <c r="G192" s="20" t="str">
        <f t="shared" si="8"/>
        <v>5.12/km</v>
      </c>
      <c r="H192" s="25">
        <f t="shared" si="10"/>
        <v>0.01039351851851852</v>
      </c>
      <c r="I192" s="25">
        <f t="shared" si="9"/>
        <v>0.008587962962962964</v>
      </c>
    </row>
    <row r="193" spans="1:9" ht="15" customHeight="1">
      <c r="A193" s="20">
        <v>190</v>
      </c>
      <c r="B193" s="21" t="s">
        <v>340</v>
      </c>
      <c r="C193" s="21" t="s">
        <v>23</v>
      </c>
      <c r="D193" s="21" t="s">
        <v>232</v>
      </c>
      <c r="E193" s="21" t="s">
        <v>415</v>
      </c>
      <c r="F193" s="32">
        <v>0.028865740740740744</v>
      </c>
      <c r="G193" s="20" t="str">
        <f t="shared" si="8"/>
        <v>5.12/km</v>
      </c>
      <c r="H193" s="25">
        <f t="shared" si="10"/>
        <v>0.010405092592592598</v>
      </c>
      <c r="I193" s="25">
        <f t="shared" si="9"/>
        <v>0.004444444444444452</v>
      </c>
    </row>
    <row r="194" spans="1:9" ht="15" customHeight="1">
      <c r="A194" s="20">
        <v>191</v>
      </c>
      <c r="B194" s="21" t="s">
        <v>341</v>
      </c>
      <c r="C194" s="21" t="s">
        <v>342</v>
      </c>
      <c r="D194" s="21" t="s">
        <v>169</v>
      </c>
      <c r="E194" s="21" t="s">
        <v>404</v>
      </c>
      <c r="F194" s="32">
        <v>0.028912037037037038</v>
      </c>
      <c r="G194" s="20" t="str">
        <f t="shared" si="8"/>
        <v>5.12/km</v>
      </c>
      <c r="H194" s="25">
        <f t="shared" si="10"/>
        <v>0.010451388888888892</v>
      </c>
      <c r="I194" s="25">
        <f t="shared" si="9"/>
        <v>0.006412037037037039</v>
      </c>
    </row>
    <row r="195" spans="1:9" ht="15" customHeight="1">
      <c r="A195" s="20">
        <v>192</v>
      </c>
      <c r="B195" s="21" t="s">
        <v>329</v>
      </c>
      <c r="C195" s="21" t="s">
        <v>23</v>
      </c>
      <c r="D195" s="21" t="s">
        <v>249</v>
      </c>
      <c r="E195" s="21" t="s">
        <v>140</v>
      </c>
      <c r="F195" s="32">
        <v>0.0290162037037037</v>
      </c>
      <c r="G195" s="20" t="str">
        <f t="shared" si="8"/>
        <v>5.13/km</v>
      </c>
      <c r="H195" s="25">
        <f t="shared" si="10"/>
        <v>0.010555555555555554</v>
      </c>
      <c r="I195" s="25">
        <f t="shared" si="9"/>
        <v>0.0040277777777777725</v>
      </c>
    </row>
    <row r="196" spans="1:9" ht="15" customHeight="1">
      <c r="A196" s="20">
        <v>193</v>
      </c>
      <c r="B196" s="21" t="s">
        <v>343</v>
      </c>
      <c r="C196" s="21" t="s">
        <v>344</v>
      </c>
      <c r="D196" s="21" t="s">
        <v>81</v>
      </c>
      <c r="E196" s="21" t="s">
        <v>405</v>
      </c>
      <c r="F196" s="32">
        <v>0.029027777777777777</v>
      </c>
      <c r="G196" s="20" t="str">
        <f aca="true" t="shared" si="11" ref="G196:G235">TEXT(INT((HOUR(F196)*3600+MINUTE(F196)*60+SECOND(F196))/$I$2/60),"0")&amp;"."&amp;TEXT(MOD((HOUR(F196)*3600+MINUTE(F196)*60+SECOND(F196))/$I$2,60),"00")&amp;"/km"</f>
        <v>5.14/km</v>
      </c>
      <c r="H196" s="25">
        <f t="shared" si="10"/>
        <v>0.010567129629629631</v>
      </c>
      <c r="I196" s="25">
        <f aca="true" t="shared" si="12" ref="I196:I224">F196-INDEX($F$4:$F$693,MATCH(D196,$D$4:$D$693,0))</f>
        <v>0.010289351851851852</v>
      </c>
    </row>
    <row r="197" spans="1:9" ht="15" customHeight="1">
      <c r="A197" s="20">
        <v>194</v>
      </c>
      <c r="B197" s="21" t="s">
        <v>345</v>
      </c>
      <c r="C197" s="21" t="s">
        <v>346</v>
      </c>
      <c r="D197" s="21" t="s">
        <v>189</v>
      </c>
      <c r="E197" s="21" t="s">
        <v>123</v>
      </c>
      <c r="F197" s="32">
        <v>0.029027777777777777</v>
      </c>
      <c r="G197" s="20" t="str">
        <f t="shared" si="11"/>
        <v>5.14/km</v>
      </c>
      <c r="H197" s="25">
        <f t="shared" si="10"/>
        <v>0.010567129629629631</v>
      </c>
      <c r="I197" s="25">
        <f t="shared" si="12"/>
        <v>0.006076388888888892</v>
      </c>
    </row>
    <row r="198" spans="1:9" ht="15" customHeight="1">
      <c r="A198" s="20">
        <v>195</v>
      </c>
      <c r="B198" s="21" t="s">
        <v>347</v>
      </c>
      <c r="C198" s="21" t="s">
        <v>348</v>
      </c>
      <c r="D198" s="21" t="s">
        <v>87</v>
      </c>
      <c r="E198" s="21" t="s">
        <v>123</v>
      </c>
      <c r="F198" s="32">
        <v>0.029039351851851854</v>
      </c>
      <c r="G198" s="20" t="str">
        <f t="shared" si="11"/>
        <v>5.14/km</v>
      </c>
      <c r="H198" s="25">
        <f t="shared" si="10"/>
        <v>0.010578703703703708</v>
      </c>
      <c r="I198" s="25">
        <f t="shared" si="12"/>
        <v>0.009525462962962965</v>
      </c>
    </row>
    <row r="199" spans="1:9" ht="15" customHeight="1">
      <c r="A199" s="20">
        <v>196</v>
      </c>
      <c r="B199" s="21" t="s">
        <v>349</v>
      </c>
      <c r="C199" s="21" t="s">
        <v>69</v>
      </c>
      <c r="D199" s="21" t="s">
        <v>87</v>
      </c>
      <c r="E199" s="21" t="s">
        <v>405</v>
      </c>
      <c r="F199" s="32">
        <v>0.029039351851851854</v>
      </c>
      <c r="G199" s="20" t="str">
        <f t="shared" si="11"/>
        <v>5.14/km</v>
      </c>
      <c r="H199" s="25">
        <f t="shared" si="10"/>
        <v>0.010578703703703708</v>
      </c>
      <c r="I199" s="25">
        <f t="shared" si="12"/>
        <v>0.009525462962962965</v>
      </c>
    </row>
    <row r="200" spans="1:9" ht="15" customHeight="1">
      <c r="A200" s="20">
        <v>197</v>
      </c>
      <c r="B200" s="21" t="s">
        <v>84</v>
      </c>
      <c r="C200" s="21" t="s">
        <v>85</v>
      </c>
      <c r="D200" s="21" t="s">
        <v>79</v>
      </c>
      <c r="E200" s="21" t="s">
        <v>21</v>
      </c>
      <c r="F200" s="32">
        <v>0.0290625</v>
      </c>
      <c r="G200" s="20" t="str">
        <f t="shared" si="11"/>
        <v>5.14/km</v>
      </c>
      <c r="H200" s="25">
        <f t="shared" si="10"/>
        <v>0.010601851851851855</v>
      </c>
      <c r="I200" s="25">
        <f t="shared" si="12"/>
        <v>0.01047453703703704</v>
      </c>
    </row>
    <row r="201" spans="1:9" ht="15" customHeight="1">
      <c r="A201" s="20">
        <v>198</v>
      </c>
      <c r="B201" s="21" t="s">
        <v>350</v>
      </c>
      <c r="C201" s="21" t="s">
        <v>27</v>
      </c>
      <c r="D201" s="21" t="s">
        <v>169</v>
      </c>
      <c r="E201" s="21" t="s">
        <v>351</v>
      </c>
      <c r="F201" s="32">
        <v>0.02939814814814815</v>
      </c>
      <c r="G201" s="20" t="str">
        <f t="shared" si="11"/>
        <v>5.18/km</v>
      </c>
      <c r="H201" s="25">
        <f t="shared" si="10"/>
        <v>0.010937500000000003</v>
      </c>
      <c r="I201" s="25">
        <f t="shared" si="12"/>
        <v>0.00689814814814815</v>
      </c>
    </row>
    <row r="202" spans="1:9" ht="15" customHeight="1">
      <c r="A202" s="20">
        <v>199</v>
      </c>
      <c r="B202" s="21" t="s">
        <v>352</v>
      </c>
      <c r="C202" s="21" t="s">
        <v>353</v>
      </c>
      <c r="D202" s="21" t="s">
        <v>87</v>
      </c>
      <c r="E202" s="21" t="s">
        <v>425</v>
      </c>
      <c r="F202" s="32">
        <v>0.029421296296296296</v>
      </c>
      <c r="G202" s="20" t="str">
        <f t="shared" si="11"/>
        <v>5.18/km</v>
      </c>
      <c r="H202" s="25">
        <f t="shared" si="10"/>
        <v>0.01096064814814815</v>
      </c>
      <c r="I202" s="25">
        <f t="shared" si="12"/>
        <v>0.009907407407407406</v>
      </c>
    </row>
    <row r="203" spans="1:9" ht="15" customHeight="1">
      <c r="A203" s="20">
        <v>200</v>
      </c>
      <c r="B203" s="21" t="s">
        <v>354</v>
      </c>
      <c r="C203" s="21" t="s">
        <v>355</v>
      </c>
      <c r="D203" s="21" t="s">
        <v>169</v>
      </c>
      <c r="E203" s="21" t="s">
        <v>351</v>
      </c>
      <c r="F203" s="32">
        <v>0.029444444444444443</v>
      </c>
      <c r="G203" s="20" t="str">
        <f t="shared" si="11"/>
        <v>5.18/km</v>
      </c>
      <c r="H203" s="25">
        <f t="shared" si="10"/>
        <v>0.010983796296296297</v>
      </c>
      <c r="I203" s="25">
        <f t="shared" si="12"/>
        <v>0.006944444444444444</v>
      </c>
    </row>
    <row r="204" spans="1:9" ht="15" customHeight="1">
      <c r="A204" s="20">
        <v>201</v>
      </c>
      <c r="B204" s="21" t="s">
        <v>356</v>
      </c>
      <c r="C204" s="21" t="s">
        <v>39</v>
      </c>
      <c r="D204" s="21" t="s">
        <v>76</v>
      </c>
      <c r="E204" s="21" t="s">
        <v>173</v>
      </c>
      <c r="F204" s="32">
        <v>0.029490740740740744</v>
      </c>
      <c r="G204" s="20" t="str">
        <f t="shared" si="11"/>
        <v>5.19/km</v>
      </c>
      <c r="H204" s="25">
        <f t="shared" si="10"/>
        <v>0.011030092592592598</v>
      </c>
      <c r="I204" s="25">
        <f t="shared" si="12"/>
        <v>0.011030092592592598</v>
      </c>
    </row>
    <row r="205" spans="1:9" ht="15" customHeight="1">
      <c r="A205" s="20">
        <v>202</v>
      </c>
      <c r="B205" s="21" t="s">
        <v>357</v>
      </c>
      <c r="C205" s="21" t="s">
        <v>358</v>
      </c>
      <c r="D205" s="21" t="s">
        <v>333</v>
      </c>
      <c r="E205" s="21" t="s">
        <v>412</v>
      </c>
      <c r="F205" s="32">
        <v>0.02952546296296296</v>
      </c>
      <c r="G205" s="20" t="str">
        <f t="shared" si="11"/>
        <v>5.19/km</v>
      </c>
      <c r="H205" s="25">
        <f t="shared" si="10"/>
        <v>0.011064814814814816</v>
      </c>
      <c r="I205" s="25">
        <f t="shared" si="12"/>
        <v>0.0009837962962962916</v>
      </c>
    </row>
    <row r="206" spans="1:9" ht="15" customHeight="1">
      <c r="A206" s="20">
        <v>203</v>
      </c>
      <c r="B206" s="21" t="s">
        <v>359</v>
      </c>
      <c r="C206" s="21" t="s">
        <v>342</v>
      </c>
      <c r="D206" s="21" t="s">
        <v>103</v>
      </c>
      <c r="E206" s="21" t="s">
        <v>405</v>
      </c>
      <c r="F206" s="32">
        <v>0.029594907407407407</v>
      </c>
      <c r="G206" s="20" t="str">
        <f t="shared" si="11"/>
        <v>5.20/km</v>
      </c>
      <c r="H206" s="25">
        <f t="shared" si="10"/>
        <v>0.01113425925925926</v>
      </c>
      <c r="I206" s="25">
        <f t="shared" si="12"/>
        <v>0.009328703703703704</v>
      </c>
    </row>
    <row r="207" spans="1:9" ht="15" customHeight="1">
      <c r="A207" s="20">
        <v>204</v>
      </c>
      <c r="B207" s="21" t="s">
        <v>360</v>
      </c>
      <c r="C207" s="21" t="s">
        <v>23</v>
      </c>
      <c r="D207" s="21" t="s">
        <v>103</v>
      </c>
      <c r="E207" s="21" t="s">
        <v>402</v>
      </c>
      <c r="F207" s="32">
        <v>0.02971064814814815</v>
      </c>
      <c r="G207" s="20" t="str">
        <f t="shared" si="11"/>
        <v>5.21/km</v>
      </c>
      <c r="H207" s="25">
        <f t="shared" si="10"/>
        <v>0.011250000000000003</v>
      </c>
      <c r="I207" s="25">
        <f t="shared" si="12"/>
        <v>0.009444444444444446</v>
      </c>
    </row>
    <row r="208" spans="1:9" ht="15" customHeight="1">
      <c r="A208" s="20">
        <v>205</v>
      </c>
      <c r="B208" s="21" t="s">
        <v>248</v>
      </c>
      <c r="C208" s="21" t="s">
        <v>47</v>
      </c>
      <c r="D208" s="21" t="s">
        <v>169</v>
      </c>
      <c r="E208" s="21" t="s">
        <v>99</v>
      </c>
      <c r="F208" s="32">
        <v>0.0297337962962963</v>
      </c>
      <c r="G208" s="20" t="str">
        <f t="shared" si="11"/>
        <v>5.21/km</v>
      </c>
      <c r="H208" s="25">
        <f t="shared" si="10"/>
        <v>0.011273148148148154</v>
      </c>
      <c r="I208" s="25">
        <f t="shared" si="12"/>
        <v>0.007233796296296301</v>
      </c>
    </row>
    <row r="209" spans="1:9" ht="15" customHeight="1">
      <c r="A209" s="20">
        <v>206</v>
      </c>
      <c r="B209" s="21" t="s">
        <v>361</v>
      </c>
      <c r="C209" s="21" t="s">
        <v>26</v>
      </c>
      <c r="D209" s="21" t="s">
        <v>265</v>
      </c>
      <c r="E209" s="21" t="s">
        <v>140</v>
      </c>
      <c r="F209" s="32">
        <v>0.029872685185185183</v>
      </c>
      <c r="G209" s="20" t="str">
        <f t="shared" si="11"/>
        <v>5.23/km</v>
      </c>
      <c r="H209" s="25">
        <f t="shared" si="10"/>
        <v>0.011412037037037037</v>
      </c>
      <c r="I209" s="25">
        <f t="shared" si="12"/>
        <v>0.004363425925925923</v>
      </c>
    </row>
    <row r="210" spans="1:9" ht="15" customHeight="1">
      <c r="A210" s="20">
        <v>207</v>
      </c>
      <c r="B210" s="21" t="s">
        <v>362</v>
      </c>
      <c r="C210" s="21" t="s">
        <v>320</v>
      </c>
      <c r="D210" s="21" t="s">
        <v>79</v>
      </c>
      <c r="E210" s="21" t="s">
        <v>150</v>
      </c>
      <c r="F210" s="32">
        <v>0.030011574074074076</v>
      </c>
      <c r="G210" s="20" t="str">
        <f t="shared" si="11"/>
        <v>5.24/km</v>
      </c>
      <c r="H210" s="25">
        <f t="shared" si="10"/>
        <v>0.01155092592592593</v>
      </c>
      <c r="I210" s="25">
        <f t="shared" si="12"/>
        <v>0.011423611111111114</v>
      </c>
    </row>
    <row r="211" spans="1:9" ht="15" customHeight="1">
      <c r="A211" s="20">
        <v>208</v>
      </c>
      <c r="B211" s="21" t="s">
        <v>362</v>
      </c>
      <c r="C211" s="21" t="s">
        <v>363</v>
      </c>
      <c r="D211" s="21" t="s">
        <v>103</v>
      </c>
      <c r="E211" s="21" t="s">
        <v>129</v>
      </c>
      <c r="F211" s="32">
        <v>0.030127314814814815</v>
      </c>
      <c r="G211" s="20" t="str">
        <f t="shared" si="11"/>
        <v>5.25/km</v>
      </c>
      <c r="H211" s="25">
        <f t="shared" si="10"/>
        <v>0.011666666666666669</v>
      </c>
      <c r="I211" s="25">
        <f t="shared" si="12"/>
        <v>0.009861111111111112</v>
      </c>
    </row>
    <row r="212" spans="1:9" ht="15" customHeight="1">
      <c r="A212" s="20">
        <v>209</v>
      </c>
      <c r="B212" s="21" t="s">
        <v>364</v>
      </c>
      <c r="C212" s="21" t="s">
        <v>120</v>
      </c>
      <c r="D212" s="21" t="s">
        <v>87</v>
      </c>
      <c r="E212" s="21" t="s">
        <v>426</v>
      </c>
      <c r="F212" s="32">
        <v>0.030138888888888885</v>
      </c>
      <c r="G212" s="20" t="str">
        <f t="shared" si="11"/>
        <v>5.26/km</v>
      </c>
      <c r="H212" s="25">
        <f aca="true" t="shared" si="13" ref="H212:H224">F212-$F$4</f>
        <v>0.011678240740740739</v>
      </c>
      <c r="I212" s="25">
        <f t="shared" si="12"/>
        <v>0.010624999999999996</v>
      </c>
    </row>
    <row r="213" spans="1:9" ht="15" customHeight="1">
      <c r="A213" s="20">
        <v>210</v>
      </c>
      <c r="B213" s="21" t="s">
        <v>48</v>
      </c>
      <c r="C213" s="21" t="s">
        <v>365</v>
      </c>
      <c r="D213" s="21" t="s">
        <v>81</v>
      </c>
      <c r="E213" s="21" t="s">
        <v>150</v>
      </c>
      <c r="F213" s="32">
        <v>0.030150462962962962</v>
      </c>
      <c r="G213" s="20" t="str">
        <f t="shared" si="11"/>
        <v>5.26/km</v>
      </c>
      <c r="H213" s="25">
        <f t="shared" si="13"/>
        <v>0.011689814814814816</v>
      </c>
      <c r="I213" s="25">
        <f t="shared" si="12"/>
        <v>0.011412037037037037</v>
      </c>
    </row>
    <row r="214" spans="1:9" ht="15" customHeight="1">
      <c r="A214" s="20">
        <v>211</v>
      </c>
      <c r="B214" s="21" t="s">
        <v>33</v>
      </c>
      <c r="C214" s="21" t="s">
        <v>122</v>
      </c>
      <c r="D214" s="21" t="s">
        <v>79</v>
      </c>
      <c r="E214" s="21" t="s">
        <v>150</v>
      </c>
      <c r="F214" s="32">
        <v>0.03054398148148148</v>
      </c>
      <c r="G214" s="20" t="str">
        <f t="shared" si="11"/>
        <v>5.30/km</v>
      </c>
      <c r="H214" s="25">
        <f t="shared" si="13"/>
        <v>0.012083333333333335</v>
      </c>
      <c r="I214" s="25">
        <f t="shared" si="12"/>
        <v>0.011956018518518519</v>
      </c>
    </row>
    <row r="215" spans="1:9" ht="15" customHeight="1">
      <c r="A215" s="20">
        <v>212</v>
      </c>
      <c r="B215" s="21" t="s">
        <v>366</v>
      </c>
      <c r="C215" s="21" t="s">
        <v>367</v>
      </c>
      <c r="D215" s="21" t="s">
        <v>81</v>
      </c>
      <c r="E215" s="21" t="s">
        <v>173</v>
      </c>
      <c r="F215" s="32">
        <v>0.030567129629629628</v>
      </c>
      <c r="G215" s="20" t="str">
        <f t="shared" si="11"/>
        <v>5.30/km</v>
      </c>
      <c r="H215" s="25">
        <f t="shared" si="13"/>
        <v>0.012106481481481482</v>
      </c>
      <c r="I215" s="25">
        <f t="shared" si="12"/>
        <v>0.011828703703703702</v>
      </c>
    </row>
    <row r="216" spans="1:9" ht="15" customHeight="1">
      <c r="A216" s="20">
        <v>213</v>
      </c>
      <c r="B216" s="21" t="s">
        <v>368</v>
      </c>
      <c r="C216" s="21" t="s">
        <v>369</v>
      </c>
      <c r="D216" s="21" t="s">
        <v>232</v>
      </c>
      <c r="E216" s="21" t="s">
        <v>408</v>
      </c>
      <c r="F216" s="32">
        <v>0.030625</v>
      </c>
      <c r="G216" s="20" t="str">
        <f t="shared" si="11"/>
        <v>5.31/km</v>
      </c>
      <c r="H216" s="25">
        <f t="shared" si="13"/>
        <v>0.012164351851851853</v>
      </c>
      <c r="I216" s="25">
        <f t="shared" si="12"/>
        <v>0.006203703703703708</v>
      </c>
    </row>
    <row r="217" spans="1:9" ht="15" customHeight="1">
      <c r="A217" s="20">
        <v>214</v>
      </c>
      <c r="B217" s="21" t="s">
        <v>370</v>
      </c>
      <c r="C217" s="21" t="s">
        <v>28</v>
      </c>
      <c r="D217" s="21" t="s">
        <v>81</v>
      </c>
      <c r="E217" s="21" t="s">
        <v>408</v>
      </c>
      <c r="F217" s="32">
        <v>0.030636574074074076</v>
      </c>
      <c r="G217" s="20" t="str">
        <f t="shared" si="11"/>
        <v>5.31/km</v>
      </c>
      <c r="H217" s="25">
        <f t="shared" si="13"/>
        <v>0.01217592592592593</v>
      </c>
      <c r="I217" s="25">
        <f t="shared" si="12"/>
        <v>0.01189814814814815</v>
      </c>
    </row>
    <row r="218" spans="1:9" ht="15" customHeight="1">
      <c r="A218" s="20">
        <v>215</v>
      </c>
      <c r="B218" s="21" t="s">
        <v>371</v>
      </c>
      <c r="C218" s="21" t="s">
        <v>372</v>
      </c>
      <c r="D218" s="21" t="s">
        <v>169</v>
      </c>
      <c r="E218" s="21" t="s">
        <v>351</v>
      </c>
      <c r="F218" s="32">
        <v>0.03108796296296296</v>
      </c>
      <c r="G218" s="20" t="str">
        <f t="shared" si="11"/>
        <v>5.36/km</v>
      </c>
      <c r="H218" s="25">
        <f t="shared" si="13"/>
        <v>0.012627314814814813</v>
      </c>
      <c r="I218" s="25">
        <f t="shared" si="12"/>
        <v>0.00858796296296296</v>
      </c>
    </row>
    <row r="219" spans="1:9" ht="15" customHeight="1">
      <c r="A219" s="20">
        <v>216</v>
      </c>
      <c r="B219" s="21" t="s">
        <v>373</v>
      </c>
      <c r="C219" s="21" t="s">
        <v>374</v>
      </c>
      <c r="D219" s="21" t="s">
        <v>189</v>
      </c>
      <c r="E219" s="21" t="s">
        <v>123</v>
      </c>
      <c r="F219" s="32">
        <v>0.03116898148148148</v>
      </c>
      <c r="G219" s="20" t="str">
        <f t="shared" si="11"/>
        <v>5.37/km</v>
      </c>
      <c r="H219" s="25">
        <f t="shared" si="13"/>
        <v>0.012708333333333335</v>
      </c>
      <c r="I219" s="25">
        <f t="shared" si="12"/>
        <v>0.008217592592592596</v>
      </c>
    </row>
    <row r="220" spans="1:9" ht="15" customHeight="1">
      <c r="A220" s="20">
        <v>217</v>
      </c>
      <c r="B220" s="21" t="s">
        <v>375</v>
      </c>
      <c r="C220" s="21" t="s">
        <v>376</v>
      </c>
      <c r="D220" s="21" t="s">
        <v>103</v>
      </c>
      <c r="E220" s="21" t="s">
        <v>402</v>
      </c>
      <c r="F220" s="32">
        <v>0.03135416666666666</v>
      </c>
      <c r="G220" s="20" t="str">
        <f t="shared" si="11"/>
        <v>5.39/km</v>
      </c>
      <c r="H220" s="25">
        <f t="shared" si="13"/>
        <v>0.012893518518518516</v>
      </c>
      <c r="I220" s="25">
        <f t="shared" si="12"/>
        <v>0.01108796296296296</v>
      </c>
    </row>
    <row r="221" spans="1:9" ht="15" customHeight="1">
      <c r="A221" s="20">
        <v>218</v>
      </c>
      <c r="B221" s="21" t="s">
        <v>32</v>
      </c>
      <c r="C221" s="21" t="s">
        <v>377</v>
      </c>
      <c r="D221" s="21" t="s">
        <v>79</v>
      </c>
      <c r="E221" s="21" t="s">
        <v>150</v>
      </c>
      <c r="F221" s="32">
        <v>0.03152777777777777</v>
      </c>
      <c r="G221" s="20" t="str">
        <f t="shared" si="11"/>
        <v>5.41/km</v>
      </c>
      <c r="H221" s="25">
        <f t="shared" si="13"/>
        <v>0.013067129629629626</v>
      </c>
      <c r="I221" s="25">
        <f t="shared" si="12"/>
        <v>0.01293981481481481</v>
      </c>
    </row>
    <row r="222" spans="1:9" ht="15" customHeight="1">
      <c r="A222" s="20">
        <v>219</v>
      </c>
      <c r="B222" s="21" t="s">
        <v>378</v>
      </c>
      <c r="C222" s="21" t="s">
        <v>379</v>
      </c>
      <c r="D222" s="21" t="s">
        <v>169</v>
      </c>
      <c r="E222" s="21" t="s">
        <v>415</v>
      </c>
      <c r="F222" s="32">
        <v>0.03152777777777777</v>
      </c>
      <c r="G222" s="20" t="str">
        <f t="shared" si="11"/>
        <v>5.41/km</v>
      </c>
      <c r="H222" s="25">
        <f t="shared" si="13"/>
        <v>0.013067129629629626</v>
      </c>
      <c r="I222" s="25">
        <f t="shared" si="12"/>
        <v>0.009027777777777773</v>
      </c>
    </row>
    <row r="223" spans="1:9" ht="15" customHeight="1">
      <c r="A223" s="20">
        <v>220</v>
      </c>
      <c r="B223" s="21" t="s">
        <v>380</v>
      </c>
      <c r="C223" s="21" t="s">
        <v>381</v>
      </c>
      <c r="D223" s="21" t="s">
        <v>226</v>
      </c>
      <c r="E223" s="21" t="s">
        <v>410</v>
      </c>
      <c r="F223" s="32">
        <v>0.03153935185185185</v>
      </c>
      <c r="G223" s="20" t="str">
        <f t="shared" si="11"/>
        <v>5.41/km</v>
      </c>
      <c r="H223" s="25">
        <f aca="true" t="shared" si="14" ref="H223:H235">F223-$F$4</f>
        <v>0.013078703703703707</v>
      </c>
      <c r="I223" s="25">
        <f aca="true" t="shared" si="15" ref="I223:I235">F223-INDEX($F$4:$F$693,MATCH(D223,$D$4:$D$693,0))</f>
        <v>0.007245370370370371</v>
      </c>
    </row>
    <row r="224" spans="1:9" ht="15" customHeight="1">
      <c r="A224" s="20">
        <v>221</v>
      </c>
      <c r="B224" s="21" t="s">
        <v>382</v>
      </c>
      <c r="C224" s="21" t="s">
        <v>383</v>
      </c>
      <c r="D224" s="21" t="s">
        <v>226</v>
      </c>
      <c r="E224" s="21" t="s">
        <v>426</v>
      </c>
      <c r="F224" s="32">
        <v>0.031782407407407405</v>
      </c>
      <c r="G224" s="20" t="str">
        <f t="shared" si="11"/>
        <v>5.43/km</v>
      </c>
      <c r="H224" s="25">
        <f t="shared" si="14"/>
        <v>0.013321759259259259</v>
      </c>
      <c r="I224" s="25">
        <f t="shared" si="15"/>
        <v>0.007488425925925923</v>
      </c>
    </row>
    <row r="225" spans="1:9" ht="15" customHeight="1">
      <c r="A225" s="20">
        <v>222</v>
      </c>
      <c r="B225" s="21" t="s">
        <v>384</v>
      </c>
      <c r="C225" s="21" t="s">
        <v>385</v>
      </c>
      <c r="D225" s="21" t="s">
        <v>189</v>
      </c>
      <c r="E225" s="21" t="s">
        <v>99</v>
      </c>
      <c r="F225" s="32">
        <v>0.03179398148148148</v>
      </c>
      <c r="G225" s="20" t="str">
        <f t="shared" si="11"/>
        <v>5.43/km</v>
      </c>
      <c r="H225" s="25">
        <f t="shared" si="14"/>
        <v>0.013333333333333332</v>
      </c>
      <c r="I225" s="25">
        <f t="shared" si="15"/>
        <v>0.008842592592592593</v>
      </c>
    </row>
    <row r="226" spans="1:9" ht="15" customHeight="1">
      <c r="A226" s="20">
        <v>223</v>
      </c>
      <c r="B226" s="21" t="s">
        <v>386</v>
      </c>
      <c r="C226" s="21" t="s">
        <v>37</v>
      </c>
      <c r="D226" s="21" t="s">
        <v>232</v>
      </c>
      <c r="E226" s="21" t="s">
        <v>173</v>
      </c>
      <c r="F226" s="32">
        <v>0.03193287037037037</v>
      </c>
      <c r="G226" s="20" t="str">
        <f t="shared" si="11"/>
        <v>5.45/km</v>
      </c>
      <c r="H226" s="25">
        <f t="shared" si="14"/>
        <v>0.013472222222222222</v>
      </c>
      <c r="I226" s="25">
        <f t="shared" si="15"/>
        <v>0.007511574074074077</v>
      </c>
    </row>
    <row r="227" spans="1:9" ht="15" customHeight="1">
      <c r="A227" s="20">
        <v>224</v>
      </c>
      <c r="B227" s="21" t="s">
        <v>33</v>
      </c>
      <c r="C227" s="21" t="s">
        <v>387</v>
      </c>
      <c r="D227" s="21" t="s">
        <v>76</v>
      </c>
      <c r="E227" s="21" t="s">
        <v>412</v>
      </c>
      <c r="F227" s="32">
        <v>0.03197916666666666</v>
      </c>
      <c r="G227" s="20" t="str">
        <f t="shared" si="11"/>
        <v>5.45/km</v>
      </c>
      <c r="H227" s="25">
        <f t="shared" si="14"/>
        <v>0.013518518518518517</v>
      </c>
      <c r="I227" s="25">
        <f t="shared" si="15"/>
        <v>0.013518518518518517</v>
      </c>
    </row>
    <row r="228" spans="1:9" ht="15" customHeight="1">
      <c r="A228" s="20">
        <v>225</v>
      </c>
      <c r="B228" s="21" t="s">
        <v>388</v>
      </c>
      <c r="C228" s="21" t="s">
        <v>385</v>
      </c>
      <c r="D228" s="21" t="s">
        <v>226</v>
      </c>
      <c r="E228" s="21" t="s">
        <v>409</v>
      </c>
      <c r="F228" s="32">
        <v>0.03201388888888889</v>
      </c>
      <c r="G228" s="20" t="str">
        <f t="shared" si="11"/>
        <v>5.46/km</v>
      </c>
      <c r="H228" s="25">
        <f t="shared" si="14"/>
        <v>0.013553240740740744</v>
      </c>
      <c r="I228" s="25">
        <f t="shared" si="15"/>
        <v>0.007719907407407408</v>
      </c>
    </row>
    <row r="229" spans="1:9" ht="15" customHeight="1">
      <c r="A229" s="20">
        <v>226</v>
      </c>
      <c r="B229" s="21" t="s">
        <v>290</v>
      </c>
      <c r="C229" s="21" t="s">
        <v>389</v>
      </c>
      <c r="D229" s="21" t="s">
        <v>162</v>
      </c>
      <c r="E229" s="21" t="s">
        <v>150</v>
      </c>
      <c r="F229" s="32">
        <v>0.03207175925925926</v>
      </c>
      <c r="G229" s="20" t="str">
        <f t="shared" si="11"/>
        <v>5.46/km</v>
      </c>
      <c r="H229" s="25">
        <f t="shared" si="14"/>
        <v>0.013611111111111112</v>
      </c>
      <c r="I229" s="25">
        <f t="shared" si="15"/>
        <v>0.009652777777777777</v>
      </c>
    </row>
    <row r="230" spans="1:9" ht="15" customHeight="1">
      <c r="A230" s="20">
        <v>227</v>
      </c>
      <c r="B230" s="21" t="s">
        <v>390</v>
      </c>
      <c r="C230" s="21" t="s">
        <v>391</v>
      </c>
      <c r="D230" s="21" t="s">
        <v>280</v>
      </c>
      <c r="E230" s="21" t="s">
        <v>150</v>
      </c>
      <c r="F230" s="32">
        <v>0.03214120370370371</v>
      </c>
      <c r="G230" s="20" t="str">
        <f t="shared" si="11"/>
        <v>5.47/km</v>
      </c>
      <c r="H230" s="25">
        <f t="shared" si="14"/>
        <v>0.01368055555555556</v>
      </c>
      <c r="I230" s="25">
        <f t="shared" si="15"/>
        <v>0.006400462962962962</v>
      </c>
    </row>
    <row r="231" spans="1:9" ht="15" customHeight="1">
      <c r="A231" s="20">
        <v>228</v>
      </c>
      <c r="B231" s="21" t="s">
        <v>392</v>
      </c>
      <c r="C231" s="21" t="s">
        <v>393</v>
      </c>
      <c r="D231" s="21" t="s">
        <v>280</v>
      </c>
      <c r="E231" s="21" t="s">
        <v>408</v>
      </c>
      <c r="F231" s="32">
        <v>0.03228009259259259</v>
      </c>
      <c r="G231" s="20" t="str">
        <f t="shared" si="11"/>
        <v>5.49/km</v>
      </c>
      <c r="H231" s="25">
        <f t="shared" si="14"/>
        <v>0.013819444444444443</v>
      </c>
      <c r="I231" s="25">
        <f t="shared" si="15"/>
        <v>0.006539351851851845</v>
      </c>
    </row>
    <row r="232" spans="1:9" ht="15" customHeight="1">
      <c r="A232" s="20">
        <v>229</v>
      </c>
      <c r="B232" s="21" t="s">
        <v>394</v>
      </c>
      <c r="C232" s="21" t="s">
        <v>395</v>
      </c>
      <c r="D232" s="21" t="s">
        <v>162</v>
      </c>
      <c r="E232" s="21" t="s">
        <v>425</v>
      </c>
      <c r="F232" s="32">
        <v>0.032511574074074075</v>
      </c>
      <c r="G232" s="20" t="str">
        <f t="shared" si="11"/>
        <v>5.51/km</v>
      </c>
      <c r="H232" s="25">
        <f t="shared" si="14"/>
        <v>0.014050925925925929</v>
      </c>
      <c r="I232" s="25">
        <f t="shared" si="15"/>
        <v>0.010092592592592594</v>
      </c>
    </row>
    <row r="233" spans="1:9" ht="15" customHeight="1">
      <c r="A233" s="20">
        <v>230</v>
      </c>
      <c r="B233" s="21" t="s">
        <v>396</v>
      </c>
      <c r="C233" s="21" t="s">
        <v>397</v>
      </c>
      <c r="D233" s="21" t="s">
        <v>280</v>
      </c>
      <c r="E233" s="21" t="s">
        <v>408</v>
      </c>
      <c r="F233" s="32">
        <v>0.032511574074074075</v>
      </c>
      <c r="G233" s="20" t="str">
        <f t="shared" si="11"/>
        <v>5.51/km</v>
      </c>
      <c r="H233" s="25">
        <f t="shared" si="14"/>
        <v>0.014050925925925929</v>
      </c>
      <c r="I233" s="25">
        <f t="shared" si="15"/>
        <v>0.00677083333333333</v>
      </c>
    </row>
    <row r="234" spans="1:9" ht="15" customHeight="1">
      <c r="A234" s="20">
        <v>231</v>
      </c>
      <c r="B234" s="21" t="s">
        <v>66</v>
      </c>
      <c r="C234" s="21" t="s">
        <v>42</v>
      </c>
      <c r="D234" s="21" t="s">
        <v>169</v>
      </c>
      <c r="E234" s="21" t="s">
        <v>404</v>
      </c>
      <c r="F234" s="32">
        <v>0.032511574074074075</v>
      </c>
      <c r="G234" s="20" t="str">
        <f t="shared" si="11"/>
        <v>5.51/km</v>
      </c>
      <c r="H234" s="25">
        <f t="shared" si="14"/>
        <v>0.014050925925925929</v>
      </c>
      <c r="I234" s="25">
        <f t="shared" si="15"/>
        <v>0.010011574074074076</v>
      </c>
    </row>
    <row r="235" spans="1:9" ht="15" customHeight="1">
      <c r="A235" s="22">
        <v>232</v>
      </c>
      <c r="B235" s="23" t="s">
        <v>398</v>
      </c>
      <c r="C235" s="23" t="s">
        <v>28</v>
      </c>
      <c r="D235" s="23" t="s">
        <v>249</v>
      </c>
      <c r="E235" s="23" t="s">
        <v>129</v>
      </c>
      <c r="F235" s="33">
        <v>0.03767361111111111</v>
      </c>
      <c r="G235" s="22" t="str">
        <f t="shared" si="11"/>
        <v>6.47/km</v>
      </c>
      <c r="H235" s="34">
        <f t="shared" si="14"/>
        <v>0.019212962962962963</v>
      </c>
      <c r="I235" s="34">
        <f t="shared" si="15"/>
        <v>0.012685185185185181</v>
      </c>
    </row>
  </sheetData>
  <autoFilter ref="A3:I235"/>
  <mergeCells count="2">
    <mergeCell ref="A1:I1"/>
    <mergeCell ref="A2:G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58"/>
  <sheetViews>
    <sheetView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8.7109375" style="2" customWidth="1"/>
    <col min="2" max="2" width="44.00390625" style="2" customWidth="1"/>
    <col min="3" max="3" width="13.140625" style="2" customWidth="1"/>
  </cols>
  <sheetData>
    <row r="1" spans="1:3" ht="24.75" customHeight="1">
      <c r="A1" s="29" t="str">
        <f>Individuale!A1</f>
        <v>Corri per L'Epifania 1ª edizione</v>
      </c>
      <c r="B1" s="29"/>
      <c r="C1" s="29"/>
    </row>
    <row r="2" spans="1:3" ht="33" customHeight="1">
      <c r="A2" s="30" t="str">
        <f>Individuale!A2&amp;" km. "&amp;Individuale!I2</f>
        <v>Terracina (LT) Italia - Giovedì 06/01/2011 km. 8</v>
      </c>
      <c r="B2" s="30"/>
      <c r="C2" s="30"/>
    </row>
    <row r="3" spans="1:3" ht="24.75" customHeight="1">
      <c r="A3" s="14" t="s">
        <v>11</v>
      </c>
      <c r="B3" s="9" t="s">
        <v>15</v>
      </c>
      <c r="C3" s="9" t="s">
        <v>20</v>
      </c>
    </row>
    <row r="4" spans="1:3" ht="15" customHeight="1">
      <c r="A4" s="18">
        <v>1</v>
      </c>
      <c r="B4" s="36" t="s">
        <v>99</v>
      </c>
      <c r="C4" s="39">
        <v>22</v>
      </c>
    </row>
    <row r="5" spans="1:3" ht="15" customHeight="1">
      <c r="A5" s="20">
        <v>2</v>
      </c>
      <c r="B5" s="37" t="s">
        <v>150</v>
      </c>
      <c r="C5" s="40">
        <v>19</v>
      </c>
    </row>
    <row r="6" spans="1:3" ht="15" customHeight="1">
      <c r="A6" s="20">
        <v>3</v>
      </c>
      <c r="B6" s="37" t="s">
        <v>123</v>
      </c>
      <c r="C6" s="40">
        <v>18</v>
      </c>
    </row>
    <row r="7" spans="1:3" ht="15" customHeight="1">
      <c r="A7" s="20">
        <v>4</v>
      </c>
      <c r="B7" s="37" t="s">
        <v>412</v>
      </c>
      <c r="C7" s="40">
        <v>15</v>
      </c>
    </row>
    <row r="8" spans="1:3" ht="15" customHeight="1">
      <c r="A8" s="20">
        <v>5</v>
      </c>
      <c r="B8" s="37" t="s">
        <v>405</v>
      </c>
      <c r="C8" s="40">
        <v>12</v>
      </c>
    </row>
    <row r="9" spans="1:3" ht="15" customHeight="1">
      <c r="A9" s="20">
        <v>6</v>
      </c>
      <c r="B9" s="37" t="s">
        <v>425</v>
      </c>
      <c r="C9" s="40">
        <v>10</v>
      </c>
    </row>
    <row r="10" spans="1:3" ht="15" customHeight="1">
      <c r="A10" s="20">
        <v>7</v>
      </c>
      <c r="B10" s="37" t="s">
        <v>408</v>
      </c>
      <c r="C10" s="40">
        <v>10</v>
      </c>
    </row>
    <row r="11" spans="1:3" ht="15" customHeight="1">
      <c r="A11" s="20">
        <v>8</v>
      </c>
      <c r="B11" s="37" t="s">
        <v>173</v>
      </c>
      <c r="C11" s="40">
        <v>9</v>
      </c>
    </row>
    <row r="12" spans="1:3" ht="15" customHeight="1">
      <c r="A12" s="20">
        <v>9</v>
      </c>
      <c r="B12" s="37" t="s">
        <v>426</v>
      </c>
      <c r="C12" s="40">
        <v>9</v>
      </c>
    </row>
    <row r="13" spans="1:3" ht="15" customHeight="1">
      <c r="A13" s="20">
        <v>10</v>
      </c>
      <c r="B13" s="37" t="s">
        <v>416</v>
      </c>
      <c r="C13" s="40">
        <v>7</v>
      </c>
    </row>
    <row r="14" spans="1:3" ht="15" customHeight="1">
      <c r="A14" s="20">
        <v>11</v>
      </c>
      <c r="B14" s="37" t="s">
        <v>415</v>
      </c>
      <c r="C14" s="40">
        <v>6</v>
      </c>
    </row>
    <row r="15" spans="1:3" ht="15" customHeight="1">
      <c r="A15" s="20">
        <v>12</v>
      </c>
      <c r="B15" s="37" t="s">
        <v>402</v>
      </c>
      <c r="C15" s="40">
        <v>5</v>
      </c>
    </row>
    <row r="16" spans="1:3" ht="15" customHeight="1">
      <c r="A16" s="20">
        <v>13</v>
      </c>
      <c r="B16" s="37" t="s">
        <v>140</v>
      </c>
      <c r="C16" s="40">
        <v>5</v>
      </c>
    </row>
    <row r="17" spans="1:3" ht="15" customHeight="1">
      <c r="A17" s="20">
        <v>14</v>
      </c>
      <c r="B17" s="37" t="s">
        <v>97</v>
      </c>
      <c r="C17" s="40">
        <v>5</v>
      </c>
    </row>
    <row r="18" spans="1:3" ht="15" customHeight="1">
      <c r="A18" s="20">
        <v>15</v>
      </c>
      <c r="B18" s="37" t="s">
        <v>420</v>
      </c>
      <c r="C18" s="40">
        <v>5</v>
      </c>
    </row>
    <row r="19" spans="1:3" ht="15" customHeight="1">
      <c r="A19" s="20">
        <v>16</v>
      </c>
      <c r="B19" s="37" t="s">
        <v>133</v>
      </c>
      <c r="C19" s="40">
        <v>4</v>
      </c>
    </row>
    <row r="20" spans="1:3" ht="15" customHeight="1">
      <c r="A20" s="20">
        <v>17</v>
      </c>
      <c r="B20" s="37" t="s">
        <v>404</v>
      </c>
      <c r="C20" s="40">
        <v>4</v>
      </c>
    </row>
    <row r="21" spans="1:3" ht="15" customHeight="1">
      <c r="A21" s="20">
        <v>18</v>
      </c>
      <c r="B21" s="37" t="s">
        <v>91</v>
      </c>
      <c r="C21" s="40">
        <v>3</v>
      </c>
    </row>
    <row r="22" spans="1:3" ht="15" customHeight="1">
      <c r="A22" s="20">
        <v>19</v>
      </c>
      <c r="B22" s="37" t="s">
        <v>409</v>
      </c>
      <c r="C22" s="40">
        <v>3</v>
      </c>
    </row>
    <row r="23" spans="1:3" ht="15" customHeight="1">
      <c r="A23" s="20">
        <v>20</v>
      </c>
      <c r="B23" s="37" t="s">
        <v>411</v>
      </c>
      <c r="C23" s="40">
        <v>3</v>
      </c>
    </row>
    <row r="24" spans="1:3" ht="15" customHeight="1">
      <c r="A24" s="20">
        <v>21</v>
      </c>
      <c r="B24" s="37" t="s">
        <v>403</v>
      </c>
      <c r="C24" s="40">
        <v>3</v>
      </c>
    </row>
    <row r="25" spans="1:3" ht="15" customHeight="1">
      <c r="A25" s="20">
        <v>22</v>
      </c>
      <c r="B25" s="37" t="s">
        <v>407</v>
      </c>
      <c r="C25" s="40">
        <v>3</v>
      </c>
    </row>
    <row r="26" spans="1:3" ht="15" customHeight="1">
      <c r="A26" s="20">
        <v>23</v>
      </c>
      <c r="B26" s="37" t="s">
        <v>154</v>
      </c>
      <c r="C26" s="40">
        <v>3</v>
      </c>
    </row>
    <row r="27" spans="1:3" ht="15" customHeight="1">
      <c r="A27" s="20">
        <v>24</v>
      </c>
      <c r="B27" s="37" t="s">
        <v>165</v>
      </c>
      <c r="C27" s="40">
        <v>3</v>
      </c>
    </row>
    <row r="28" spans="1:3" ht="15" customHeight="1">
      <c r="A28" s="20">
        <v>25</v>
      </c>
      <c r="B28" s="37" t="s">
        <v>351</v>
      </c>
      <c r="C28" s="40">
        <v>3</v>
      </c>
    </row>
    <row r="29" spans="1:3" ht="15" customHeight="1">
      <c r="A29" s="20">
        <v>26</v>
      </c>
      <c r="B29" s="37" t="s">
        <v>21</v>
      </c>
      <c r="C29" s="40">
        <v>3</v>
      </c>
    </row>
    <row r="30" spans="1:3" ht="15" customHeight="1">
      <c r="A30" s="20">
        <v>27</v>
      </c>
      <c r="B30" s="37" t="s">
        <v>129</v>
      </c>
      <c r="C30" s="40">
        <v>3</v>
      </c>
    </row>
    <row r="31" spans="1:3" ht="15" customHeight="1">
      <c r="A31" s="20">
        <v>28</v>
      </c>
      <c r="B31" s="37" t="s">
        <v>424</v>
      </c>
      <c r="C31" s="40">
        <v>2</v>
      </c>
    </row>
    <row r="32" spans="1:3" ht="15" customHeight="1">
      <c r="A32" s="20">
        <v>29</v>
      </c>
      <c r="B32" s="37" t="s">
        <v>410</v>
      </c>
      <c r="C32" s="40">
        <v>2</v>
      </c>
    </row>
    <row r="33" spans="1:3" ht="15" customHeight="1">
      <c r="A33" s="20">
        <v>30</v>
      </c>
      <c r="B33" s="37" t="s">
        <v>406</v>
      </c>
      <c r="C33" s="40">
        <v>2</v>
      </c>
    </row>
    <row r="34" spans="1:3" ht="15" customHeight="1">
      <c r="A34" s="20">
        <v>31</v>
      </c>
      <c r="B34" s="37" t="s">
        <v>8</v>
      </c>
      <c r="C34" s="40">
        <v>2</v>
      </c>
    </row>
    <row r="35" spans="1:3" ht="15" customHeight="1">
      <c r="A35" s="20">
        <v>32</v>
      </c>
      <c r="B35" s="37" t="s">
        <v>94</v>
      </c>
      <c r="C35" s="40">
        <v>2</v>
      </c>
    </row>
    <row r="36" spans="1:3" ht="15" customHeight="1">
      <c r="A36" s="20">
        <v>33</v>
      </c>
      <c r="B36" s="37" t="s">
        <v>121</v>
      </c>
      <c r="C36" s="40">
        <v>2</v>
      </c>
    </row>
    <row r="37" spans="1:3" ht="15" customHeight="1">
      <c r="A37" s="20">
        <v>34</v>
      </c>
      <c r="B37" s="37" t="s">
        <v>262</v>
      </c>
      <c r="C37" s="40">
        <v>2</v>
      </c>
    </row>
    <row r="38" spans="1:3" ht="15" customHeight="1">
      <c r="A38" s="20">
        <v>35</v>
      </c>
      <c r="B38" s="37" t="s">
        <v>414</v>
      </c>
      <c r="C38" s="40">
        <v>2</v>
      </c>
    </row>
    <row r="39" spans="1:3" ht="15" customHeight="1">
      <c r="A39" s="20">
        <v>36</v>
      </c>
      <c r="B39" s="37" t="s">
        <v>418</v>
      </c>
      <c r="C39" s="40">
        <v>2</v>
      </c>
    </row>
    <row r="40" spans="1:3" ht="15" customHeight="1">
      <c r="A40" s="20">
        <v>37</v>
      </c>
      <c r="B40" s="37" t="s">
        <v>421</v>
      </c>
      <c r="C40" s="40">
        <v>2</v>
      </c>
    </row>
    <row r="41" spans="1:3" ht="15" customHeight="1">
      <c r="A41" s="20">
        <v>38</v>
      </c>
      <c r="B41" s="37" t="s">
        <v>423</v>
      </c>
      <c r="C41" s="40">
        <v>1</v>
      </c>
    </row>
    <row r="42" spans="1:3" ht="15" customHeight="1">
      <c r="A42" s="15">
        <v>39</v>
      </c>
      <c r="B42" s="16" t="s">
        <v>422</v>
      </c>
      <c r="C42" s="26">
        <v>1</v>
      </c>
    </row>
    <row r="43" spans="1:3" ht="15" customHeight="1">
      <c r="A43" s="20">
        <v>40</v>
      </c>
      <c r="B43" s="37" t="s">
        <v>80</v>
      </c>
      <c r="C43" s="40">
        <v>1</v>
      </c>
    </row>
    <row r="44" spans="1:3" ht="15" customHeight="1">
      <c r="A44" s="20">
        <v>41</v>
      </c>
      <c r="B44" s="37" t="s">
        <v>89</v>
      </c>
      <c r="C44" s="40">
        <v>1</v>
      </c>
    </row>
    <row r="45" spans="1:3" ht="15" customHeight="1">
      <c r="A45" s="20">
        <v>42</v>
      </c>
      <c r="B45" s="37" t="s">
        <v>201</v>
      </c>
      <c r="C45" s="40">
        <v>1</v>
      </c>
    </row>
    <row r="46" spans="1:3" ht="15" customHeight="1">
      <c r="A46" s="20">
        <v>43</v>
      </c>
      <c r="B46" s="37" t="s">
        <v>401</v>
      </c>
      <c r="C46" s="40">
        <v>1</v>
      </c>
    </row>
    <row r="47" spans="1:3" ht="15" customHeight="1">
      <c r="A47" s="20">
        <v>44</v>
      </c>
      <c r="B47" s="37" t="s">
        <v>192</v>
      </c>
      <c r="C47" s="40">
        <v>1</v>
      </c>
    </row>
    <row r="48" spans="1:3" ht="15" customHeight="1">
      <c r="A48" s="20">
        <v>45</v>
      </c>
      <c r="B48" s="37" t="s">
        <v>311</v>
      </c>
      <c r="C48" s="40">
        <v>1</v>
      </c>
    </row>
    <row r="49" spans="1:3" ht="15" customHeight="1">
      <c r="A49" s="20">
        <v>46</v>
      </c>
      <c r="B49" s="37" t="s">
        <v>210</v>
      </c>
      <c r="C49" s="40">
        <v>1</v>
      </c>
    </row>
    <row r="50" spans="1:3" ht="15" customHeight="1">
      <c r="A50" s="20">
        <v>47</v>
      </c>
      <c r="B50" s="37" t="s">
        <v>106</v>
      </c>
      <c r="C50" s="40">
        <v>1</v>
      </c>
    </row>
    <row r="51" spans="1:3" ht="15" customHeight="1">
      <c r="A51" s="20">
        <v>48</v>
      </c>
      <c r="B51" s="37" t="s">
        <v>413</v>
      </c>
      <c r="C51" s="40">
        <v>1</v>
      </c>
    </row>
    <row r="52" spans="1:3" ht="15" customHeight="1">
      <c r="A52" s="20">
        <v>49</v>
      </c>
      <c r="B52" s="37" t="s">
        <v>417</v>
      </c>
      <c r="C52" s="40">
        <v>1</v>
      </c>
    </row>
    <row r="53" spans="1:3" ht="15" customHeight="1">
      <c r="A53" s="20">
        <v>50</v>
      </c>
      <c r="B53" s="37" t="s">
        <v>419</v>
      </c>
      <c r="C53" s="40">
        <v>1</v>
      </c>
    </row>
    <row r="54" spans="1:3" ht="15" customHeight="1">
      <c r="A54" s="20">
        <v>51</v>
      </c>
      <c r="B54" s="37" t="s">
        <v>70</v>
      </c>
      <c r="C54" s="40">
        <v>1</v>
      </c>
    </row>
    <row r="55" spans="1:3" ht="15" customHeight="1">
      <c r="A55" s="20">
        <v>52</v>
      </c>
      <c r="B55" s="37" t="s">
        <v>170</v>
      </c>
      <c r="C55" s="40">
        <v>1</v>
      </c>
    </row>
    <row r="56" spans="1:3" ht="15" customHeight="1">
      <c r="A56" s="20">
        <v>53</v>
      </c>
      <c r="B56" s="37" t="s">
        <v>196</v>
      </c>
      <c r="C56" s="40">
        <v>1</v>
      </c>
    </row>
    <row r="57" spans="1:3" ht="15" customHeight="1">
      <c r="A57" s="22">
        <v>54</v>
      </c>
      <c r="B57" s="38" t="s">
        <v>152</v>
      </c>
      <c r="C57" s="41">
        <v>1</v>
      </c>
    </row>
    <row r="58" ht="12.75">
      <c r="C58" s="2">
        <f>SUM(C4:C57)</f>
        <v>232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2010-11-10T12:54:06Z</dcterms:created>
  <dcterms:modified xsi:type="dcterms:W3CDTF">2011-01-10T11:33:47Z</dcterms:modified>
  <cp:category/>
  <cp:version/>
  <cp:contentType/>
  <cp:contentStatus/>
</cp:coreProperties>
</file>