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<sst xmlns="http://schemas.openxmlformats.org/spreadsheetml/2006/main" count="675" uniqueCount="304">
  <si>
    <t>Giuseppe</t>
  </si>
  <si>
    <t>Martini</t>
  </si>
  <si>
    <t>Antonio</t>
  </si>
  <si>
    <t>Giorgio</t>
  </si>
  <si>
    <t>Marco</t>
  </si>
  <si>
    <t>Fabrizio</t>
  </si>
  <si>
    <t>Giovanni</t>
  </si>
  <si>
    <t>Vincenzo</t>
  </si>
  <si>
    <t>Roberto</t>
  </si>
  <si>
    <t>Stefano</t>
  </si>
  <si>
    <t>Fabio</t>
  </si>
  <si>
    <t>Franco</t>
  </si>
  <si>
    <t>Francesco</t>
  </si>
  <si>
    <t>Massimo</t>
  </si>
  <si>
    <t>Andrea</t>
  </si>
  <si>
    <t>Sorgi</t>
  </si>
  <si>
    <t>Pietro</t>
  </si>
  <si>
    <t>Vittorio</t>
  </si>
  <si>
    <t>Mario</t>
  </si>
  <si>
    <t>Marcello</t>
  </si>
  <si>
    <t>Sergio</t>
  </si>
  <si>
    <t>Luigi</t>
  </si>
  <si>
    <t>Domenico</t>
  </si>
  <si>
    <t>Paolo</t>
  </si>
  <si>
    <t>Federico</t>
  </si>
  <si>
    <t>Romano</t>
  </si>
  <si>
    <t>Moccia</t>
  </si>
  <si>
    <t>M_G50</t>
  </si>
  <si>
    <t>G.S. Bancari Romani</t>
  </si>
  <si>
    <t>Negrosini</t>
  </si>
  <si>
    <t>M_F45</t>
  </si>
  <si>
    <t>Atl. B.Gate Riunite Sermoneta</t>
  </si>
  <si>
    <t>Girolami</t>
  </si>
  <si>
    <t>M_C30</t>
  </si>
  <si>
    <t>Colleferro Atletica</t>
  </si>
  <si>
    <t>Di Loreto</t>
  </si>
  <si>
    <t>M_E40</t>
  </si>
  <si>
    <t>Atletica Setina</t>
  </si>
  <si>
    <t>Contenta</t>
  </si>
  <si>
    <t>A.S.D. Roccagorga</t>
  </si>
  <si>
    <t>Celani</t>
  </si>
  <si>
    <t>Cacciotti</t>
  </si>
  <si>
    <t>Sacchetti</t>
  </si>
  <si>
    <t>M_D35</t>
  </si>
  <si>
    <t>Unione Sportiva Vallecorsa</t>
  </si>
  <si>
    <t>Marrocco</t>
  </si>
  <si>
    <t>Tonino</t>
  </si>
  <si>
    <t>C. S. La Fontana Atletica</t>
  </si>
  <si>
    <t>Lauretti</t>
  </si>
  <si>
    <t>Danilo</t>
  </si>
  <si>
    <t>M_A20</t>
  </si>
  <si>
    <t>Atletica Ceccano</t>
  </si>
  <si>
    <t>Rappa</t>
  </si>
  <si>
    <t>Podistica Aprilia</t>
  </si>
  <si>
    <t>Tomao</t>
  </si>
  <si>
    <t>Michele</t>
  </si>
  <si>
    <t>Poli Golfo</t>
  </si>
  <si>
    <t>Coia</t>
  </si>
  <si>
    <t>Tedde</t>
  </si>
  <si>
    <t>Running Club Futura</t>
  </si>
  <si>
    <t>Mantuano</t>
  </si>
  <si>
    <t>Luciano</t>
  </si>
  <si>
    <t>Asd Podistica Avis Priverno</t>
  </si>
  <si>
    <t>Rispoli</t>
  </si>
  <si>
    <t>Mercuri</t>
  </si>
  <si>
    <t>Fabietti</t>
  </si>
  <si>
    <t>Atletica Latina</t>
  </si>
  <si>
    <t>Fantozzi</t>
  </si>
  <si>
    <t>Saro</t>
  </si>
  <si>
    <t>Minicucci</t>
  </si>
  <si>
    <t>Riccardo</t>
  </si>
  <si>
    <t>Nuova Podistica Latina</t>
  </si>
  <si>
    <t>Peronti</t>
  </si>
  <si>
    <t>Flamini</t>
  </si>
  <si>
    <t>Alessandro</t>
  </si>
  <si>
    <t>Latina Runners</t>
  </si>
  <si>
    <t>Ciarmatore</t>
  </si>
  <si>
    <t>Barberini</t>
  </si>
  <si>
    <t>Alessio</t>
  </si>
  <si>
    <t>Accappaticcio</t>
  </si>
  <si>
    <t>Gianluca</t>
  </si>
  <si>
    <t>Asd Fondi Runners 2010</t>
  </si>
  <si>
    <t>Giorgi</t>
  </si>
  <si>
    <t>Proia</t>
  </si>
  <si>
    <t>M_H55</t>
  </si>
  <si>
    <t>Pol.Ciociara A.Fava</t>
  </si>
  <si>
    <t>Venditti</t>
  </si>
  <si>
    <t>Mauro</t>
  </si>
  <si>
    <t>Parisi</t>
  </si>
  <si>
    <t>Rocco</t>
  </si>
  <si>
    <t>Vastola</t>
  </si>
  <si>
    <t>Aldo</t>
  </si>
  <si>
    <t>Comando Scuole Dell'Esercito</t>
  </si>
  <si>
    <t>Minotti</t>
  </si>
  <si>
    <t>Pod. Amatori Morolo</t>
  </si>
  <si>
    <t>Gallinari</t>
  </si>
  <si>
    <t>Giampaolo</t>
  </si>
  <si>
    <t>Asd Nova Atheltica Nettuno</t>
  </si>
  <si>
    <t>Gazzillo</t>
  </si>
  <si>
    <t>Stravato</t>
  </si>
  <si>
    <t>Cerulli</t>
  </si>
  <si>
    <t>Gennaro</t>
  </si>
  <si>
    <t>Taietti</t>
  </si>
  <si>
    <t>Baiola</t>
  </si>
  <si>
    <t>Giulio</t>
  </si>
  <si>
    <t>Vacca</t>
  </si>
  <si>
    <t>Palombi</t>
  </si>
  <si>
    <t>Ricci</t>
  </si>
  <si>
    <t>Saverio</t>
  </si>
  <si>
    <t>De Paolis</t>
  </si>
  <si>
    <t>Edoardo</t>
  </si>
  <si>
    <t>Coppola</t>
  </si>
  <si>
    <t>Vincenzo Nicodemo</t>
  </si>
  <si>
    <t>A.S.D. Running Evolution</t>
  </si>
  <si>
    <t>Piccinini</t>
  </si>
  <si>
    <t>Asd Podistica Questura Di Latina</t>
  </si>
  <si>
    <t>Cammarone</t>
  </si>
  <si>
    <t>Erasmo</t>
  </si>
  <si>
    <t>Garofolo</t>
  </si>
  <si>
    <t>Agenore</t>
  </si>
  <si>
    <t>Atletica Sabaudia</t>
  </si>
  <si>
    <t>Bevilacqua</t>
  </si>
  <si>
    <t>Clino</t>
  </si>
  <si>
    <t>Giovannetti</t>
  </si>
  <si>
    <t>Ernesto</t>
  </si>
  <si>
    <t>Guadagnino</t>
  </si>
  <si>
    <t>Di Lorenzo</t>
  </si>
  <si>
    <t>Alberto</t>
  </si>
  <si>
    <t>Uisp Latina</t>
  </si>
  <si>
    <t>Andreoli</t>
  </si>
  <si>
    <t>Roberta</t>
  </si>
  <si>
    <t>W_Abc</t>
  </si>
  <si>
    <t>Deriu</t>
  </si>
  <si>
    <t>Agostino</t>
  </si>
  <si>
    <t>M_I60</t>
  </si>
  <si>
    <t>Cappellini</t>
  </si>
  <si>
    <t>Tito</t>
  </si>
  <si>
    <t>Cotesta</t>
  </si>
  <si>
    <t>A.S. Amatori Villa Pamphili</t>
  </si>
  <si>
    <t>Panzarini</t>
  </si>
  <si>
    <t>Novella</t>
  </si>
  <si>
    <t>Fitnes Montello</t>
  </si>
  <si>
    <t>Cammilli</t>
  </si>
  <si>
    <t>Uisp Castelli Romani</t>
  </si>
  <si>
    <t>Visca</t>
  </si>
  <si>
    <t>Ludovico</t>
  </si>
  <si>
    <t>Belardi</t>
  </si>
  <si>
    <t>Glauco</t>
  </si>
  <si>
    <t>Atl. Rocca Priora</t>
  </si>
  <si>
    <t>Albanese</t>
  </si>
  <si>
    <t>Atl. Cibeno</t>
  </si>
  <si>
    <t>Sperduti</t>
  </si>
  <si>
    <t>Vicaro</t>
  </si>
  <si>
    <t>Simona</t>
  </si>
  <si>
    <t>W_De</t>
  </si>
  <si>
    <t>Abruscato</t>
  </si>
  <si>
    <t>Atletica Monticellana</t>
  </si>
  <si>
    <t>Mirabella</t>
  </si>
  <si>
    <t>Todi</t>
  </si>
  <si>
    <t>Valeria</t>
  </si>
  <si>
    <t>Angelo</t>
  </si>
  <si>
    <t>Nardacci</t>
  </si>
  <si>
    <t>Maurizio</t>
  </si>
  <si>
    <t>De Marchis</t>
  </si>
  <si>
    <t>Germano</t>
  </si>
  <si>
    <t>Tozzato</t>
  </si>
  <si>
    <t>Trucchia</t>
  </si>
  <si>
    <t>Pol. Boville Podistica</t>
  </si>
  <si>
    <t>Vellucci</t>
  </si>
  <si>
    <t>Savino</t>
  </si>
  <si>
    <t>Iannattone</t>
  </si>
  <si>
    <t>Torrente</t>
  </si>
  <si>
    <t>Bernardini</t>
  </si>
  <si>
    <t>De Angelis</t>
  </si>
  <si>
    <t>Montin</t>
  </si>
  <si>
    <t>Mirko</t>
  </si>
  <si>
    <t>Atl. Club Nautico Gaeta</t>
  </si>
  <si>
    <t>Guidetti</t>
  </si>
  <si>
    <t>Corina</t>
  </si>
  <si>
    <t>Enea</t>
  </si>
  <si>
    <t>Atletica Hermada</t>
  </si>
  <si>
    <t>Baldassarre</t>
  </si>
  <si>
    <t>Raso</t>
  </si>
  <si>
    <t>M_L65</t>
  </si>
  <si>
    <t>Fiorin</t>
  </si>
  <si>
    <t>Stasi</t>
  </si>
  <si>
    <t>Geremia</t>
  </si>
  <si>
    <t>Stato Maggiore Esercito Dar</t>
  </si>
  <si>
    <t>Greco</t>
  </si>
  <si>
    <t>Verardo</t>
  </si>
  <si>
    <t>Fernando</t>
  </si>
  <si>
    <t>Palladino</t>
  </si>
  <si>
    <t>Michelangelo</t>
  </si>
  <si>
    <t>Atletica Ceprano</t>
  </si>
  <si>
    <t>Getullio</t>
  </si>
  <si>
    <t>Maggi</t>
  </si>
  <si>
    <t>Claudio</t>
  </si>
  <si>
    <t>Pellicciotta</t>
  </si>
  <si>
    <t>Carroccia</t>
  </si>
  <si>
    <t>Parasmo</t>
  </si>
  <si>
    <t>Veronese</t>
  </si>
  <si>
    <t>Lizzio</t>
  </si>
  <si>
    <t>Fabiano</t>
  </si>
  <si>
    <t>Morea</t>
  </si>
  <si>
    <t>Russo</t>
  </si>
  <si>
    <t>Atletica Oro In</t>
  </si>
  <si>
    <t>Ferracci</t>
  </si>
  <si>
    <t>Luigia</t>
  </si>
  <si>
    <t>Siragusa</t>
  </si>
  <si>
    <t>Luca</t>
  </si>
  <si>
    <t>Gabrielli</t>
  </si>
  <si>
    <t>U.I.S.P.</t>
  </si>
  <si>
    <t>Marzano</t>
  </si>
  <si>
    <t>Cappadocia</t>
  </si>
  <si>
    <t>Rinaldi</t>
  </si>
  <si>
    <t>Wissia</t>
  </si>
  <si>
    <t>Riondino</t>
  </si>
  <si>
    <t>Rosa</t>
  </si>
  <si>
    <t>W_Fg</t>
  </si>
  <si>
    <t>G.S. Cat Sport Roma</t>
  </si>
  <si>
    <t>Simonelli</t>
  </si>
  <si>
    <t>Giuliano</t>
  </si>
  <si>
    <t>Porpora</t>
  </si>
  <si>
    <t>Diego</t>
  </si>
  <si>
    <t>A.S. Atl. Villa De Sanctis</t>
  </si>
  <si>
    <t>Marostica</t>
  </si>
  <si>
    <t>Albino</t>
  </si>
  <si>
    <t>Golvelli</t>
  </si>
  <si>
    <t>Agresti</t>
  </si>
  <si>
    <t>Petrucci</t>
  </si>
  <si>
    <t>Felice</t>
  </si>
  <si>
    <t>Del Frate</t>
  </si>
  <si>
    <t>Catracchia</t>
  </si>
  <si>
    <t>Leonello</t>
  </si>
  <si>
    <t>Simmel Colleferro</t>
  </si>
  <si>
    <t>Niculae</t>
  </si>
  <si>
    <t>Cristian</t>
  </si>
  <si>
    <t>Reali</t>
  </si>
  <si>
    <t>Onorati</t>
  </si>
  <si>
    <t>Quintavalle</t>
  </si>
  <si>
    <t>U.S. Roma 83</t>
  </si>
  <si>
    <t>Setale</t>
  </si>
  <si>
    <t>Atl. Alatri 2001 I Ciclopi</t>
  </si>
  <si>
    <t>Falovo</t>
  </si>
  <si>
    <t>Mauriello</t>
  </si>
  <si>
    <t>Emilio</t>
  </si>
  <si>
    <t>Porcelli</t>
  </si>
  <si>
    <t>Loris</t>
  </si>
  <si>
    <t>Frisetti</t>
  </si>
  <si>
    <t>Di Pietro</t>
  </si>
  <si>
    <t>Misiti</t>
  </si>
  <si>
    <t>Sara</t>
  </si>
  <si>
    <t>Spoletini</t>
  </si>
  <si>
    <t>Giansanti</t>
  </si>
  <si>
    <t>Fretta</t>
  </si>
  <si>
    <t>Fiorella</t>
  </si>
  <si>
    <t>W_H</t>
  </si>
  <si>
    <t>Baratta</t>
  </si>
  <si>
    <t>Gino</t>
  </si>
  <si>
    <t>Atl.Ee Circeo</t>
  </si>
  <si>
    <t>Leonardo</t>
  </si>
  <si>
    <t>Sautto</t>
  </si>
  <si>
    <t>Sanapo</t>
  </si>
  <si>
    <t>Saputo</t>
  </si>
  <si>
    <t>Bernadette</t>
  </si>
  <si>
    <t>Sabbatino</t>
  </si>
  <si>
    <t>Sonia</t>
  </si>
  <si>
    <t>Cinquegrana</t>
  </si>
  <si>
    <t>Davide</t>
  </si>
  <si>
    <t>Monia</t>
  </si>
  <si>
    <t>Ceccanese</t>
  </si>
  <si>
    <t>Persiani</t>
  </si>
  <si>
    <t>Spaziani</t>
  </si>
  <si>
    <t>Raniero</t>
  </si>
  <si>
    <t>Raffagnini</t>
  </si>
  <si>
    <t>Uber</t>
  </si>
  <si>
    <t>Danieli</t>
  </si>
  <si>
    <t>Sabrina</t>
  </si>
  <si>
    <t>Galeotto</t>
  </si>
  <si>
    <t>Stefania</t>
  </si>
  <si>
    <t>Mariarosa</t>
  </si>
  <si>
    <t>La Rocca</t>
  </si>
  <si>
    <t>Rita</t>
  </si>
  <si>
    <t>Mucciarelli</t>
  </si>
  <si>
    <t>Arturo</t>
  </si>
  <si>
    <t>Parisella</t>
  </si>
  <si>
    <t>Laura</t>
  </si>
  <si>
    <t>Panozzo</t>
  </si>
  <si>
    <t>Paola</t>
  </si>
  <si>
    <t>Fonisto</t>
  </si>
  <si>
    <t>A.S.D. Podistica Solidarieta'</t>
  </si>
  <si>
    <r>
      <t xml:space="preserve">Trofeo 7 Minestre </t>
    </r>
    <r>
      <rPr>
        <i/>
        <sz val="18"/>
        <rFont val="Arial"/>
        <family val="2"/>
      </rPr>
      <t>10ª edizione</t>
    </r>
  </si>
  <si>
    <t xml:space="preserve"> Pisterzo (LT) Italia - Sabato 06/08/2011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</si>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</sst>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>
      <pane ySplit="3" topLeftCell="BM4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5" t="s">
        <v>291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>
      <c r="A2" s="36" t="s">
        <v>292</v>
      </c>
      <c r="B2" s="36"/>
      <c r="C2" s="36"/>
      <c r="D2" s="36"/>
      <c r="E2" s="36"/>
      <c r="F2" s="36"/>
      <c r="G2" s="36"/>
      <c r="H2" s="3" t="s">
        <v>293</v>
      </c>
      <c r="I2" s="4">
        <v>7.5</v>
      </c>
    </row>
    <row r="3" spans="1:9" ht="37.5" customHeight="1">
      <c r="A3" s="5" t="s">
        <v>294</v>
      </c>
      <c r="B3" s="6" t="s">
        <v>295</v>
      </c>
      <c r="C3" s="7" t="s">
        <v>296</v>
      </c>
      <c r="D3" s="7" t="s">
        <v>297</v>
      </c>
      <c r="E3" s="8" t="s">
        <v>298</v>
      </c>
      <c r="F3" s="9" t="s">
        <v>299</v>
      </c>
      <c r="G3" s="9" t="s">
        <v>300</v>
      </c>
      <c r="H3" s="10" t="s">
        <v>301</v>
      </c>
      <c r="I3" s="10" t="s">
        <v>302</v>
      </c>
    </row>
    <row r="4" spans="1:9" s="11" customFormat="1" ht="15" customHeight="1">
      <c r="A4" s="15">
        <v>1</v>
      </c>
      <c r="B4" s="21" t="s">
        <v>26</v>
      </c>
      <c r="C4" s="21" t="s">
        <v>14</v>
      </c>
      <c r="D4" s="15" t="s">
        <v>27</v>
      </c>
      <c r="E4" s="21" t="s">
        <v>28</v>
      </c>
      <c r="F4" s="31">
        <v>0.02200231481481482</v>
      </c>
      <c r="G4" s="15" t="str">
        <f aca="true" t="shared" si="0" ref="G4:G67">TEXT(INT((HOUR(F4)*3600+MINUTE(F4)*60+SECOND(F4))/$I$2/60),"0")&amp;"."&amp;TEXT(MOD((HOUR(F4)*3600+MINUTE(F4)*60+SECOND(F4))/$I$2,60),"00")&amp;"/km"</f>
        <v>4.13/km</v>
      </c>
      <c r="H4" s="18">
        <f>F4-$F$4</f>
        <v>0</v>
      </c>
      <c r="I4" s="18">
        <f>F4-INDEX($F$4:$F$85,MATCH(D4,$D$4:$D$85,0))</f>
        <v>0</v>
      </c>
    </row>
    <row r="5" spans="1:9" s="11" customFormat="1" ht="15" customHeight="1">
      <c r="A5" s="16">
        <v>2</v>
      </c>
      <c r="B5" s="22" t="s">
        <v>29</v>
      </c>
      <c r="C5" s="22" t="s">
        <v>13</v>
      </c>
      <c r="D5" s="16" t="s">
        <v>30</v>
      </c>
      <c r="E5" s="22" t="s">
        <v>31</v>
      </c>
      <c r="F5" s="32">
        <v>0.022083333333333333</v>
      </c>
      <c r="G5" s="16" t="str">
        <f t="shared" si="0"/>
        <v>4.14/km</v>
      </c>
      <c r="H5" s="19">
        <f>F5-$F$4</f>
        <v>8.101851851851499E-05</v>
      </c>
      <c r="I5" s="19">
        <f>F5-INDEX($F$4:$F$985,MATCH(D5,$D$4:$D$985,0))</f>
        <v>0</v>
      </c>
    </row>
    <row r="6" spans="1:9" s="11" customFormat="1" ht="15" customHeight="1">
      <c r="A6" s="16">
        <v>3</v>
      </c>
      <c r="B6" s="22" t="s">
        <v>32</v>
      </c>
      <c r="C6" s="22" t="s">
        <v>4</v>
      </c>
      <c r="D6" s="16" t="s">
        <v>33</v>
      </c>
      <c r="E6" s="22" t="s">
        <v>34</v>
      </c>
      <c r="F6" s="32">
        <v>0.02228009259259259</v>
      </c>
      <c r="G6" s="16" t="str">
        <f t="shared" si="0"/>
        <v>4.17/km</v>
      </c>
      <c r="H6" s="19">
        <f aca="true" t="shared" si="1" ref="H6:H21">F6-$F$4</f>
        <v>0.00027777777777777263</v>
      </c>
      <c r="I6" s="19">
        <f aca="true" t="shared" si="2" ref="I6:I69">F6-INDEX($F$4:$F$985,MATCH(D6,$D$4:$D$985,0))</f>
        <v>0</v>
      </c>
    </row>
    <row r="7" spans="1:9" s="11" customFormat="1" ht="15" customHeight="1">
      <c r="A7" s="16">
        <v>4</v>
      </c>
      <c r="B7" s="22" t="s">
        <v>35</v>
      </c>
      <c r="C7" s="22" t="s">
        <v>4</v>
      </c>
      <c r="D7" s="16" t="s">
        <v>36</v>
      </c>
      <c r="E7" s="22" t="s">
        <v>37</v>
      </c>
      <c r="F7" s="32">
        <v>0.022407407407407407</v>
      </c>
      <c r="G7" s="16" t="str">
        <f t="shared" si="0"/>
        <v>4.18/km</v>
      </c>
      <c r="H7" s="19">
        <f t="shared" si="1"/>
        <v>0.00040509259259258884</v>
      </c>
      <c r="I7" s="19">
        <f t="shared" si="2"/>
        <v>0</v>
      </c>
    </row>
    <row r="8" spans="1:9" s="11" customFormat="1" ht="15" customHeight="1">
      <c r="A8" s="16">
        <v>5</v>
      </c>
      <c r="B8" s="22" t="s">
        <v>38</v>
      </c>
      <c r="C8" s="22" t="s">
        <v>20</v>
      </c>
      <c r="D8" s="16" t="s">
        <v>30</v>
      </c>
      <c r="E8" s="22" t="s">
        <v>39</v>
      </c>
      <c r="F8" s="32">
        <v>0.0225</v>
      </c>
      <c r="G8" s="16" t="str">
        <f t="shared" si="0"/>
        <v>4.19/km</v>
      </c>
      <c r="H8" s="19">
        <f t="shared" si="1"/>
        <v>0.0004976851851851809</v>
      </c>
      <c r="I8" s="19">
        <f t="shared" si="2"/>
        <v>0.0004166666666666659</v>
      </c>
    </row>
    <row r="9" spans="1:9" s="11" customFormat="1" ht="15" customHeight="1">
      <c r="A9" s="16">
        <v>6</v>
      </c>
      <c r="B9" s="22" t="s">
        <v>40</v>
      </c>
      <c r="C9" s="22" t="s">
        <v>10</v>
      </c>
      <c r="D9" s="16" t="s">
        <v>33</v>
      </c>
      <c r="E9" s="22" t="s">
        <v>34</v>
      </c>
      <c r="F9" s="32">
        <v>0.022858796296296294</v>
      </c>
      <c r="G9" s="16" t="str">
        <f t="shared" si="0"/>
        <v>4.23/km</v>
      </c>
      <c r="H9" s="19">
        <f t="shared" si="1"/>
        <v>0.0008564814814814754</v>
      </c>
      <c r="I9" s="19">
        <f t="shared" si="2"/>
        <v>0.0005787037037037028</v>
      </c>
    </row>
    <row r="10" spans="1:9" s="11" customFormat="1" ht="15" customHeight="1">
      <c r="A10" s="16">
        <v>7</v>
      </c>
      <c r="B10" s="22" t="s">
        <v>41</v>
      </c>
      <c r="C10" s="22" t="s">
        <v>5</v>
      </c>
      <c r="D10" s="16" t="s">
        <v>33</v>
      </c>
      <c r="E10" s="22" t="s">
        <v>39</v>
      </c>
      <c r="F10" s="32">
        <v>0.02335648148148148</v>
      </c>
      <c r="G10" s="16" t="str">
        <f t="shared" si="0"/>
        <v>4.29/km</v>
      </c>
      <c r="H10" s="19">
        <f t="shared" si="1"/>
        <v>0.0013541666666666632</v>
      </c>
      <c r="I10" s="19">
        <f t="shared" si="2"/>
        <v>0.0010763888888888906</v>
      </c>
    </row>
    <row r="11" spans="1:9" s="11" customFormat="1" ht="15" customHeight="1">
      <c r="A11" s="16">
        <v>8</v>
      </c>
      <c r="B11" s="22" t="s">
        <v>42</v>
      </c>
      <c r="C11" s="22" t="s">
        <v>23</v>
      </c>
      <c r="D11" s="16" t="s">
        <v>43</v>
      </c>
      <c r="E11" s="22" t="s">
        <v>44</v>
      </c>
      <c r="F11" s="32">
        <v>0.023460648148148147</v>
      </c>
      <c r="G11" s="16" t="str">
        <f t="shared" si="0"/>
        <v>4.30/km</v>
      </c>
      <c r="H11" s="19">
        <f t="shared" si="1"/>
        <v>0.0014583333333333288</v>
      </c>
      <c r="I11" s="19">
        <f t="shared" si="2"/>
        <v>0</v>
      </c>
    </row>
    <row r="12" spans="1:9" s="11" customFormat="1" ht="15" customHeight="1">
      <c r="A12" s="16">
        <v>9</v>
      </c>
      <c r="B12" s="22" t="s">
        <v>45</v>
      </c>
      <c r="C12" s="22" t="s">
        <v>46</v>
      </c>
      <c r="D12" s="16" t="s">
        <v>27</v>
      </c>
      <c r="E12" s="22" t="s">
        <v>47</v>
      </c>
      <c r="F12" s="32">
        <v>0.02359953703703704</v>
      </c>
      <c r="G12" s="16" t="str">
        <f t="shared" si="0"/>
        <v>4.32/km</v>
      </c>
      <c r="H12" s="19">
        <f t="shared" si="1"/>
        <v>0.001597222222222222</v>
      </c>
      <c r="I12" s="19">
        <f t="shared" si="2"/>
        <v>0.001597222222222222</v>
      </c>
    </row>
    <row r="13" spans="1:9" s="11" customFormat="1" ht="15" customHeight="1">
      <c r="A13" s="16">
        <v>10</v>
      </c>
      <c r="B13" s="22" t="s">
        <v>48</v>
      </c>
      <c r="C13" s="22" t="s">
        <v>49</v>
      </c>
      <c r="D13" s="16" t="s">
        <v>50</v>
      </c>
      <c r="E13" s="22" t="s">
        <v>51</v>
      </c>
      <c r="F13" s="32">
        <v>0.023993055555555556</v>
      </c>
      <c r="G13" s="16" t="str">
        <f t="shared" si="0"/>
        <v>4.36/km</v>
      </c>
      <c r="H13" s="19">
        <f t="shared" si="1"/>
        <v>0.0019907407407407374</v>
      </c>
      <c r="I13" s="19">
        <f t="shared" si="2"/>
        <v>0</v>
      </c>
    </row>
    <row r="14" spans="1:9" s="11" customFormat="1" ht="15" customHeight="1">
      <c r="A14" s="16">
        <v>11</v>
      </c>
      <c r="B14" s="22" t="s">
        <v>52</v>
      </c>
      <c r="C14" s="22" t="s">
        <v>0</v>
      </c>
      <c r="D14" s="16" t="s">
        <v>36</v>
      </c>
      <c r="E14" s="22" t="s">
        <v>53</v>
      </c>
      <c r="F14" s="32">
        <v>0.024016203703703706</v>
      </c>
      <c r="G14" s="16" t="str">
        <f t="shared" si="0"/>
        <v>4.37/km</v>
      </c>
      <c r="H14" s="19">
        <f t="shared" si="1"/>
        <v>0.002013888888888888</v>
      </c>
      <c r="I14" s="19">
        <f t="shared" si="2"/>
        <v>0.0016087962962962991</v>
      </c>
    </row>
    <row r="15" spans="1:9" s="11" customFormat="1" ht="15" customHeight="1">
      <c r="A15" s="16">
        <v>12</v>
      </c>
      <c r="B15" s="22" t="s">
        <v>54</v>
      </c>
      <c r="C15" s="22" t="s">
        <v>55</v>
      </c>
      <c r="D15" s="16" t="s">
        <v>27</v>
      </c>
      <c r="E15" s="22" t="s">
        <v>56</v>
      </c>
      <c r="F15" s="32">
        <v>0.024027777777777776</v>
      </c>
      <c r="G15" s="16" t="str">
        <f t="shared" si="0"/>
        <v>4.37/km</v>
      </c>
      <c r="H15" s="19">
        <f t="shared" si="1"/>
        <v>0.002025462962962958</v>
      </c>
      <c r="I15" s="19">
        <f t="shared" si="2"/>
        <v>0.002025462962962958</v>
      </c>
    </row>
    <row r="16" spans="1:9" s="11" customFormat="1" ht="15" customHeight="1">
      <c r="A16" s="16">
        <v>13</v>
      </c>
      <c r="B16" s="22" t="s">
        <v>57</v>
      </c>
      <c r="C16" s="22" t="s">
        <v>2</v>
      </c>
      <c r="D16" s="16" t="s">
        <v>30</v>
      </c>
      <c r="E16" s="22" t="s">
        <v>39</v>
      </c>
      <c r="F16" s="32">
        <v>0.02431712962962963</v>
      </c>
      <c r="G16" s="16" t="str">
        <f t="shared" si="0"/>
        <v>4.40/km</v>
      </c>
      <c r="H16" s="19">
        <f t="shared" si="1"/>
        <v>0.0023148148148148112</v>
      </c>
      <c r="I16" s="19">
        <f t="shared" si="2"/>
        <v>0.0022337962962962962</v>
      </c>
    </row>
    <row r="17" spans="1:9" s="11" customFormat="1" ht="15" customHeight="1">
      <c r="A17" s="16">
        <v>14</v>
      </c>
      <c r="B17" s="22" t="s">
        <v>58</v>
      </c>
      <c r="C17" s="22" t="s">
        <v>8</v>
      </c>
      <c r="D17" s="16" t="s">
        <v>36</v>
      </c>
      <c r="E17" s="22" t="s">
        <v>59</v>
      </c>
      <c r="F17" s="32">
        <v>0.024375</v>
      </c>
      <c r="G17" s="16" t="str">
        <f t="shared" si="0"/>
        <v>4.41/km</v>
      </c>
      <c r="H17" s="19">
        <f t="shared" si="1"/>
        <v>0.0023726851851851825</v>
      </c>
      <c r="I17" s="19">
        <f t="shared" si="2"/>
        <v>0.0019675925925925937</v>
      </c>
    </row>
    <row r="18" spans="1:9" s="11" customFormat="1" ht="15" customHeight="1">
      <c r="A18" s="16">
        <v>15</v>
      </c>
      <c r="B18" s="22" t="s">
        <v>60</v>
      </c>
      <c r="C18" s="22" t="s">
        <v>61</v>
      </c>
      <c r="D18" s="16" t="s">
        <v>30</v>
      </c>
      <c r="E18" s="22" t="s">
        <v>62</v>
      </c>
      <c r="F18" s="32">
        <v>0.02443287037037037</v>
      </c>
      <c r="G18" s="16" t="str">
        <f t="shared" si="0"/>
        <v>4.41/km</v>
      </c>
      <c r="H18" s="19">
        <f t="shared" si="1"/>
        <v>0.0024305555555555504</v>
      </c>
      <c r="I18" s="19">
        <f t="shared" si="2"/>
        <v>0.0023495370370370354</v>
      </c>
    </row>
    <row r="19" spans="1:9" s="11" customFormat="1" ht="15" customHeight="1">
      <c r="A19" s="16">
        <v>16</v>
      </c>
      <c r="B19" s="22" t="s">
        <v>63</v>
      </c>
      <c r="C19" s="22" t="s">
        <v>24</v>
      </c>
      <c r="D19" s="16" t="s">
        <v>50</v>
      </c>
      <c r="E19" s="22" t="s">
        <v>62</v>
      </c>
      <c r="F19" s="32">
        <v>0.02462962962962963</v>
      </c>
      <c r="G19" s="16" t="str">
        <f t="shared" si="0"/>
        <v>4.44/km</v>
      </c>
      <c r="H19" s="19">
        <f t="shared" si="1"/>
        <v>0.0026273148148148115</v>
      </c>
      <c r="I19" s="19">
        <f t="shared" si="2"/>
        <v>0.0006365740740740741</v>
      </c>
    </row>
    <row r="20" spans="1:9" s="11" customFormat="1" ht="15" customHeight="1">
      <c r="A20" s="16">
        <v>17</v>
      </c>
      <c r="B20" s="22" t="s">
        <v>64</v>
      </c>
      <c r="C20" s="22" t="s">
        <v>14</v>
      </c>
      <c r="D20" s="16" t="s">
        <v>36</v>
      </c>
      <c r="E20" s="22" t="s">
        <v>31</v>
      </c>
      <c r="F20" s="32">
        <v>0.024826388888888887</v>
      </c>
      <c r="G20" s="16" t="str">
        <f t="shared" si="0"/>
        <v>4.46/km</v>
      </c>
      <c r="H20" s="19">
        <f t="shared" si="1"/>
        <v>0.002824074074074069</v>
      </c>
      <c r="I20" s="19">
        <f t="shared" si="2"/>
        <v>0.0024189814814814803</v>
      </c>
    </row>
    <row r="21" spans="1:9" s="11" customFormat="1" ht="15" customHeight="1">
      <c r="A21" s="16">
        <v>18</v>
      </c>
      <c r="B21" s="22" t="s">
        <v>65</v>
      </c>
      <c r="C21" s="22" t="s">
        <v>9</v>
      </c>
      <c r="D21" s="16" t="s">
        <v>43</v>
      </c>
      <c r="E21" s="22" t="s">
        <v>66</v>
      </c>
      <c r="F21" s="32">
        <v>0.024907407407407406</v>
      </c>
      <c r="G21" s="16" t="str">
        <f t="shared" si="0"/>
        <v>4.47/km</v>
      </c>
      <c r="H21" s="19">
        <f t="shared" si="1"/>
        <v>0.0029050925925925876</v>
      </c>
      <c r="I21" s="19">
        <f t="shared" si="2"/>
        <v>0.0014467592592592587</v>
      </c>
    </row>
    <row r="22" spans="1:9" s="11" customFormat="1" ht="15" customHeight="1">
      <c r="A22" s="16">
        <v>19</v>
      </c>
      <c r="B22" s="22" t="s">
        <v>67</v>
      </c>
      <c r="C22" s="22" t="s">
        <v>68</v>
      </c>
      <c r="D22" s="16" t="s">
        <v>33</v>
      </c>
      <c r="E22" s="22" t="s">
        <v>62</v>
      </c>
      <c r="F22" s="32">
        <v>0.025069444444444446</v>
      </c>
      <c r="G22" s="16" t="str">
        <f t="shared" si="0"/>
        <v>4.49/km</v>
      </c>
      <c r="H22" s="19">
        <f aca="true" t="shared" si="3" ref="H22:H85">F22-$F$4</f>
        <v>0.003067129629629628</v>
      </c>
      <c r="I22" s="19">
        <f t="shared" si="2"/>
        <v>0.0027893518518518554</v>
      </c>
    </row>
    <row r="23" spans="1:9" s="11" customFormat="1" ht="15" customHeight="1">
      <c r="A23" s="16">
        <v>20</v>
      </c>
      <c r="B23" s="22" t="s">
        <v>69</v>
      </c>
      <c r="C23" s="22" t="s">
        <v>70</v>
      </c>
      <c r="D23" s="16" t="s">
        <v>36</v>
      </c>
      <c r="E23" s="22" t="s">
        <v>71</v>
      </c>
      <c r="F23" s="32">
        <v>0.02513888888888889</v>
      </c>
      <c r="G23" s="16" t="str">
        <f t="shared" si="0"/>
        <v>4.50/km</v>
      </c>
      <c r="H23" s="19">
        <f t="shared" si="3"/>
        <v>0.003136574074074073</v>
      </c>
      <c r="I23" s="19">
        <f t="shared" si="2"/>
        <v>0.002731481481481484</v>
      </c>
    </row>
    <row r="24" spans="1:9" s="11" customFormat="1" ht="15" customHeight="1">
      <c r="A24" s="16">
        <v>21</v>
      </c>
      <c r="B24" s="22" t="s">
        <v>72</v>
      </c>
      <c r="C24" s="22" t="s">
        <v>19</v>
      </c>
      <c r="D24" s="16" t="s">
        <v>43</v>
      </c>
      <c r="E24" s="22" t="s">
        <v>44</v>
      </c>
      <c r="F24" s="32">
        <v>0.02528935185185185</v>
      </c>
      <c r="G24" s="16" t="str">
        <f t="shared" si="0"/>
        <v>4.51/km</v>
      </c>
      <c r="H24" s="19">
        <f t="shared" si="3"/>
        <v>0.0032870370370370328</v>
      </c>
      <c r="I24" s="19">
        <f t="shared" si="2"/>
        <v>0.001828703703703704</v>
      </c>
    </row>
    <row r="25" spans="1:9" s="11" customFormat="1" ht="15" customHeight="1">
      <c r="A25" s="16">
        <v>22</v>
      </c>
      <c r="B25" s="22" t="s">
        <v>73</v>
      </c>
      <c r="C25" s="22" t="s">
        <v>74</v>
      </c>
      <c r="D25" s="16" t="s">
        <v>43</v>
      </c>
      <c r="E25" s="22" t="s">
        <v>75</v>
      </c>
      <c r="F25" s="32">
        <v>0.025405092592592594</v>
      </c>
      <c r="G25" s="16" t="str">
        <f t="shared" si="0"/>
        <v>4.53/km</v>
      </c>
      <c r="H25" s="19">
        <f t="shared" si="3"/>
        <v>0.0034027777777777754</v>
      </c>
      <c r="I25" s="19">
        <f t="shared" si="2"/>
        <v>0.0019444444444444466</v>
      </c>
    </row>
    <row r="26" spans="1:9" s="11" customFormat="1" ht="15" customHeight="1">
      <c r="A26" s="16">
        <v>23</v>
      </c>
      <c r="B26" s="22" t="s">
        <v>76</v>
      </c>
      <c r="C26" s="22" t="s">
        <v>18</v>
      </c>
      <c r="D26" s="16" t="s">
        <v>33</v>
      </c>
      <c r="E26" s="22" t="s">
        <v>39</v>
      </c>
      <c r="F26" s="32">
        <v>0.025451388888888888</v>
      </c>
      <c r="G26" s="16" t="str">
        <f t="shared" si="0"/>
        <v>4.53/km</v>
      </c>
      <c r="H26" s="19">
        <f t="shared" si="3"/>
        <v>0.0034490740740740697</v>
      </c>
      <c r="I26" s="19">
        <f t="shared" si="2"/>
        <v>0.003171296296296297</v>
      </c>
    </row>
    <row r="27" spans="1:9" s="12" customFormat="1" ht="15" customHeight="1">
      <c r="A27" s="16">
        <v>24</v>
      </c>
      <c r="B27" s="22" t="s">
        <v>77</v>
      </c>
      <c r="C27" s="22" t="s">
        <v>78</v>
      </c>
      <c r="D27" s="16" t="s">
        <v>33</v>
      </c>
      <c r="E27" s="22" t="s">
        <v>53</v>
      </c>
      <c r="F27" s="32">
        <v>0.02550925925925926</v>
      </c>
      <c r="G27" s="16" t="str">
        <f t="shared" si="0"/>
        <v>4.54/km</v>
      </c>
      <c r="H27" s="19">
        <f t="shared" si="3"/>
        <v>0.003506944444444441</v>
      </c>
      <c r="I27" s="19">
        <f t="shared" si="2"/>
        <v>0.0032291666666666684</v>
      </c>
    </row>
    <row r="28" spans="1:9" s="11" customFormat="1" ht="15" customHeight="1">
      <c r="A28" s="16">
        <v>25</v>
      </c>
      <c r="B28" s="22" t="s">
        <v>79</v>
      </c>
      <c r="C28" s="22" t="s">
        <v>80</v>
      </c>
      <c r="D28" s="16" t="s">
        <v>36</v>
      </c>
      <c r="E28" s="22" t="s">
        <v>81</v>
      </c>
      <c r="F28" s="32">
        <v>0.025578703703703704</v>
      </c>
      <c r="G28" s="16" t="str">
        <f t="shared" si="0"/>
        <v>4.55/km</v>
      </c>
      <c r="H28" s="19">
        <f t="shared" si="3"/>
        <v>0.003576388888888886</v>
      </c>
      <c r="I28" s="19">
        <f t="shared" si="2"/>
        <v>0.003171296296296297</v>
      </c>
    </row>
    <row r="29" spans="1:9" s="11" customFormat="1" ht="15" customHeight="1">
      <c r="A29" s="16">
        <v>26</v>
      </c>
      <c r="B29" s="22" t="s">
        <v>82</v>
      </c>
      <c r="C29" s="22" t="s">
        <v>16</v>
      </c>
      <c r="D29" s="16" t="s">
        <v>43</v>
      </c>
      <c r="E29" s="22" t="s">
        <v>51</v>
      </c>
      <c r="F29" s="32">
        <v>0.025648148148148146</v>
      </c>
      <c r="G29" s="16" t="str">
        <f t="shared" si="0"/>
        <v>4.55/km</v>
      </c>
      <c r="H29" s="19">
        <f t="shared" si="3"/>
        <v>0.0036458333333333273</v>
      </c>
      <c r="I29" s="19">
        <f t="shared" si="2"/>
        <v>0.0021874999999999985</v>
      </c>
    </row>
    <row r="30" spans="1:9" s="11" customFormat="1" ht="15" customHeight="1">
      <c r="A30" s="16">
        <v>27</v>
      </c>
      <c r="B30" s="22" t="s">
        <v>83</v>
      </c>
      <c r="C30" s="22" t="s">
        <v>7</v>
      </c>
      <c r="D30" s="16" t="s">
        <v>84</v>
      </c>
      <c r="E30" s="22" t="s">
        <v>85</v>
      </c>
      <c r="F30" s="32">
        <v>0.02576388888888889</v>
      </c>
      <c r="G30" s="16" t="str">
        <f t="shared" si="0"/>
        <v>4.57/km</v>
      </c>
      <c r="H30" s="19">
        <f t="shared" si="3"/>
        <v>0.0037615740740740734</v>
      </c>
      <c r="I30" s="19">
        <f t="shared" si="2"/>
        <v>0</v>
      </c>
    </row>
    <row r="31" spans="1:9" s="11" customFormat="1" ht="15" customHeight="1">
      <c r="A31" s="16">
        <v>28</v>
      </c>
      <c r="B31" s="22" t="s">
        <v>86</v>
      </c>
      <c r="C31" s="22" t="s">
        <v>87</v>
      </c>
      <c r="D31" s="16" t="s">
        <v>30</v>
      </c>
      <c r="E31" s="22" t="s">
        <v>53</v>
      </c>
      <c r="F31" s="32">
        <v>0.02579861111111111</v>
      </c>
      <c r="G31" s="16" t="str">
        <f t="shared" si="0"/>
        <v>4.57/km</v>
      </c>
      <c r="H31" s="19">
        <f t="shared" si="3"/>
        <v>0.0037962962962962907</v>
      </c>
      <c r="I31" s="19">
        <f t="shared" si="2"/>
        <v>0.0037152777777777757</v>
      </c>
    </row>
    <row r="32" spans="1:9" s="11" customFormat="1" ht="15" customHeight="1">
      <c r="A32" s="16">
        <v>29</v>
      </c>
      <c r="B32" s="22" t="s">
        <v>88</v>
      </c>
      <c r="C32" s="22" t="s">
        <v>89</v>
      </c>
      <c r="D32" s="16" t="s">
        <v>30</v>
      </c>
      <c r="E32" s="22" t="s">
        <v>85</v>
      </c>
      <c r="F32" s="32">
        <v>0.02585648148148148</v>
      </c>
      <c r="G32" s="16" t="str">
        <f t="shared" si="0"/>
        <v>4.58/km</v>
      </c>
      <c r="H32" s="19">
        <f t="shared" si="3"/>
        <v>0.003854166666666662</v>
      </c>
      <c r="I32" s="19">
        <f t="shared" si="2"/>
        <v>0.003773148148148147</v>
      </c>
    </row>
    <row r="33" spans="1:9" s="11" customFormat="1" ht="15" customHeight="1">
      <c r="A33" s="16">
        <v>30</v>
      </c>
      <c r="B33" s="22" t="s">
        <v>90</v>
      </c>
      <c r="C33" s="22" t="s">
        <v>91</v>
      </c>
      <c r="D33" s="16" t="s">
        <v>36</v>
      </c>
      <c r="E33" s="22" t="s">
        <v>92</v>
      </c>
      <c r="F33" s="32">
        <v>0.026041666666666668</v>
      </c>
      <c r="G33" s="16" t="str">
        <f t="shared" si="0"/>
        <v>5.00/km</v>
      </c>
      <c r="H33" s="19">
        <f t="shared" si="3"/>
        <v>0.0040393518518518495</v>
      </c>
      <c r="I33" s="19">
        <f t="shared" si="2"/>
        <v>0.0036342592592592607</v>
      </c>
    </row>
    <row r="34" spans="1:9" s="11" customFormat="1" ht="15" customHeight="1">
      <c r="A34" s="16">
        <v>31</v>
      </c>
      <c r="B34" s="22" t="s">
        <v>93</v>
      </c>
      <c r="C34" s="22" t="s">
        <v>8</v>
      </c>
      <c r="D34" s="16" t="s">
        <v>43</v>
      </c>
      <c r="E34" s="22" t="s">
        <v>94</v>
      </c>
      <c r="F34" s="32">
        <v>0.026041666666666668</v>
      </c>
      <c r="G34" s="16" t="str">
        <f t="shared" si="0"/>
        <v>5.00/km</v>
      </c>
      <c r="H34" s="19">
        <f t="shared" si="3"/>
        <v>0.0040393518518518495</v>
      </c>
      <c r="I34" s="19">
        <f t="shared" si="2"/>
        <v>0.0025810185185185207</v>
      </c>
    </row>
    <row r="35" spans="1:9" s="11" customFormat="1" ht="15" customHeight="1">
      <c r="A35" s="16">
        <v>32</v>
      </c>
      <c r="B35" s="22" t="s">
        <v>95</v>
      </c>
      <c r="C35" s="22" t="s">
        <v>96</v>
      </c>
      <c r="D35" s="16" t="s">
        <v>43</v>
      </c>
      <c r="E35" s="22" t="s">
        <v>97</v>
      </c>
      <c r="F35" s="32">
        <v>0.026064814814814815</v>
      </c>
      <c r="G35" s="16" t="str">
        <f t="shared" si="0"/>
        <v>5.00/km</v>
      </c>
      <c r="H35" s="19">
        <f t="shared" si="3"/>
        <v>0.004062499999999997</v>
      </c>
      <c r="I35" s="19">
        <f t="shared" si="2"/>
        <v>0.002604166666666668</v>
      </c>
    </row>
    <row r="36" spans="1:9" s="11" customFormat="1" ht="15" customHeight="1">
      <c r="A36" s="16">
        <v>33</v>
      </c>
      <c r="B36" s="22" t="s">
        <v>98</v>
      </c>
      <c r="C36" s="22" t="s">
        <v>14</v>
      </c>
      <c r="D36" s="16" t="s">
        <v>43</v>
      </c>
      <c r="E36" s="22" t="s">
        <v>66</v>
      </c>
      <c r="F36" s="32">
        <v>0.02613425925925926</v>
      </c>
      <c r="G36" s="16" t="str">
        <f t="shared" si="0"/>
        <v>5.01/km</v>
      </c>
      <c r="H36" s="19">
        <f t="shared" si="3"/>
        <v>0.0041319444444444416</v>
      </c>
      <c r="I36" s="19">
        <f t="shared" si="2"/>
        <v>0.0026736111111111127</v>
      </c>
    </row>
    <row r="37" spans="1:9" s="11" customFormat="1" ht="15" customHeight="1">
      <c r="A37" s="16">
        <v>34</v>
      </c>
      <c r="B37" s="22" t="s">
        <v>99</v>
      </c>
      <c r="C37" s="22" t="s">
        <v>17</v>
      </c>
      <c r="D37" s="16" t="s">
        <v>27</v>
      </c>
      <c r="E37" s="22" t="s">
        <v>81</v>
      </c>
      <c r="F37" s="32">
        <v>0.026550925925925926</v>
      </c>
      <c r="G37" s="16" t="str">
        <f t="shared" si="0"/>
        <v>5.06/km</v>
      </c>
      <c r="H37" s="19">
        <f t="shared" si="3"/>
        <v>0.0045486111111111074</v>
      </c>
      <c r="I37" s="19">
        <f t="shared" si="2"/>
        <v>0.0045486111111111074</v>
      </c>
    </row>
    <row r="38" spans="1:9" s="11" customFormat="1" ht="15" customHeight="1">
      <c r="A38" s="16">
        <v>35</v>
      </c>
      <c r="B38" s="22" t="s">
        <v>100</v>
      </c>
      <c r="C38" s="22" t="s">
        <v>101</v>
      </c>
      <c r="D38" s="16" t="s">
        <v>36</v>
      </c>
      <c r="E38" s="22" t="s">
        <v>34</v>
      </c>
      <c r="F38" s="32">
        <v>0.026574074074074073</v>
      </c>
      <c r="G38" s="16" t="str">
        <f t="shared" si="0"/>
        <v>5.06/km</v>
      </c>
      <c r="H38" s="19">
        <f t="shared" si="3"/>
        <v>0.004571759259259255</v>
      </c>
      <c r="I38" s="19">
        <f t="shared" si="2"/>
        <v>0.004166666666666666</v>
      </c>
    </row>
    <row r="39" spans="1:9" s="11" customFormat="1" ht="15" customHeight="1">
      <c r="A39" s="16">
        <v>36</v>
      </c>
      <c r="B39" s="22" t="s">
        <v>102</v>
      </c>
      <c r="C39" s="22" t="s">
        <v>11</v>
      </c>
      <c r="D39" s="16" t="s">
        <v>36</v>
      </c>
      <c r="E39" s="22" t="s">
        <v>39</v>
      </c>
      <c r="F39" s="32">
        <v>0.026608796296296297</v>
      </c>
      <c r="G39" s="16" t="str">
        <f t="shared" si="0"/>
        <v>5.07/km</v>
      </c>
      <c r="H39" s="19">
        <f t="shared" si="3"/>
        <v>0.004606481481481479</v>
      </c>
      <c r="I39" s="19">
        <f t="shared" si="2"/>
        <v>0.00420138888888889</v>
      </c>
    </row>
    <row r="40" spans="1:9" s="11" customFormat="1" ht="15" customHeight="1">
      <c r="A40" s="16">
        <v>37</v>
      </c>
      <c r="B40" s="22" t="s">
        <v>103</v>
      </c>
      <c r="C40" s="22" t="s">
        <v>104</v>
      </c>
      <c r="D40" s="16" t="s">
        <v>43</v>
      </c>
      <c r="E40" s="22" t="s">
        <v>31</v>
      </c>
      <c r="F40" s="32">
        <v>0.026631944444444444</v>
      </c>
      <c r="G40" s="16" t="str">
        <f t="shared" si="0"/>
        <v>5.07/km</v>
      </c>
      <c r="H40" s="19">
        <f t="shared" si="3"/>
        <v>0.004629629629629626</v>
      </c>
      <c r="I40" s="19">
        <f t="shared" si="2"/>
        <v>0.003171296296296297</v>
      </c>
    </row>
    <row r="41" spans="1:9" s="11" customFormat="1" ht="15" customHeight="1">
      <c r="A41" s="16">
        <v>38</v>
      </c>
      <c r="B41" s="22" t="s">
        <v>105</v>
      </c>
      <c r="C41" s="22" t="s">
        <v>80</v>
      </c>
      <c r="D41" s="16" t="s">
        <v>43</v>
      </c>
      <c r="E41" s="22" t="s">
        <v>39</v>
      </c>
      <c r="F41" s="32">
        <v>0.026782407407407408</v>
      </c>
      <c r="G41" s="16" t="str">
        <f t="shared" si="0"/>
        <v>5.09/km</v>
      </c>
      <c r="H41" s="19">
        <f t="shared" si="3"/>
        <v>0.004780092592592589</v>
      </c>
      <c r="I41" s="19">
        <f t="shared" si="2"/>
        <v>0.0033217592592592604</v>
      </c>
    </row>
    <row r="42" spans="1:9" s="11" customFormat="1" ht="15" customHeight="1">
      <c r="A42" s="16">
        <v>39</v>
      </c>
      <c r="B42" s="22" t="s">
        <v>106</v>
      </c>
      <c r="C42" s="22" t="s">
        <v>22</v>
      </c>
      <c r="D42" s="16" t="s">
        <v>43</v>
      </c>
      <c r="E42" s="22" t="s">
        <v>39</v>
      </c>
      <c r="F42" s="32">
        <v>0.026898148148148147</v>
      </c>
      <c r="G42" s="16" t="str">
        <f t="shared" si="0"/>
        <v>5.10/km</v>
      </c>
      <c r="H42" s="19">
        <f t="shared" si="3"/>
        <v>0.004895833333333328</v>
      </c>
      <c r="I42" s="19">
        <f t="shared" si="2"/>
        <v>0.0034374999999999996</v>
      </c>
    </row>
    <row r="43" spans="1:9" s="11" customFormat="1" ht="15" customHeight="1">
      <c r="A43" s="16">
        <v>40</v>
      </c>
      <c r="B43" s="22" t="s">
        <v>107</v>
      </c>
      <c r="C43" s="22" t="s">
        <v>108</v>
      </c>
      <c r="D43" s="16" t="s">
        <v>43</v>
      </c>
      <c r="E43" s="22" t="s">
        <v>39</v>
      </c>
      <c r="F43" s="32">
        <v>0.027083333333333334</v>
      </c>
      <c r="G43" s="16" t="str">
        <f t="shared" si="0"/>
        <v>5.12/km</v>
      </c>
      <c r="H43" s="19">
        <f t="shared" si="3"/>
        <v>0.005081018518518516</v>
      </c>
      <c r="I43" s="19">
        <f t="shared" si="2"/>
        <v>0.003622685185185187</v>
      </c>
    </row>
    <row r="44" spans="1:9" s="11" customFormat="1" ht="15" customHeight="1">
      <c r="A44" s="16">
        <v>41</v>
      </c>
      <c r="B44" s="22" t="s">
        <v>89</v>
      </c>
      <c r="C44" s="22" t="s">
        <v>2</v>
      </c>
      <c r="D44" s="16" t="s">
        <v>43</v>
      </c>
      <c r="E44" s="22" t="s">
        <v>71</v>
      </c>
      <c r="F44" s="32">
        <v>0.027222222222222228</v>
      </c>
      <c r="G44" s="16" t="str">
        <f t="shared" si="0"/>
        <v>5.14/km</v>
      </c>
      <c r="H44" s="19">
        <f t="shared" si="3"/>
        <v>0.005219907407407409</v>
      </c>
      <c r="I44" s="19">
        <f t="shared" si="2"/>
        <v>0.0037615740740740804</v>
      </c>
    </row>
    <row r="45" spans="1:9" s="11" customFormat="1" ht="15" customHeight="1">
      <c r="A45" s="16">
        <v>42</v>
      </c>
      <c r="B45" s="22" t="s">
        <v>109</v>
      </c>
      <c r="C45" s="22" t="s">
        <v>110</v>
      </c>
      <c r="D45" s="16" t="s">
        <v>43</v>
      </c>
      <c r="E45" s="22" t="s">
        <v>62</v>
      </c>
      <c r="F45" s="32">
        <v>0.027268518518518515</v>
      </c>
      <c r="G45" s="16" t="str">
        <f t="shared" si="0"/>
        <v>5.14/km</v>
      </c>
      <c r="H45" s="19">
        <f t="shared" si="3"/>
        <v>0.0052662037037036966</v>
      </c>
      <c r="I45" s="19">
        <f t="shared" si="2"/>
        <v>0.0038078703703703677</v>
      </c>
    </row>
    <row r="46" spans="1:9" s="11" customFormat="1" ht="15" customHeight="1">
      <c r="A46" s="16">
        <v>43</v>
      </c>
      <c r="B46" s="22" t="s">
        <v>111</v>
      </c>
      <c r="C46" s="22" t="s">
        <v>112</v>
      </c>
      <c r="D46" s="16" t="s">
        <v>30</v>
      </c>
      <c r="E46" s="22" t="s">
        <v>113</v>
      </c>
      <c r="F46" s="32">
        <v>0.027314814814814816</v>
      </c>
      <c r="G46" s="16" t="str">
        <f t="shared" si="0"/>
        <v>5.15/km</v>
      </c>
      <c r="H46" s="19">
        <f t="shared" si="3"/>
        <v>0.005312499999999998</v>
      </c>
      <c r="I46" s="19">
        <f t="shared" si="2"/>
        <v>0.005231481481481483</v>
      </c>
    </row>
    <row r="47" spans="1:9" s="11" customFormat="1" ht="15" customHeight="1">
      <c r="A47" s="16">
        <v>44</v>
      </c>
      <c r="B47" s="22" t="s">
        <v>114</v>
      </c>
      <c r="C47" s="22" t="s">
        <v>21</v>
      </c>
      <c r="D47" s="16" t="s">
        <v>30</v>
      </c>
      <c r="E47" s="22" t="s">
        <v>115</v>
      </c>
      <c r="F47" s="32">
        <v>0.027372685185185184</v>
      </c>
      <c r="G47" s="16" t="str">
        <f t="shared" si="0"/>
        <v>5.15/km</v>
      </c>
      <c r="H47" s="19">
        <f t="shared" si="3"/>
        <v>0.005370370370370366</v>
      </c>
      <c r="I47" s="19">
        <f t="shared" si="2"/>
        <v>0.005289351851851851</v>
      </c>
    </row>
    <row r="48" spans="1:9" s="11" customFormat="1" ht="15" customHeight="1">
      <c r="A48" s="16">
        <v>45</v>
      </c>
      <c r="B48" s="22" t="s">
        <v>116</v>
      </c>
      <c r="C48" s="22" t="s">
        <v>117</v>
      </c>
      <c r="D48" s="16" t="s">
        <v>27</v>
      </c>
      <c r="E48" s="22" t="s">
        <v>39</v>
      </c>
      <c r="F48" s="32">
        <v>0.027395833333333338</v>
      </c>
      <c r="G48" s="16" t="str">
        <f t="shared" si="0"/>
        <v>5.16/km</v>
      </c>
      <c r="H48" s="19">
        <f t="shared" si="3"/>
        <v>0.00539351851851852</v>
      </c>
      <c r="I48" s="19">
        <f t="shared" si="2"/>
        <v>0.00539351851851852</v>
      </c>
    </row>
    <row r="49" spans="1:9" s="11" customFormat="1" ht="15" customHeight="1">
      <c r="A49" s="16">
        <v>46</v>
      </c>
      <c r="B49" s="22" t="s">
        <v>118</v>
      </c>
      <c r="C49" s="22" t="s">
        <v>119</v>
      </c>
      <c r="D49" s="16" t="s">
        <v>43</v>
      </c>
      <c r="E49" s="22" t="s">
        <v>120</v>
      </c>
      <c r="F49" s="32">
        <v>0.027430555555555555</v>
      </c>
      <c r="G49" s="16" t="str">
        <f t="shared" si="0"/>
        <v>5.16/km</v>
      </c>
      <c r="H49" s="19">
        <f t="shared" si="3"/>
        <v>0.005428240740740737</v>
      </c>
      <c r="I49" s="19">
        <f t="shared" si="2"/>
        <v>0.003969907407407408</v>
      </c>
    </row>
    <row r="50" spans="1:9" s="11" customFormat="1" ht="15" customHeight="1">
      <c r="A50" s="16">
        <v>47</v>
      </c>
      <c r="B50" s="22" t="s">
        <v>121</v>
      </c>
      <c r="C50" s="22" t="s">
        <v>122</v>
      </c>
      <c r="D50" s="16" t="s">
        <v>43</v>
      </c>
      <c r="E50" s="22" t="s">
        <v>39</v>
      </c>
      <c r="F50" s="32">
        <v>0.027476851851851853</v>
      </c>
      <c r="G50" s="16" t="str">
        <f t="shared" si="0"/>
        <v>5.17/km</v>
      </c>
      <c r="H50" s="19">
        <f t="shared" si="3"/>
        <v>0.005474537037037035</v>
      </c>
      <c r="I50" s="19">
        <f t="shared" si="2"/>
        <v>0.004016203703703706</v>
      </c>
    </row>
    <row r="51" spans="1:9" s="11" customFormat="1" ht="15" customHeight="1">
      <c r="A51" s="16">
        <v>48</v>
      </c>
      <c r="B51" s="22" t="s">
        <v>123</v>
      </c>
      <c r="C51" s="22" t="s">
        <v>124</v>
      </c>
      <c r="D51" s="16" t="s">
        <v>30</v>
      </c>
      <c r="E51" s="22" t="s">
        <v>44</v>
      </c>
      <c r="F51" s="32">
        <v>0.027488425925925927</v>
      </c>
      <c r="G51" s="16" t="str">
        <f t="shared" si="0"/>
        <v>5.17/km</v>
      </c>
      <c r="H51" s="19">
        <f t="shared" si="3"/>
        <v>0.005486111111111108</v>
      </c>
      <c r="I51" s="19">
        <f t="shared" si="2"/>
        <v>0.005405092592592593</v>
      </c>
    </row>
    <row r="52" spans="1:9" s="11" customFormat="1" ht="15" customHeight="1">
      <c r="A52" s="16">
        <v>49</v>
      </c>
      <c r="B52" s="22" t="s">
        <v>125</v>
      </c>
      <c r="C52" s="22" t="s">
        <v>0</v>
      </c>
      <c r="D52" s="16" t="s">
        <v>36</v>
      </c>
      <c r="E52" s="22" t="s">
        <v>71</v>
      </c>
      <c r="F52" s="32">
        <v>0.027615740740740743</v>
      </c>
      <c r="G52" s="16" t="str">
        <f t="shared" si="0"/>
        <v>5.18/km</v>
      </c>
      <c r="H52" s="19">
        <f t="shared" si="3"/>
        <v>0.0056134259259259245</v>
      </c>
      <c r="I52" s="19">
        <f t="shared" si="2"/>
        <v>0.005208333333333336</v>
      </c>
    </row>
    <row r="53" spans="1:9" s="13" customFormat="1" ht="15" customHeight="1">
      <c r="A53" s="16">
        <v>50</v>
      </c>
      <c r="B53" s="22" t="s">
        <v>126</v>
      </c>
      <c r="C53" s="22" t="s">
        <v>127</v>
      </c>
      <c r="D53" s="16" t="s">
        <v>50</v>
      </c>
      <c r="E53" s="22" t="s">
        <v>128</v>
      </c>
      <c r="F53" s="32">
        <v>0.027696759259259258</v>
      </c>
      <c r="G53" s="16" t="str">
        <f t="shared" si="0"/>
        <v>5.19/km</v>
      </c>
      <c r="H53" s="19">
        <f t="shared" si="3"/>
        <v>0.0056944444444444395</v>
      </c>
      <c r="I53" s="19">
        <f t="shared" si="2"/>
        <v>0.003703703703703702</v>
      </c>
    </row>
    <row r="54" spans="1:9" s="11" customFormat="1" ht="15" customHeight="1">
      <c r="A54" s="16">
        <v>51</v>
      </c>
      <c r="B54" s="22" t="s">
        <v>129</v>
      </c>
      <c r="C54" s="22" t="s">
        <v>130</v>
      </c>
      <c r="D54" s="16" t="s">
        <v>131</v>
      </c>
      <c r="E54" s="22" t="s">
        <v>62</v>
      </c>
      <c r="F54" s="32">
        <v>0.027719907407407405</v>
      </c>
      <c r="G54" s="16" t="str">
        <f t="shared" si="0"/>
        <v>5.19/km</v>
      </c>
      <c r="H54" s="19">
        <f t="shared" si="3"/>
        <v>0.005717592592592587</v>
      </c>
      <c r="I54" s="19">
        <f t="shared" si="2"/>
        <v>0</v>
      </c>
    </row>
    <row r="55" spans="1:9" s="11" customFormat="1" ht="15" customHeight="1">
      <c r="A55" s="16">
        <v>52</v>
      </c>
      <c r="B55" s="22" t="s">
        <v>132</v>
      </c>
      <c r="C55" s="22" t="s">
        <v>133</v>
      </c>
      <c r="D55" s="16" t="s">
        <v>134</v>
      </c>
      <c r="E55" s="22" t="s">
        <v>56</v>
      </c>
      <c r="F55" s="32">
        <v>0.027974537037037034</v>
      </c>
      <c r="G55" s="16" t="str">
        <f t="shared" si="0"/>
        <v>5.22/km</v>
      </c>
      <c r="H55" s="19">
        <f t="shared" si="3"/>
        <v>0.005972222222222216</v>
      </c>
      <c r="I55" s="19">
        <f t="shared" si="2"/>
        <v>0</v>
      </c>
    </row>
    <row r="56" spans="1:9" s="11" customFormat="1" ht="15" customHeight="1">
      <c r="A56" s="16">
        <v>53</v>
      </c>
      <c r="B56" s="22" t="s">
        <v>135</v>
      </c>
      <c r="C56" s="22" t="s">
        <v>136</v>
      </c>
      <c r="D56" s="16" t="s">
        <v>30</v>
      </c>
      <c r="E56" s="22" t="s">
        <v>53</v>
      </c>
      <c r="F56" s="32">
        <v>0.027997685185185184</v>
      </c>
      <c r="G56" s="16" t="str">
        <f t="shared" si="0"/>
        <v>5.23/km</v>
      </c>
      <c r="H56" s="19">
        <f t="shared" si="3"/>
        <v>0.005995370370370366</v>
      </c>
      <c r="I56" s="19">
        <f t="shared" si="2"/>
        <v>0.005914351851851851</v>
      </c>
    </row>
    <row r="57" spans="1:9" s="11" customFormat="1" ht="15" customHeight="1">
      <c r="A57" s="16">
        <v>54</v>
      </c>
      <c r="B57" s="22" t="s">
        <v>137</v>
      </c>
      <c r="C57" s="22" t="s">
        <v>23</v>
      </c>
      <c r="D57" s="16" t="s">
        <v>30</v>
      </c>
      <c r="E57" s="22" t="s">
        <v>138</v>
      </c>
      <c r="F57" s="32">
        <v>0.028055555555555556</v>
      </c>
      <c r="G57" s="16" t="str">
        <f t="shared" si="0"/>
        <v>5.23/km</v>
      </c>
      <c r="H57" s="19">
        <f t="shared" si="3"/>
        <v>0.0060532407407407375</v>
      </c>
      <c r="I57" s="19">
        <f t="shared" si="2"/>
        <v>0.0059722222222222225</v>
      </c>
    </row>
    <row r="58" spans="1:9" s="11" customFormat="1" ht="15" customHeight="1">
      <c r="A58" s="16">
        <v>55</v>
      </c>
      <c r="B58" s="22" t="s">
        <v>139</v>
      </c>
      <c r="C58" s="22" t="s">
        <v>80</v>
      </c>
      <c r="D58" s="16" t="s">
        <v>36</v>
      </c>
      <c r="E58" s="22" t="s">
        <v>71</v>
      </c>
      <c r="F58" s="32">
        <v>0.028125</v>
      </c>
      <c r="G58" s="16" t="str">
        <f t="shared" si="0"/>
        <v>5.24/km</v>
      </c>
      <c r="H58" s="19">
        <f t="shared" si="3"/>
        <v>0.006122685185185182</v>
      </c>
      <c r="I58" s="19">
        <f t="shared" si="2"/>
        <v>0.0057175925925925936</v>
      </c>
    </row>
    <row r="59" spans="1:9" s="11" customFormat="1" ht="15" customHeight="1">
      <c r="A59" s="16">
        <v>56</v>
      </c>
      <c r="B59" s="22" t="s">
        <v>140</v>
      </c>
      <c r="C59" s="22" t="s">
        <v>10</v>
      </c>
      <c r="D59" s="16" t="s">
        <v>30</v>
      </c>
      <c r="E59" s="22" t="s">
        <v>141</v>
      </c>
      <c r="F59" s="32">
        <v>0.02821759259259259</v>
      </c>
      <c r="G59" s="16" t="str">
        <f t="shared" si="0"/>
        <v>5.25/km</v>
      </c>
      <c r="H59" s="19">
        <f t="shared" si="3"/>
        <v>0.006215277777777771</v>
      </c>
      <c r="I59" s="19">
        <f t="shared" si="2"/>
        <v>0.006134259259259256</v>
      </c>
    </row>
    <row r="60" spans="1:9" s="11" customFormat="1" ht="15" customHeight="1">
      <c r="A60" s="16">
        <v>57</v>
      </c>
      <c r="B60" s="22" t="s">
        <v>73</v>
      </c>
      <c r="C60" s="22" t="s">
        <v>2</v>
      </c>
      <c r="D60" s="16" t="s">
        <v>134</v>
      </c>
      <c r="E60" s="22" t="s">
        <v>75</v>
      </c>
      <c r="F60" s="32">
        <v>0.02832175925925926</v>
      </c>
      <c r="G60" s="16" t="str">
        <f t="shared" si="0"/>
        <v>5.26/km</v>
      </c>
      <c r="H60" s="19">
        <f t="shared" si="3"/>
        <v>0.00631944444444444</v>
      </c>
      <c r="I60" s="19">
        <f t="shared" si="2"/>
        <v>0.00034722222222222446</v>
      </c>
    </row>
    <row r="61" spans="1:9" s="11" customFormat="1" ht="15" customHeight="1">
      <c r="A61" s="16">
        <v>58</v>
      </c>
      <c r="B61" s="22" t="s">
        <v>142</v>
      </c>
      <c r="C61" s="22" t="s">
        <v>74</v>
      </c>
      <c r="D61" s="16" t="s">
        <v>33</v>
      </c>
      <c r="E61" s="22" t="s">
        <v>143</v>
      </c>
      <c r="F61" s="32">
        <v>0.028414351851851847</v>
      </c>
      <c r="G61" s="16" t="str">
        <f t="shared" si="0"/>
        <v>5.27/km</v>
      </c>
      <c r="H61" s="19">
        <f t="shared" si="3"/>
        <v>0.006412037037037029</v>
      </c>
      <c r="I61" s="19">
        <f t="shared" si="2"/>
        <v>0.006134259259259256</v>
      </c>
    </row>
    <row r="62" spans="1:9" s="11" customFormat="1" ht="15" customHeight="1">
      <c r="A62" s="16">
        <v>59</v>
      </c>
      <c r="B62" s="22" t="s">
        <v>144</v>
      </c>
      <c r="C62" s="22" t="s">
        <v>145</v>
      </c>
      <c r="D62" s="16" t="s">
        <v>43</v>
      </c>
      <c r="E62" s="22" t="s">
        <v>62</v>
      </c>
      <c r="F62" s="32">
        <v>0.0284375</v>
      </c>
      <c r="G62" s="16" t="str">
        <f t="shared" si="0"/>
        <v>5.28/km</v>
      </c>
      <c r="H62" s="19">
        <f t="shared" si="3"/>
        <v>0.006435185185185183</v>
      </c>
      <c r="I62" s="19">
        <f t="shared" si="2"/>
        <v>0.004976851851851854</v>
      </c>
    </row>
    <row r="63" spans="1:9" s="11" customFormat="1" ht="15" customHeight="1">
      <c r="A63" s="16">
        <v>60</v>
      </c>
      <c r="B63" s="22" t="s">
        <v>146</v>
      </c>
      <c r="C63" s="22" t="s">
        <v>147</v>
      </c>
      <c r="D63" s="16" t="s">
        <v>43</v>
      </c>
      <c r="E63" s="22" t="s">
        <v>148</v>
      </c>
      <c r="F63" s="32">
        <v>0.028449074074074075</v>
      </c>
      <c r="G63" s="16" t="str">
        <f t="shared" si="0"/>
        <v>5.28/km</v>
      </c>
      <c r="H63" s="19">
        <f t="shared" si="3"/>
        <v>0.006446759259259256</v>
      </c>
      <c r="I63" s="19">
        <f t="shared" si="2"/>
        <v>0.004988425925925927</v>
      </c>
    </row>
    <row r="64" spans="1:9" s="11" customFormat="1" ht="15" customHeight="1">
      <c r="A64" s="16">
        <v>61</v>
      </c>
      <c r="B64" s="22" t="s">
        <v>99</v>
      </c>
      <c r="C64" s="22" t="s">
        <v>4</v>
      </c>
      <c r="D64" s="16" t="s">
        <v>30</v>
      </c>
      <c r="E64" s="22" t="s">
        <v>81</v>
      </c>
      <c r="F64" s="32">
        <v>0.02847222222222222</v>
      </c>
      <c r="G64" s="16" t="str">
        <f t="shared" si="0"/>
        <v>5.28/km</v>
      </c>
      <c r="H64" s="19">
        <f t="shared" si="3"/>
        <v>0.006469907407407403</v>
      </c>
      <c r="I64" s="19">
        <f t="shared" si="2"/>
        <v>0.006388888888888888</v>
      </c>
    </row>
    <row r="65" spans="1:9" s="11" customFormat="1" ht="15" customHeight="1">
      <c r="A65" s="16">
        <v>62</v>
      </c>
      <c r="B65" s="22" t="s">
        <v>149</v>
      </c>
      <c r="C65" s="22" t="s">
        <v>61</v>
      </c>
      <c r="D65" s="16" t="s">
        <v>36</v>
      </c>
      <c r="E65" s="22" t="s">
        <v>150</v>
      </c>
      <c r="F65" s="32">
        <v>0.028483796296296295</v>
      </c>
      <c r="G65" s="16" t="str">
        <f t="shared" si="0"/>
        <v>5.28/km</v>
      </c>
      <c r="H65" s="19">
        <f t="shared" si="3"/>
        <v>0.006481481481481477</v>
      </c>
      <c r="I65" s="19">
        <f t="shared" si="2"/>
        <v>0.006076388888888888</v>
      </c>
    </row>
    <row r="66" spans="1:9" s="11" customFormat="1" ht="15" customHeight="1">
      <c r="A66" s="16">
        <v>63</v>
      </c>
      <c r="B66" s="22" t="s">
        <v>151</v>
      </c>
      <c r="C66" s="22" t="s">
        <v>20</v>
      </c>
      <c r="D66" s="16" t="s">
        <v>36</v>
      </c>
      <c r="E66" s="22" t="s">
        <v>94</v>
      </c>
      <c r="F66" s="32">
        <v>0.02849537037037037</v>
      </c>
      <c r="G66" s="16" t="str">
        <f t="shared" si="0"/>
        <v>5.28/km</v>
      </c>
      <c r="H66" s="19">
        <f t="shared" si="3"/>
        <v>0.0064930555555555505</v>
      </c>
      <c r="I66" s="19">
        <f t="shared" si="2"/>
        <v>0.006087962962962962</v>
      </c>
    </row>
    <row r="67" spans="1:9" s="11" customFormat="1" ht="15" customHeight="1">
      <c r="A67" s="16">
        <v>64</v>
      </c>
      <c r="B67" s="22" t="s">
        <v>25</v>
      </c>
      <c r="C67" s="22" t="s">
        <v>14</v>
      </c>
      <c r="D67" s="16" t="s">
        <v>50</v>
      </c>
      <c r="E67" s="22" t="s">
        <v>120</v>
      </c>
      <c r="F67" s="32">
        <v>0.028518518518518523</v>
      </c>
      <c r="G67" s="16" t="str">
        <f t="shared" si="0"/>
        <v>5.29/km</v>
      </c>
      <c r="H67" s="19">
        <f t="shared" si="3"/>
        <v>0.006516203703703705</v>
      </c>
      <c r="I67" s="19">
        <f t="shared" si="2"/>
        <v>0.004525462962962967</v>
      </c>
    </row>
    <row r="68" spans="1:9" s="11" customFormat="1" ht="15" customHeight="1">
      <c r="A68" s="16">
        <v>65</v>
      </c>
      <c r="B68" s="22" t="s">
        <v>152</v>
      </c>
      <c r="C68" s="22" t="s">
        <v>153</v>
      </c>
      <c r="D68" s="16" t="s">
        <v>154</v>
      </c>
      <c r="E68" s="22" t="s">
        <v>128</v>
      </c>
      <c r="F68" s="32">
        <v>0.028530092592592593</v>
      </c>
      <c r="G68" s="16" t="str">
        <f aca="true" t="shared" si="4" ref="G68:G131">TEXT(INT((HOUR(F68)*3600+MINUTE(F68)*60+SECOND(F68))/$I$2/60),"0")&amp;"."&amp;TEXT(MOD((HOUR(F68)*3600+MINUTE(F68)*60+SECOND(F68))/$I$2,60),"00")&amp;"/km"</f>
        <v>5.29/km</v>
      </c>
      <c r="H68" s="19">
        <f t="shared" si="3"/>
        <v>0.006527777777777775</v>
      </c>
      <c r="I68" s="19">
        <f t="shared" si="2"/>
        <v>0</v>
      </c>
    </row>
    <row r="69" spans="1:9" s="11" customFormat="1" ht="15" customHeight="1">
      <c r="A69" s="16">
        <v>66</v>
      </c>
      <c r="B69" s="22" t="s">
        <v>155</v>
      </c>
      <c r="C69" s="22" t="s">
        <v>61</v>
      </c>
      <c r="D69" s="16" t="s">
        <v>30</v>
      </c>
      <c r="E69" s="22" t="s">
        <v>156</v>
      </c>
      <c r="F69" s="32">
        <v>0.028576388888888887</v>
      </c>
      <c r="G69" s="16" t="str">
        <f t="shared" si="4"/>
        <v>5.29/km</v>
      </c>
      <c r="H69" s="19">
        <f t="shared" si="3"/>
        <v>0.006574074074074069</v>
      </c>
      <c r="I69" s="19">
        <f t="shared" si="2"/>
        <v>0.006493055555555554</v>
      </c>
    </row>
    <row r="70" spans="1:9" s="11" customFormat="1" ht="15" customHeight="1">
      <c r="A70" s="16">
        <v>67</v>
      </c>
      <c r="B70" s="22" t="s">
        <v>157</v>
      </c>
      <c r="C70" s="22" t="s">
        <v>0</v>
      </c>
      <c r="D70" s="16" t="s">
        <v>27</v>
      </c>
      <c r="E70" s="22" t="s">
        <v>66</v>
      </c>
      <c r="F70" s="32">
        <v>0.028599537037037034</v>
      </c>
      <c r="G70" s="16" t="str">
        <f t="shared" si="4"/>
        <v>5.29/km</v>
      </c>
      <c r="H70" s="19">
        <f t="shared" si="3"/>
        <v>0.006597222222222216</v>
      </c>
      <c r="I70" s="19">
        <f aca="true" t="shared" si="5" ref="I70:I133">F70-INDEX($F$4:$F$985,MATCH(D70,$D$4:$D$985,0))</f>
        <v>0.006597222222222216</v>
      </c>
    </row>
    <row r="71" spans="1:9" s="11" customFormat="1" ht="15" customHeight="1">
      <c r="A71" s="16">
        <v>68</v>
      </c>
      <c r="B71" s="22" t="s">
        <v>158</v>
      </c>
      <c r="C71" s="22" t="s">
        <v>159</v>
      </c>
      <c r="D71" s="16" t="s">
        <v>131</v>
      </c>
      <c r="E71" s="22" t="s">
        <v>62</v>
      </c>
      <c r="F71" s="32">
        <v>0.028611111111111115</v>
      </c>
      <c r="G71" s="16" t="str">
        <f t="shared" si="4"/>
        <v>5.30/km</v>
      </c>
      <c r="H71" s="19">
        <f t="shared" si="3"/>
        <v>0.006608796296296297</v>
      </c>
      <c r="I71" s="19">
        <f t="shared" si="5"/>
        <v>0.00089120370370371</v>
      </c>
    </row>
    <row r="72" spans="1:9" s="11" customFormat="1" ht="15" customHeight="1">
      <c r="A72" s="16">
        <v>69</v>
      </c>
      <c r="B72" s="22" t="s">
        <v>1</v>
      </c>
      <c r="C72" s="22" t="s">
        <v>160</v>
      </c>
      <c r="D72" s="16" t="s">
        <v>50</v>
      </c>
      <c r="E72" s="22" t="s">
        <v>62</v>
      </c>
      <c r="F72" s="32">
        <v>0.028634259259259262</v>
      </c>
      <c r="G72" s="16" t="str">
        <f t="shared" si="4"/>
        <v>5.30/km</v>
      </c>
      <c r="H72" s="19">
        <f t="shared" si="3"/>
        <v>0.006631944444444444</v>
      </c>
      <c r="I72" s="19">
        <f t="shared" si="5"/>
        <v>0.004641203703703706</v>
      </c>
    </row>
    <row r="73" spans="1:9" s="11" customFormat="1" ht="15" customHeight="1">
      <c r="A73" s="16">
        <v>70</v>
      </c>
      <c r="B73" s="22" t="s">
        <v>161</v>
      </c>
      <c r="C73" s="22" t="s">
        <v>162</v>
      </c>
      <c r="D73" s="16" t="s">
        <v>36</v>
      </c>
      <c r="E73" s="22" t="s">
        <v>39</v>
      </c>
      <c r="F73" s="32">
        <v>0.028657407407407406</v>
      </c>
      <c r="G73" s="16" t="str">
        <f t="shared" si="4"/>
        <v>5.30/km</v>
      </c>
      <c r="H73" s="19">
        <f aca="true" t="shared" si="6" ref="H73:H136">F73-$F$4</f>
        <v>0.0066550925925925875</v>
      </c>
      <c r="I73" s="19">
        <f t="shared" si="5"/>
        <v>0.006249999999999999</v>
      </c>
    </row>
    <row r="74" spans="1:9" s="11" customFormat="1" ht="15" customHeight="1">
      <c r="A74" s="16">
        <v>71</v>
      </c>
      <c r="B74" s="22" t="s">
        <v>163</v>
      </c>
      <c r="C74" s="22" t="s">
        <v>164</v>
      </c>
      <c r="D74" s="16" t="s">
        <v>36</v>
      </c>
      <c r="E74" s="22" t="s">
        <v>62</v>
      </c>
      <c r="F74" s="32">
        <v>0.02866898148148148</v>
      </c>
      <c r="G74" s="16" t="str">
        <f t="shared" si="4"/>
        <v>5.30/km</v>
      </c>
      <c r="H74" s="19">
        <f t="shared" si="6"/>
        <v>0.006666666666666661</v>
      </c>
      <c r="I74" s="19">
        <f t="shared" si="5"/>
        <v>0.006261574074074072</v>
      </c>
    </row>
    <row r="75" spans="1:9" s="11" customFormat="1" ht="15" customHeight="1">
      <c r="A75" s="16">
        <v>72</v>
      </c>
      <c r="B75" s="22" t="s">
        <v>165</v>
      </c>
      <c r="C75" s="22" t="s">
        <v>10</v>
      </c>
      <c r="D75" s="16" t="s">
        <v>43</v>
      </c>
      <c r="E75" s="22" t="s">
        <v>141</v>
      </c>
      <c r="F75" s="32">
        <v>0.028692129629629633</v>
      </c>
      <c r="G75" s="16" t="str">
        <f t="shared" si="4"/>
        <v>5.31/km</v>
      </c>
      <c r="H75" s="19">
        <f t="shared" si="6"/>
        <v>0.006689814814814815</v>
      </c>
      <c r="I75" s="19">
        <f t="shared" si="5"/>
        <v>0.005231481481481486</v>
      </c>
    </row>
    <row r="76" spans="1:9" s="11" customFormat="1" ht="15" customHeight="1">
      <c r="A76" s="16">
        <v>73</v>
      </c>
      <c r="B76" s="22" t="s">
        <v>166</v>
      </c>
      <c r="C76" s="22" t="s">
        <v>9</v>
      </c>
      <c r="D76" s="16" t="s">
        <v>84</v>
      </c>
      <c r="E76" s="22" t="s">
        <v>167</v>
      </c>
      <c r="F76" s="32">
        <v>0.02871527777777778</v>
      </c>
      <c r="G76" s="16" t="str">
        <f t="shared" si="4"/>
        <v>5.31/km</v>
      </c>
      <c r="H76" s="19">
        <f t="shared" si="6"/>
        <v>0.006712962962962962</v>
      </c>
      <c r="I76" s="19">
        <f t="shared" si="5"/>
        <v>0.002951388888888889</v>
      </c>
    </row>
    <row r="77" spans="1:9" s="11" customFormat="1" ht="15" customHeight="1">
      <c r="A77" s="16">
        <v>74</v>
      </c>
      <c r="B77" s="22" t="s">
        <v>168</v>
      </c>
      <c r="C77" s="22" t="s">
        <v>55</v>
      </c>
      <c r="D77" s="16" t="s">
        <v>30</v>
      </c>
      <c r="E77" s="22" t="s">
        <v>62</v>
      </c>
      <c r="F77" s="32">
        <v>0.028761574074074075</v>
      </c>
      <c r="G77" s="16" t="str">
        <f t="shared" si="4"/>
        <v>5.31/km</v>
      </c>
      <c r="H77" s="19">
        <f t="shared" si="6"/>
        <v>0.0067592592592592565</v>
      </c>
      <c r="I77" s="19">
        <f t="shared" si="5"/>
        <v>0.0066782407407407415</v>
      </c>
    </row>
    <row r="78" spans="1:9" s="11" customFormat="1" ht="15" customHeight="1">
      <c r="A78" s="16">
        <v>75</v>
      </c>
      <c r="B78" s="22" t="s">
        <v>76</v>
      </c>
      <c r="C78" s="22" t="s">
        <v>169</v>
      </c>
      <c r="D78" s="16" t="s">
        <v>36</v>
      </c>
      <c r="E78" s="22" t="s">
        <v>39</v>
      </c>
      <c r="F78" s="32">
        <v>0.028773148148148145</v>
      </c>
      <c r="G78" s="16" t="str">
        <f t="shared" si="4"/>
        <v>5.31/km</v>
      </c>
      <c r="H78" s="19">
        <f t="shared" si="6"/>
        <v>0.006770833333333327</v>
      </c>
      <c r="I78" s="19">
        <f t="shared" si="5"/>
        <v>0.006365740740740738</v>
      </c>
    </row>
    <row r="79" spans="1:9" s="11" customFormat="1" ht="15" customHeight="1">
      <c r="A79" s="16">
        <v>76</v>
      </c>
      <c r="B79" s="22" t="s">
        <v>170</v>
      </c>
      <c r="C79" s="22" t="s">
        <v>18</v>
      </c>
      <c r="D79" s="16" t="s">
        <v>30</v>
      </c>
      <c r="E79" s="22" t="s">
        <v>71</v>
      </c>
      <c r="F79" s="32">
        <v>0.028877314814814817</v>
      </c>
      <c r="G79" s="16" t="str">
        <f t="shared" si="4"/>
        <v>5.33/km</v>
      </c>
      <c r="H79" s="19">
        <f t="shared" si="6"/>
        <v>0.006874999999999999</v>
      </c>
      <c r="I79" s="19">
        <f t="shared" si="5"/>
        <v>0.006793981481481484</v>
      </c>
    </row>
    <row r="80" spans="1:9" s="13" customFormat="1" ht="15" customHeight="1">
      <c r="A80" s="16">
        <v>77</v>
      </c>
      <c r="B80" s="22" t="s">
        <v>171</v>
      </c>
      <c r="C80" s="22" t="s">
        <v>12</v>
      </c>
      <c r="D80" s="16" t="s">
        <v>27</v>
      </c>
      <c r="E80" s="22" t="s">
        <v>141</v>
      </c>
      <c r="F80" s="32">
        <v>0.028958333333333336</v>
      </c>
      <c r="G80" s="16" t="str">
        <f t="shared" si="4"/>
        <v>5.34/km</v>
      </c>
      <c r="H80" s="19">
        <f t="shared" si="6"/>
        <v>0.006956018518518518</v>
      </c>
      <c r="I80" s="19">
        <f t="shared" si="5"/>
        <v>0.006956018518518518</v>
      </c>
    </row>
    <row r="81" spans="1:9" s="11" customFormat="1" ht="15" customHeight="1">
      <c r="A81" s="16">
        <v>78</v>
      </c>
      <c r="B81" s="22" t="s">
        <v>172</v>
      </c>
      <c r="C81" s="22" t="s">
        <v>104</v>
      </c>
      <c r="D81" s="16" t="s">
        <v>30</v>
      </c>
      <c r="E81" s="22" t="s">
        <v>62</v>
      </c>
      <c r="F81" s="32">
        <v>0.029155092592592594</v>
      </c>
      <c r="G81" s="16" t="str">
        <f t="shared" si="4"/>
        <v>5.36/km</v>
      </c>
      <c r="H81" s="19">
        <f t="shared" si="6"/>
        <v>0.007152777777777775</v>
      </c>
      <c r="I81" s="19">
        <f t="shared" si="5"/>
        <v>0.00707175925925926</v>
      </c>
    </row>
    <row r="82" spans="1:9" s="11" customFormat="1" ht="15" customHeight="1">
      <c r="A82" s="16">
        <v>79</v>
      </c>
      <c r="B82" s="22" t="s">
        <v>173</v>
      </c>
      <c r="C82" s="22" t="s">
        <v>61</v>
      </c>
      <c r="D82" s="16" t="s">
        <v>27</v>
      </c>
      <c r="E82" s="22" t="s">
        <v>128</v>
      </c>
      <c r="F82" s="32">
        <v>0.029201388888888888</v>
      </c>
      <c r="G82" s="16" t="str">
        <f t="shared" si="4"/>
        <v>5.36/km</v>
      </c>
      <c r="H82" s="19">
        <f t="shared" si="6"/>
        <v>0.0071990740740740695</v>
      </c>
      <c r="I82" s="19">
        <f t="shared" si="5"/>
        <v>0.0071990740740740695</v>
      </c>
    </row>
    <row r="83" spans="1:9" s="11" customFormat="1" ht="15" customHeight="1">
      <c r="A83" s="16">
        <v>80</v>
      </c>
      <c r="B83" s="22" t="s">
        <v>174</v>
      </c>
      <c r="C83" s="22" t="s">
        <v>175</v>
      </c>
      <c r="D83" s="16" t="s">
        <v>33</v>
      </c>
      <c r="E83" s="22" t="s">
        <v>176</v>
      </c>
      <c r="F83" s="32">
        <v>0.02929398148148148</v>
      </c>
      <c r="G83" s="16" t="str">
        <f t="shared" si="4"/>
        <v>5.37/km</v>
      </c>
      <c r="H83" s="19">
        <f t="shared" si="6"/>
        <v>0.007291666666666662</v>
      </c>
      <c r="I83" s="19">
        <f t="shared" si="5"/>
        <v>0.007013888888888889</v>
      </c>
    </row>
    <row r="84" spans="1:9" ht="15" customHeight="1">
      <c r="A84" s="16">
        <v>81</v>
      </c>
      <c r="B84" s="22" t="s">
        <v>15</v>
      </c>
      <c r="C84" s="22" t="s">
        <v>8</v>
      </c>
      <c r="D84" s="16" t="s">
        <v>84</v>
      </c>
      <c r="E84" s="22" t="s">
        <v>148</v>
      </c>
      <c r="F84" s="32">
        <v>0.02934027777777778</v>
      </c>
      <c r="G84" s="16" t="str">
        <f t="shared" si="4"/>
        <v>5.38/km</v>
      </c>
      <c r="H84" s="19">
        <f t="shared" si="6"/>
        <v>0.007337962962962963</v>
      </c>
      <c r="I84" s="19">
        <f t="shared" si="5"/>
        <v>0.0035763888888888894</v>
      </c>
    </row>
    <row r="85" spans="1:9" ht="15" customHeight="1">
      <c r="A85" s="16">
        <v>82</v>
      </c>
      <c r="B85" s="22" t="s">
        <v>177</v>
      </c>
      <c r="C85" s="22" t="s">
        <v>10</v>
      </c>
      <c r="D85" s="16" t="s">
        <v>27</v>
      </c>
      <c r="E85" s="22" t="s">
        <v>150</v>
      </c>
      <c r="F85" s="32">
        <v>0.029699074074074072</v>
      </c>
      <c r="G85" s="16" t="str">
        <f t="shared" si="4"/>
        <v>5.42/km</v>
      </c>
      <c r="H85" s="19">
        <f t="shared" si="6"/>
        <v>0.007696759259259254</v>
      </c>
      <c r="I85" s="19">
        <f t="shared" si="5"/>
        <v>0.007696759259259254</v>
      </c>
    </row>
    <row r="86" spans="1:9" ht="15" customHeight="1">
      <c r="A86" s="16">
        <v>83</v>
      </c>
      <c r="B86" s="22" t="s">
        <v>178</v>
      </c>
      <c r="C86" s="22" t="s">
        <v>179</v>
      </c>
      <c r="D86" s="16" t="s">
        <v>30</v>
      </c>
      <c r="E86" s="22" t="s">
        <v>81</v>
      </c>
      <c r="F86" s="32">
        <v>0.029791666666666664</v>
      </c>
      <c r="G86" s="16" t="str">
        <f t="shared" si="4"/>
        <v>5.43/km</v>
      </c>
      <c r="H86" s="19">
        <f t="shared" si="6"/>
        <v>0.007789351851851846</v>
      </c>
      <c r="I86" s="19">
        <f t="shared" si="5"/>
        <v>0.007708333333333331</v>
      </c>
    </row>
    <row r="87" spans="1:9" ht="15" customHeight="1">
      <c r="A87" s="16">
        <v>84</v>
      </c>
      <c r="B87" s="22" t="s">
        <v>100</v>
      </c>
      <c r="C87" s="22" t="s">
        <v>9</v>
      </c>
      <c r="D87" s="16" t="s">
        <v>30</v>
      </c>
      <c r="E87" s="22" t="s">
        <v>180</v>
      </c>
      <c r="F87" s="32">
        <v>0.02980324074074074</v>
      </c>
      <c r="G87" s="16" t="str">
        <f t="shared" si="4"/>
        <v>5.43/km</v>
      </c>
      <c r="H87" s="19">
        <f t="shared" si="6"/>
        <v>0.007800925925925923</v>
      </c>
      <c r="I87" s="19">
        <f t="shared" si="5"/>
        <v>0.007719907407407408</v>
      </c>
    </row>
    <row r="88" spans="1:9" ht="15" customHeight="1">
      <c r="A88" s="16">
        <v>85</v>
      </c>
      <c r="B88" s="22" t="s">
        <v>181</v>
      </c>
      <c r="C88" s="22" t="s">
        <v>2</v>
      </c>
      <c r="D88" s="16" t="s">
        <v>36</v>
      </c>
      <c r="E88" s="22" t="s">
        <v>71</v>
      </c>
      <c r="F88" s="32">
        <v>0.02981481481481481</v>
      </c>
      <c r="G88" s="16" t="str">
        <f t="shared" si="4"/>
        <v>5.43/km</v>
      </c>
      <c r="H88" s="19">
        <f t="shared" si="6"/>
        <v>0.007812499999999993</v>
      </c>
      <c r="I88" s="19">
        <f t="shared" si="5"/>
        <v>0.007407407407407404</v>
      </c>
    </row>
    <row r="89" spans="1:9" ht="15" customHeight="1">
      <c r="A89" s="16">
        <v>86</v>
      </c>
      <c r="B89" s="22" t="s">
        <v>182</v>
      </c>
      <c r="C89" s="22" t="s">
        <v>11</v>
      </c>
      <c r="D89" s="16" t="s">
        <v>183</v>
      </c>
      <c r="E89" s="22" t="s">
        <v>156</v>
      </c>
      <c r="F89" s="32">
        <v>0.029976851851851852</v>
      </c>
      <c r="G89" s="16" t="str">
        <f t="shared" si="4"/>
        <v>5.45/km</v>
      </c>
      <c r="H89" s="19">
        <f t="shared" si="6"/>
        <v>0.007974537037037033</v>
      </c>
      <c r="I89" s="19">
        <f t="shared" si="5"/>
        <v>0</v>
      </c>
    </row>
    <row r="90" spans="1:9" ht="15" customHeight="1">
      <c r="A90" s="16">
        <v>87</v>
      </c>
      <c r="B90" s="22" t="s">
        <v>184</v>
      </c>
      <c r="C90" s="22" t="s">
        <v>3</v>
      </c>
      <c r="D90" s="16" t="s">
        <v>36</v>
      </c>
      <c r="E90" s="22" t="s">
        <v>141</v>
      </c>
      <c r="F90" s="32">
        <v>0.029988425925925922</v>
      </c>
      <c r="G90" s="16" t="str">
        <f t="shared" si="4"/>
        <v>5.45/km</v>
      </c>
      <c r="H90" s="19">
        <f t="shared" si="6"/>
        <v>0.007986111111111104</v>
      </c>
      <c r="I90" s="19">
        <f t="shared" si="5"/>
        <v>0.007581018518518515</v>
      </c>
    </row>
    <row r="91" spans="1:9" ht="15" customHeight="1">
      <c r="A91" s="16">
        <v>88</v>
      </c>
      <c r="B91" s="22" t="s">
        <v>185</v>
      </c>
      <c r="C91" s="22" t="s">
        <v>186</v>
      </c>
      <c r="D91" s="16" t="s">
        <v>30</v>
      </c>
      <c r="E91" s="22" t="s">
        <v>187</v>
      </c>
      <c r="F91" s="32">
        <v>0.030104166666666668</v>
      </c>
      <c r="G91" s="16" t="str">
        <f t="shared" si="4"/>
        <v>5.47/km</v>
      </c>
      <c r="H91" s="19">
        <f t="shared" si="6"/>
        <v>0.00810185185185185</v>
      </c>
      <c r="I91" s="19">
        <f t="shared" si="5"/>
        <v>0.008020833333333335</v>
      </c>
    </row>
    <row r="92" spans="1:9" ht="15" customHeight="1">
      <c r="A92" s="16">
        <v>89</v>
      </c>
      <c r="B92" s="22" t="s">
        <v>188</v>
      </c>
      <c r="C92" s="22" t="s">
        <v>22</v>
      </c>
      <c r="D92" s="16" t="s">
        <v>30</v>
      </c>
      <c r="E92" s="22" t="s">
        <v>71</v>
      </c>
      <c r="F92" s="32">
        <v>0.030115740740740738</v>
      </c>
      <c r="G92" s="16" t="str">
        <f t="shared" si="4"/>
        <v>5.47/km</v>
      </c>
      <c r="H92" s="19">
        <f t="shared" si="6"/>
        <v>0.00811342592592592</v>
      </c>
      <c r="I92" s="19">
        <f t="shared" si="5"/>
        <v>0.008032407407407405</v>
      </c>
    </row>
    <row r="93" spans="1:9" ht="15" customHeight="1">
      <c r="A93" s="16">
        <v>90</v>
      </c>
      <c r="B93" s="22" t="s">
        <v>189</v>
      </c>
      <c r="C93" s="22" t="s">
        <v>190</v>
      </c>
      <c r="D93" s="16" t="s">
        <v>27</v>
      </c>
      <c r="E93" s="22" t="s">
        <v>180</v>
      </c>
      <c r="F93" s="32">
        <v>0.030115740740740738</v>
      </c>
      <c r="G93" s="16" t="str">
        <f t="shared" si="4"/>
        <v>5.47/km</v>
      </c>
      <c r="H93" s="19">
        <f t="shared" si="6"/>
        <v>0.00811342592592592</v>
      </c>
      <c r="I93" s="19">
        <f t="shared" si="5"/>
        <v>0.00811342592592592</v>
      </c>
    </row>
    <row r="94" spans="1:9" ht="15" customHeight="1">
      <c r="A94" s="16">
        <v>91</v>
      </c>
      <c r="B94" s="22" t="s">
        <v>191</v>
      </c>
      <c r="C94" s="22" t="s">
        <v>192</v>
      </c>
      <c r="D94" s="16" t="s">
        <v>84</v>
      </c>
      <c r="E94" s="22" t="s">
        <v>193</v>
      </c>
      <c r="F94" s="32">
        <v>0.030300925925925926</v>
      </c>
      <c r="G94" s="16" t="str">
        <f t="shared" si="4"/>
        <v>5.49/km</v>
      </c>
      <c r="H94" s="19">
        <f t="shared" si="6"/>
        <v>0.008298611111111107</v>
      </c>
      <c r="I94" s="19">
        <f t="shared" si="5"/>
        <v>0.004537037037037034</v>
      </c>
    </row>
    <row r="95" spans="1:9" ht="15" customHeight="1">
      <c r="A95" s="16">
        <v>92</v>
      </c>
      <c r="B95" s="22" t="s">
        <v>142</v>
      </c>
      <c r="C95" s="22" t="s">
        <v>194</v>
      </c>
      <c r="D95" s="16" t="s">
        <v>134</v>
      </c>
      <c r="E95" s="22" t="s">
        <v>113</v>
      </c>
      <c r="F95" s="32">
        <v>0.0303125</v>
      </c>
      <c r="G95" s="16" t="str">
        <f t="shared" si="4"/>
        <v>5.49/km</v>
      </c>
      <c r="H95" s="19">
        <f t="shared" si="6"/>
        <v>0.008310185185185181</v>
      </c>
      <c r="I95" s="19">
        <f t="shared" si="5"/>
        <v>0.0023379629629629653</v>
      </c>
    </row>
    <row r="96" spans="1:9" ht="15" customHeight="1">
      <c r="A96" s="16">
        <v>93</v>
      </c>
      <c r="B96" s="22" t="s">
        <v>195</v>
      </c>
      <c r="C96" s="22" t="s">
        <v>196</v>
      </c>
      <c r="D96" s="16" t="s">
        <v>183</v>
      </c>
      <c r="E96" s="22" t="s">
        <v>71</v>
      </c>
      <c r="F96" s="32">
        <v>0.03043981481481482</v>
      </c>
      <c r="G96" s="16" t="str">
        <f t="shared" si="4"/>
        <v>5.51/km</v>
      </c>
      <c r="H96" s="19">
        <f t="shared" si="6"/>
        <v>0.0084375</v>
      </c>
      <c r="I96" s="19">
        <f t="shared" si="5"/>
        <v>0.0004629629629629671</v>
      </c>
    </row>
    <row r="97" spans="1:9" ht="15" customHeight="1">
      <c r="A97" s="16">
        <v>94</v>
      </c>
      <c r="B97" s="22" t="s">
        <v>197</v>
      </c>
      <c r="C97" s="22" t="s">
        <v>22</v>
      </c>
      <c r="D97" s="16" t="s">
        <v>183</v>
      </c>
      <c r="E97" s="22" t="s">
        <v>51</v>
      </c>
      <c r="F97" s="32">
        <v>0.030636574074074076</v>
      </c>
      <c r="G97" s="16" t="str">
        <f t="shared" si="4"/>
        <v>5.53/km</v>
      </c>
      <c r="H97" s="19">
        <f t="shared" si="6"/>
        <v>0.008634259259259258</v>
      </c>
      <c r="I97" s="19">
        <f t="shared" si="5"/>
        <v>0.0006597222222222247</v>
      </c>
    </row>
    <row r="98" spans="1:9" ht="15" customHeight="1">
      <c r="A98" s="16">
        <v>95</v>
      </c>
      <c r="B98" s="22" t="s">
        <v>198</v>
      </c>
      <c r="C98" s="22" t="s">
        <v>0</v>
      </c>
      <c r="D98" s="16" t="s">
        <v>27</v>
      </c>
      <c r="E98" s="22" t="s">
        <v>81</v>
      </c>
      <c r="F98" s="32">
        <v>0.030752314814814816</v>
      </c>
      <c r="G98" s="16" t="str">
        <f t="shared" si="4"/>
        <v>5.54/km</v>
      </c>
      <c r="H98" s="19">
        <f t="shared" si="6"/>
        <v>0.008749999999999997</v>
      </c>
      <c r="I98" s="19">
        <f t="shared" si="5"/>
        <v>0.008749999999999997</v>
      </c>
    </row>
    <row r="99" spans="1:9" ht="15" customHeight="1">
      <c r="A99" s="16">
        <v>96</v>
      </c>
      <c r="B99" s="22" t="s">
        <v>199</v>
      </c>
      <c r="C99" s="22" t="s">
        <v>14</v>
      </c>
      <c r="D99" s="16" t="s">
        <v>33</v>
      </c>
      <c r="E99" s="22" t="s">
        <v>71</v>
      </c>
      <c r="F99" s="32">
        <v>0.030763888888888886</v>
      </c>
      <c r="G99" s="16" t="str">
        <f t="shared" si="4"/>
        <v>5.54/km</v>
      </c>
      <c r="H99" s="19">
        <f t="shared" si="6"/>
        <v>0.008761574074074067</v>
      </c>
      <c r="I99" s="19">
        <f t="shared" si="5"/>
        <v>0.008483796296296295</v>
      </c>
    </row>
    <row r="100" spans="1:9" ht="15" customHeight="1">
      <c r="A100" s="16">
        <v>97</v>
      </c>
      <c r="B100" s="22" t="s">
        <v>200</v>
      </c>
      <c r="C100" s="22" t="s">
        <v>2</v>
      </c>
      <c r="D100" s="16" t="s">
        <v>27</v>
      </c>
      <c r="E100" s="22" t="s">
        <v>71</v>
      </c>
      <c r="F100" s="32">
        <v>0.030775462962962966</v>
      </c>
      <c r="G100" s="16" t="str">
        <f t="shared" si="4"/>
        <v>5.55/km</v>
      </c>
      <c r="H100" s="19">
        <f t="shared" si="6"/>
        <v>0.008773148148148148</v>
      </c>
      <c r="I100" s="19">
        <f t="shared" si="5"/>
        <v>0.008773148148148148</v>
      </c>
    </row>
    <row r="101" spans="1:9" ht="15" customHeight="1">
      <c r="A101" s="16">
        <v>98</v>
      </c>
      <c r="B101" s="22" t="s">
        <v>72</v>
      </c>
      <c r="C101" s="22" t="s">
        <v>13</v>
      </c>
      <c r="D101" s="16" t="s">
        <v>84</v>
      </c>
      <c r="E101" s="22" t="s">
        <v>44</v>
      </c>
      <c r="F101" s="32">
        <v>0.030925925925925926</v>
      </c>
      <c r="G101" s="16" t="str">
        <f t="shared" si="4"/>
        <v>5.56/km</v>
      </c>
      <c r="H101" s="19">
        <f t="shared" si="6"/>
        <v>0.008923611111111108</v>
      </c>
      <c r="I101" s="19">
        <f t="shared" si="5"/>
        <v>0.005162037037037034</v>
      </c>
    </row>
    <row r="102" spans="1:9" ht="15" customHeight="1">
      <c r="A102" s="16">
        <v>99</v>
      </c>
      <c r="B102" s="22" t="s">
        <v>201</v>
      </c>
      <c r="C102" s="22" t="s">
        <v>202</v>
      </c>
      <c r="D102" s="16" t="s">
        <v>43</v>
      </c>
      <c r="E102" s="22" t="s">
        <v>120</v>
      </c>
      <c r="F102" s="32">
        <v>0.03108796296296296</v>
      </c>
      <c r="G102" s="16" t="str">
        <f t="shared" si="4"/>
        <v>5.58/km</v>
      </c>
      <c r="H102" s="19">
        <f t="shared" si="6"/>
        <v>0.009085648148148141</v>
      </c>
      <c r="I102" s="19">
        <f t="shared" si="5"/>
        <v>0.0076273148148148125</v>
      </c>
    </row>
    <row r="103" spans="1:9" ht="15" customHeight="1">
      <c r="A103" s="16">
        <v>100</v>
      </c>
      <c r="B103" s="22" t="s">
        <v>203</v>
      </c>
      <c r="C103" s="22" t="s">
        <v>11</v>
      </c>
      <c r="D103" s="16" t="s">
        <v>43</v>
      </c>
      <c r="E103" s="22" t="s">
        <v>39</v>
      </c>
      <c r="F103" s="32">
        <v>0.031111111111111107</v>
      </c>
      <c r="G103" s="16" t="str">
        <f t="shared" si="4"/>
        <v>5.58/km</v>
      </c>
      <c r="H103" s="19">
        <f t="shared" si="6"/>
        <v>0.009108796296296288</v>
      </c>
      <c r="I103" s="19">
        <f t="shared" si="5"/>
        <v>0.00765046296296296</v>
      </c>
    </row>
    <row r="104" spans="1:9" ht="15" customHeight="1">
      <c r="A104" s="16">
        <v>101</v>
      </c>
      <c r="B104" s="22" t="s">
        <v>204</v>
      </c>
      <c r="C104" s="22" t="s">
        <v>3</v>
      </c>
      <c r="D104" s="16" t="s">
        <v>27</v>
      </c>
      <c r="E104" s="22" t="s">
        <v>205</v>
      </c>
      <c r="F104" s="32">
        <v>0.031203703703703702</v>
      </c>
      <c r="G104" s="16" t="str">
        <f t="shared" si="4"/>
        <v>5.59/km</v>
      </c>
      <c r="H104" s="19">
        <f t="shared" si="6"/>
        <v>0.009201388888888884</v>
      </c>
      <c r="I104" s="19">
        <f t="shared" si="5"/>
        <v>0.009201388888888884</v>
      </c>
    </row>
    <row r="105" spans="1:9" ht="15" customHeight="1">
      <c r="A105" s="16">
        <v>102</v>
      </c>
      <c r="B105" s="22" t="s">
        <v>206</v>
      </c>
      <c r="C105" s="22" t="s">
        <v>207</v>
      </c>
      <c r="D105" s="16" t="s">
        <v>154</v>
      </c>
      <c r="E105" s="22" t="s">
        <v>62</v>
      </c>
      <c r="F105" s="32">
        <v>0.031215277777777783</v>
      </c>
      <c r="G105" s="16" t="str">
        <f t="shared" si="4"/>
        <v>5.60/km</v>
      </c>
      <c r="H105" s="19">
        <f t="shared" si="6"/>
        <v>0.009212962962962964</v>
      </c>
      <c r="I105" s="19">
        <f t="shared" si="5"/>
        <v>0.0026851851851851898</v>
      </c>
    </row>
    <row r="106" spans="1:9" ht="15" customHeight="1">
      <c r="A106" s="16">
        <v>103</v>
      </c>
      <c r="B106" s="22" t="s">
        <v>208</v>
      </c>
      <c r="C106" s="22" t="s">
        <v>209</v>
      </c>
      <c r="D106" s="16" t="s">
        <v>43</v>
      </c>
      <c r="E106" s="22" t="s">
        <v>150</v>
      </c>
      <c r="F106" s="32">
        <v>0.03127314814814815</v>
      </c>
      <c r="G106" s="16" t="str">
        <f t="shared" si="4"/>
        <v>6.00/km</v>
      </c>
      <c r="H106" s="19">
        <f t="shared" si="6"/>
        <v>0.009270833333333329</v>
      </c>
      <c r="I106" s="19">
        <f t="shared" si="5"/>
        <v>0.0078125</v>
      </c>
    </row>
    <row r="107" spans="1:9" ht="15" customHeight="1">
      <c r="A107" s="16">
        <v>104</v>
      </c>
      <c r="B107" s="22" t="s">
        <v>210</v>
      </c>
      <c r="C107" s="22" t="s">
        <v>196</v>
      </c>
      <c r="D107" s="16" t="s">
        <v>30</v>
      </c>
      <c r="E107" s="22" t="s">
        <v>211</v>
      </c>
      <c r="F107" s="32">
        <v>0.03135416666666666</v>
      </c>
      <c r="G107" s="16" t="str">
        <f t="shared" si="4"/>
        <v>6.01/km</v>
      </c>
      <c r="H107" s="19">
        <f t="shared" si="6"/>
        <v>0.009351851851851844</v>
      </c>
      <c r="I107" s="19">
        <f t="shared" si="5"/>
        <v>0.009270833333333329</v>
      </c>
    </row>
    <row r="108" spans="1:9" ht="15" customHeight="1">
      <c r="A108" s="16">
        <v>105</v>
      </c>
      <c r="B108" s="22" t="s">
        <v>212</v>
      </c>
      <c r="C108" s="22" t="s">
        <v>16</v>
      </c>
      <c r="D108" s="16" t="s">
        <v>27</v>
      </c>
      <c r="E108" s="22" t="s">
        <v>156</v>
      </c>
      <c r="F108" s="32">
        <v>0.03149305555555556</v>
      </c>
      <c r="G108" s="16" t="str">
        <f t="shared" si="4"/>
        <v>6.03/km</v>
      </c>
      <c r="H108" s="19">
        <f t="shared" si="6"/>
        <v>0.00949074074074074</v>
      </c>
      <c r="I108" s="19">
        <f t="shared" si="5"/>
        <v>0.00949074074074074</v>
      </c>
    </row>
    <row r="109" spans="1:9" ht="15" customHeight="1">
      <c r="A109" s="16">
        <v>106</v>
      </c>
      <c r="B109" s="22" t="s">
        <v>213</v>
      </c>
      <c r="C109" s="22" t="s">
        <v>7</v>
      </c>
      <c r="D109" s="16" t="s">
        <v>134</v>
      </c>
      <c r="E109" s="22" t="s">
        <v>28</v>
      </c>
      <c r="F109" s="32">
        <v>0.03172453703703703</v>
      </c>
      <c r="G109" s="16" t="str">
        <f t="shared" si="4"/>
        <v>6.05/km</v>
      </c>
      <c r="H109" s="19">
        <f t="shared" si="6"/>
        <v>0.009722222222222212</v>
      </c>
      <c r="I109" s="19">
        <f t="shared" si="5"/>
        <v>0.0037499999999999964</v>
      </c>
    </row>
    <row r="110" spans="1:9" ht="15" customHeight="1">
      <c r="A110" s="16">
        <v>107</v>
      </c>
      <c r="B110" s="22" t="s">
        <v>214</v>
      </c>
      <c r="C110" s="22" t="s">
        <v>215</v>
      </c>
      <c r="D110" s="16" t="s">
        <v>154</v>
      </c>
      <c r="E110" s="22" t="s">
        <v>62</v>
      </c>
      <c r="F110" s="32">
        <v>0.03184027777777778</v>
      </c>
      <c r="G110" s="16" t="str">
        <f t="shared" si="4"/>
        <v>6.07/km</v>
      </c>
      <c r="H110" s="19">
        <f t="shared" si="6"/>
        <v>0.009837962962962962</v>
      </c>
      <c r="I110" s="19">
        <f t="shared" si="5"/>
        <v>0.003310185185185187</v>
      </c>
    </row>
    <row r="111" spans="1:9" ht="15" customHeight="1">
      <c r="A111" s="16">
        <v>108</v>
      </c>
      <c r="B111" s="22" t="s">
        <v>216</v>
      </c>
      <c r="C111" s="22" t="s">
        <v>217</v>
      </c>
      <c r="D111" s="16" t="s">
        <v>218</v>
      </c>
      <c r="E111" s="22" t="s">
        <v>219</v>
      </c>
      <c r="F111" s="32">
        <v>0.03214120370370371</v>
      </c>
      <c r="G111" s="16" t="str">
        <f t="shared" si="4"/>
        <v>6.10/km</v>
      </c>
      <c r="H111" s="19">
        <f t="shared" si="6"/>
        <v>0.010138888888888888</v>
      </c>
      <c r="I111" s="19">
        <f t="shared" si="5"/>
        <v>0</v>
      </c>
    </row>
    <row r="112" spans="1:9" ht="15" customHeight="1">
      <c r="A112" s="16">
        <v>109</v>
      </c>
      <c r="B112" s="22" t="s">
        <v>220</v>
      </c>
      <c r="C112" s="22" t="s">
        <v>221</v>
      </c>
      <c r="D112" s="16" t="s">
        <v>134</v>
      </c>
      <c r="E112" s="22" t="s">
        <v>113</v>
      </c>
      <c r="F112" s="32">
        <v>0.03263888888888889</v>
      </c>
      <c r="G112" s="16" t="str">
        <f t="shared" si="4"/>
        <v>6.16/km</v>
      </c>
      <c r="H112" s="19">
        <f t="shared" si="6"/>
        <v>0.010636574074074073</v>
      </c>
      <c r="I112" s="19">
        <f t="shared" si="5"/>
        <v>0.004664351851851857</v>
      </c>
    </row>
    <row r="113" spans="1:9" ht="15" customHeight="1">
      <c r="A113" s="16">
        <v>110</v>
      </c>
      <c r="B113" s="22" t="s">
        <v>222</v>
      </c>
      <c r="C113" s="22" t="s">
        <v>223</v>
      </c>
      <c r="D113" s="16" t="s">
        <v>30</v>
      </c>
      <c r="E113" s="22" t="s">
        <v>224</v>
      </c>
      <c r="F113" s="32">
        <v>0.032997685185185185</v>
      </c>
      <c r="G113" s="16" t="str">
        <f t="shared" si="4"/>
        <v>6.20/km</v>
      </c>
      <c r="H113" s="19">
        <f t="shared" si="6"/>
        <v>0.010995370370370367</v>
      </c>
      <c r="I113" s="19">
        <f t="shared" si="5"/>
        <v>0.010914351851851852</v>
      </c>
    </row>
    <row r="114" spans="1:9" ht="15" customHeight="1">
      <c r="A114" s="16">
        <v>111</v>
      </c>
      <c r="B114" s="22" t="s">
        <v>225</v>
      </c>
      <c r="C114" s="22" t="s">
        <v>226</v>
      </c>
      <c r="D114" s="16" t="s">
        <v>27</v>
      </c>
      <c r="E114" s="22" t="s">
        <v>180</v>
      </c>
      <c r="F114" s="32">
        <v>0.03304398148148149</v>
      </c>
      <c r="G114" s="16" t="str">
        <f t="shared" si="4"/>
        <v>6.21/km</v>
      </c>
      <c r="H114" s="19">
        <f t="shared" si="6"/>
        <v>0.011041666666666668</v>
      </c>
      <c r="I114" s="19">
        <f t="shared" si="5"/>
        <v>0.011041666666666668</v>
      </c>
    </row>
    <row r="115" spans="1:9" ht="15" customHeight="1">
      <c r="A115" s="24">
        <v>112</v>
      </c>
      <c r="B115" s="25" t="s">
        <v>227</v>
      </c>
      <c r="C115" s="25" t="s">
        <v>6</v>
      </c>
      <c r="D115" s="24" t="s">
        <v>134</v>
      </c>
      <c r="E115" s="25" t="s">
        <v>290</v>
      </c>
      <c r="F115" s="34">
        <v>0.03329861111111111</v>
      </c>
      <c r="G115" s="24" t="str">
        <f t="shared" si="4"/>
        <v>6.24/km</v>
      </c>
      <c r="H115" s="26">
        <f t="shared" si="6"/>
        <v>0.011296296296296294</v>
      </c>
      <c r="I115" s="26">
        <f t="shared" si="5"/>
        <v>0.005324074074074078</v>
      </c>
    </row>
    <row r="116" spans="1:9" ht="15" customHeight="1">
      <c r="A116" s="16">
        <v>113</v>
      </c>
      <c r="B116" s="22" t="s">
        <v>228</v>
      </c>
      <c r="C116" s="22" t="s">
        <v>6</v>
      </c>
      <c r="D116" s="16" t="s">
        <v>183</v>
      </c>
      <c r="E116" s="22" t="s">
        <v>66</v>
      </c>
      <c r="F116" s="32">
        <v>0.03332175925925926</v>
      </c>
      <c r="G116" s="16" t="str">
        <f t="shared" si="4"/>
        <v>6.24/km</v>
      </c>
      <c r="H116" s="19">
        <f t="shared" si="6"/>
        <v>0.011319444444444441</v>
      </c>
      <c r="I116" s="19">
        <f t="shared" si="5"/>
        <v>0.0033449074074074076</v>
      </c>
    </row>
    <row r="117" spans="1:9" ht="15" customHeight="1">
      <c r="A117" s="16">
        <v>114</v>
      </c>
      <c r="B117" s="22" t="s">
        <v>229</v>
      </c>
      <c r="C117" s="22" t="s">
        <v>230</v>
      </c>
      <c r="D117" s="16" t="s">
        <v>27</v>
      </c>
      <c r="E117" s="22" t="s">
        <v>120</v>
      </c>
      <c r="F117" s="32">
        <v>0.033553240740740745</v>
      </c>
      <c r="G117" s="16" t="str">
        <f t="shared" si="4"/>
        <v>6.27/km</v>
      </c>
      <c r="H117" s="19">
        <f t="shared" si="6"/>
        <v>0.011550925925925926</v>
      </c>
      <c r="I117" s="19">
        <f t="shared" si="5"/>
        <v>0.011550925925925926</v>
      </c>
    </row>
    <row r="118" spans="1:9" ht="15" customHeight="1">
      <c r="A118" s="16">
        <v>115</v>
      </c>
      <c r="B118" s="22" t="s">
        <v>231</v>
      </c>
      <c r="C118" s="22" t="s">
        <v>0</v>
      </c>
      <c r="D118" s="16" t="s">
        <v>27</v>
      </c>
      <c r="E118" s="22" t="s">
        <v>62</v>
      </c>
      <c r="F118" s="32">
        <v>0.03369212962962963</v>
      </c>
      <c r="G118" s="16" t="str">
        <f t="shared" si="4"/>
        <v>6.28/km</v>
      </c>
      <c r="H118" s="19">
        <f t="shared" si="6"/>
        <v>0.01168981481481481</v>
      </c>
      <c r="I118" s="19">
        <f t="shared" si="5"/>
        <v>0.01168981481481481</v>
      </c>
    </row>
    <row r="119" spans="1:9" ht="15" customHeight="1">
      <c r="A119" s="16">
        <v>116</v>
      </c>
      <c r="B119" s="22" t="s">
        <v>232</v>
      </c>
      <c r="C119" s="22" t="s">
        <v>233</v>
      </c>
      <c r="D119" s="16" t="s">
        <v>183</v>
      </c>
      <c r="E119" s="22" t="s">
        <v>234</v>
      </c>
      <c r="F119" s="32">
        <v>0.03378472222222222</v>
      </c>
      <c r="G119" s="16" t="str">
        <f t="shared" si="4"/>
        <v>6.29/km</v>
      </c>
      <c r="H119" s="19">
        <f t="shared" si="6"/>
        <v>0.011782407407407405</v>
      </c>
      <c r="I119" s="19">
        <f t="shared" si="5"/>
        <v>0.003807870370370371</v>
      </c>
    </row>
    <row r="120" spans="1:9" ht="15" customHeight="1">
      <c r="A120" s="16">
        <v>117</v>
      </c>
      <c r="B120" s="22" t="s">
        <v>235</v>
      </c>
      <c r="C120" s="22" t="s">
        <v>236</v>
      </c>
      <c r="D120" s="16" t="s">
        <v>43</v>
      </c>
      <c r="E120" s="22" t="s">
        <v>71</v>
      </c>
      <c r="F120" s="32">
        <v>0.033900462962962966</v>
      </c>
      <c r="G120" s="16" t="str">
        <f t="shared" si="4"/>
        <v>6.31/km</v>
      </c>
      <c r="H120" s="19">
        <f t="shared" si="6"/>
        <v>0.011898148148148147</v>
      </c>
      <c r="I120" s="19">
        <f t="shared" si="5"/>
        <v>0.010439814814814818</v>
      </c>
    </row>
    <row r="121" spans="1:9" ht="15" customHeight="1">
      <c r="A121" s="16">
        <v>118</v>
      </c>
      <c r="B121" s="22" t="s">
        <v>237</v>
      </c>
      <c r="C121" s="22" t="s">
        <v>23</v>
      </c>
      <c r="D121" s="16" t="s">
        <v>27</v>
      </c>
      <c r="E121" s="22" t="s">
        <v>71</v>
      </c>
      <c r="F121" s="32">
        <v>0.033900462962962966</v>
      </c>
      <c r="G121" s="16" t="str">
        <f t="shared" si="4"/>
        <v>6.31/km</v>
      </c>
      <c r="H121" s="19">
        <f t="shared" si="6"/>
        <v>0.011898148148148147</v>
      </c>
      <c r="I121" s="19">
        <f t="shared" si="5"/>
        <v>0.011898148148148147</v>
      </c>
    </row>
    <row r="122" spans="1:9" ht="15" customHeight="1">
      <c r="A122" s="16">
        <v>119</v>
      </c>
      <c r="B122" s="22" t="s">
        <v>238</v>
      </c>
      <c r="C122" s="22" t="s">
        <v>91</v>
      </c>
      <c r="D122" s="16" t="s">
        <v>27</v>
      </c>
      <c r="E122" s="22" t="s">
        <v>71</v>
      </c>
      <c r="F122" s="32">
        <v>0.03391203703703704</v>
      </c>
      <c r="G122" s="16" t="str">
        <f t="shared" si="4"/>
        <v>6.31/km</v>
      </c>
      <c r="H122" s="19">
        <f t="shared" si="6"/>
        <v>0.01190972222222222</v>
      </c>
      <c r="I122" s="19">
        <f t="shared" si="5"/>
        <v>0.01190972222222222</v>
      </c>
    </row>
    <row r="123" spans="1:9" ht="15" customHeight="1">
      <c r="A123" s="16">
        <v>120</v>
      </c>
      <c r="B123" s="22" t="s">
        <v>239</v>
      </c>
      <c r="C123" s="22" t="s">
        <v>8</v>
      </c>
      <c r="D123" s="16" t="s">
        <v>183</v>
      </c>
      <c r="E123" s="22" t="s">
        <v>240</v>
      </c>
      <c r="F123" s="32">
        <v>0.03425925925925926</v>
      </c>
      <c r="G123" s="16" t="str">
        <f t="shared" si="4"/>
        <v>6.35/km</v>
      </c>
      <c r="H123" s="19">
        <f t="shared" si="6"/>
        <v>0.012256944444444442</v>
      </c>
      <c r="I123" s="19">
        <f t="shared" si="5"/>
        <v>0.004282407407407408</v>
      </c>
    </row>
    <row r="124" spans="1:9" ht="15" customHeight="1">
      <c r="A124" s="16">
        <v>121</v>
      </c>
      <c r="B124" s="22" t="s">
        <v>241</v>
      </c>
      <c r="C124" s="22" t="s">
        <v>2</v>
      </c>
      <c r="D124" s="16" t="s">
        <v>84</v>
      </c>
      <c r="E124" s="22" t="s">
        <v>242</v>
      </c>
      <c r="F124" s="32">
        <v>0.034386574074074076</v>
      </c>
      <c r="G124" s="16" t="str">
        <f t="shared" si="4"/>
        <v>6.36/km</v>
      </c>
      <c r="H124" s="19">
        <f t="shared" si="6"/>
        <v>0.012384259259259258</v>
      </c>
      <c r="I124" s="19">
        <f t="shared" si="5"/>
        <v>0.008622685185185185</v>
      </c>
    </row>
    <row r="125" spans="1:9" ht="15" customHeight="1">
      <c r="A125" s="16">
        <v>122</v>
      </c>
      <c r="B125" s="22" t="s">
        <v>243</v>
      </c>
      <c r="C125" s="22" t="s">
        <v>78</v>
      </c>
      <c r="D125" s="16" t="s">
        <v>36</v>
      </c>
      <c r="E125" s="22" t="s">
        <v>180</v>
      </c>
      <c r="F125" s="32">
        <v>0.03443287037037037</v>
      </c>
      <c r="G125" s="16" t="str">
        <f t="shared" si="4"/>
        <v>6.37/km</v>
      </c>
      <c r="H125" s="19">
        <f t="shared" si="6"/>
        <v>0.012430555555555552</v>
      </c>
      <c r="I125" s="19">
        <f t="shared" si="5"/>
        <v>0.012025462962962963</v>
      </c>
    </row>
    <row r="126" spans="1:9" ht="15" customHeight="1">
      <c r="A126" s="16">
        <v>123</v>
      </c>
      <c r="B126" s="22" t="s">
        <v>157</v>
      </c>
      <c r="C126" s="22" t="s">
        <v>21</v>
      </c>
      <c r="D126" s="16" t="s">
        <v>84</v>
      </c>
      <c r="E126" s="22" t="s">
        <v>120</v>
      </c>
      <c r="F126" s="32">
        <v>0.03450231481481481</v>
      </c>
      <c r="G126" s="16" t="str">
        <f t="shared" si="4"/>
        <v>6.37/km</v>
      </c>
      <c r="H126" s="19">
        <f t="shared" si="6"/>
        <v>0.012499999999999994</v>
      </c>
      <c r="I126" s="19">
        <f t="shared" si="5"/>
        <v>0.00873842592592592</v>
      </c>
    </row>
    <row r="127" spans="1:9" ht="15" customHeight="1">
      <c r="A127" s="16">
        <v>124</v>
      </c>
      <c r="B127" s="22" t="s">
        <v>244</v>
      </c>
      <c r="C127" s="22" t="s">
        <v>245</v>
      </c>
      <c r="D127" s="16" t="s">
        <v>30</v>
      </c>
      <c r="E127" s="22" t="s">
        <v>81</v>
      </c>
      <c r="F127" s="32">
        <v>0.0346412037037037</v>
      </c>
      <c r="G127" s="16" t="str">
        <f t="shared" si="4"/>
        <v>6.39/km</v>
      </c>
      <c r="H127" s="19">
        <f t="shared" si="6"/>
        <v>0.012638888888888884</v>
      </c>
      <c r="I127" s="19">
        <f t="shared" si="5"/>
        <v>0.012557870370370369</v>
      </c>
    </row>
    <row r="128" spans="1:9" ht="15" customHeight="1">
      <c r="A128" s="16">
        <v>125</v>
      </c>
      <c r="B128" s="22" t="s">
        <v>246</v>
      </c>
      <c r="C128" s="22" t="s">
        <v>247</v>
      </c>
      <c r="D128" s="16" t="s">
        <v>154</v>
      </c>
      <c r="E128" s="22" t="s">
        <v>39</v>
      </c>
      <c r="F128" s="32">
        <v>0.03471064814814815</v>
      </c>
      <c r="G128" s="16" t="str">
        <f t="shared" si="4"/>
        <v>6.40/km</v>
      </c>
      <c r="H128" s="19">
        <f t="shared" si="6"/>
        <v>0.012708333333333332</v>
      </c>
      <c r="I128" s="19">
        <f t="shared" si="5"/>
        <v>0.006180555555555557</v>
      </c>
    </row>
    <row r="129" spans="1:9" ht="15" customHeight="1">
      <c r="A129" s="16">
        <v>126</v>
      </c>
      <c r="B129" s="22" t="s">
        <v>248</v>
      </c>
      <c r="C129" s="22" t="s">
        <v>18</v>
      </c>
      <c r="D129" s="16" t="s">
        <v>30</v>
      </c>
      <c r="E129" s="22" t="s">
        <v>71</v>
      </c>
      <c r="F129" s="32">
        <v>0.03478009259259259</v>
      </c>
      <c r="G129" s="16" t="str">
        <f t="shared" si="4"/>
        <v>6.41/km</v>
      </c>
      <c r="H129" s="19">
        <f t="shared" si="6"/>
        <v>0.012777777777777773</v>
      </c>
      <c r="I129" s="19">
        <f t="shared" si="5"/>
        <v>0.012696759259259258</v>
      </c>
    </row>
    <row r="130" spans="1:9" ht="15" customHeight="1">
      <c r="A130" s="16">
        <v>127</v>
      </c>
      <c r="B130" s="22" t="s">
        <v>249</v>
      </c>
      <c r="C130" s="22" t="s">
        <v>23</v>
      </c>
      <c r="D130" s="16" t="s">
        <v>30</v>
      </c>
      <c r="E130" s="22" t="s">
        <v>150</v>
      </c>
      <c r="F130" s="32">
        <v>0.035115740740740746</v>
      </c>
      <c r="G130" s="16" t="str">
        <f t="shared" si="4"/>
        <v>6.45/km</v>
      </c>
      <c r="H130" s="19">
        <f t="shared" si="6"/>
        <v>0.013113425925925928</v>
      </c>
      <c r="I130" s="19">
        <f t="shared" si="5"/>
        <v>0.013032407407407413</v>
      </c>
    </row>
    <row r="131" spans="1:9" ht="15" customHeight="1">
      <c r="A131" s="16">
        <v>128</v>
      </c>
      <c r="B131" s="22" t="s">
        <v>213</v>
      </c>
      <c r="C131" s="22" t="s">
        <v>160</v>
      </c>
      <c r="D131" s="16" t="s">
        <v>134</v>
      </c>
      <c r="E131" s="22" t="s">
        <v>66</v>
      </c>
      <c r="F131" s="32">
        <v>0.03533564814814815</v>
      </c>
      <c r="G131" s="16" t="str">
        <f t="shared" si="4"/>
        <v>6.47/km</v>
      </c>
      <c r="H131" s="19">
        <f t="shared" si="6"/>
        <v>0.013333333333333332</v>
      </c>
      <c r="I131" s="19">
        <f t="shared" si="5"/>
        <v>0.007361111111111117</v>
      </c>
    </row>
    <row r="132" spans="1:9" ht="15" customHeight="1">
      <c r="A132" s="16">
        <v>129</v>
      </c>
      <c r="B132" s="22" t="s">
        <v>250</v>
      </c>
      <c r="C132" s="22" t="s">
        <v>251</v>
      </c>
      <c r="D132" s="16" t="s">
        <v>154</v>
      </c>
      <c r="E132" s="22" t="s">
        <v>120</v>
      </c>
      <c r="F132" s="32">
        <v>0.03534722222222222</v>
      </c>
      <c r="G132" s="16" t="str">
        <f aca="true" t="shared" si="7" ref="G132:G157">TEXT(INT((HOUR(F132)*3600+MINUTE(F132)*60+SECOND(F132))/$I$2/60),"0")&amp;"."&amp;TEXT(MOD((HOUR(F132)*3600+MINUTE(F132)*60+SECOND(F132))/$I$2,60),"00")&amp;"/km"</f>
        <v>6.47/km</v>
      </c>
      <c r="H132" s="19">
        <f t="shared" si="6"/>
        <v>0.013344907407407399</v>
      </c>
      <c r="I132" s="19">
        <f t="shared" si="5"/>
        <v>0.006817129629629624</v>
      </c>
    </row>
    <row r="133" spans="1:9" ht="15" customHeight="1">
      <c r="A133" s="16">
        <v>130</v>
      </c>
      <c r="B133" s="22" t="s">
        <v>252</v>
      </c>
      <c r="C133" s="22" t="s">
        <v>61</v>
      </c>
      <c r="D133" s="16" t="s">
        <v>134</v>
      </c>
      <c r="E133" s="22" t="s">
        <v>234</v>
      </c>
      <c r="F133" s="32">
        <v>0.03546296296296297</v>
      </c>
      <c r="G133" s="16" t="str">
        <f t="shared" si="7"/>
        <v>6.49/km</v>
      </c>
      <c r="H133" s="19">
        <f t="shared" si="6"/>
        <v>0.013460648148148149</v>
      </c>
      <c r="I133" s="19">
        <f t="shared" si="5"/>
        <v>0.007488425925925933</v>
      </c>
    </row>
    <row r="134" spans="1:9" ht="15" customHeight="1">
      <c r="A134" s="16">
        <v>131</v>
      </c>
      <c r="B134" s="22" t="s">
        <v>253</v>
      </c>
      <c r="C134" s="22" t="s">
        <v>14</v>
      </c>
      <c r="D134" s="16" t="s">
        <v>43</v>
      </c>
      <c r="E134" s="22" t="s">
        <v>66</v>
      </c>
      <c r="F134" s="32">
        <v>0.035590277777777776</v>
      </c>
      <c r="G134" s="16" t="str">
        <f t="shared" si="7"/>
        <v>6.50/km</v>
      </c>
      <c r="H134" s="19">
        <f t="shared" si="6"/>
        <v>0.013587962962962958</v>
      </c>
      <c r="I134" s="19">
        <f aca="true" t="shared" si="8" ref="I134:I157">F134-INDEX($F$4:$F$985,MATCH(D134,$D$4:$D$985,0))</f>
        <v>0.012129629629629629</v>
      </c>
    </row>
    <row r="135" spans="1:9" ht="15" customHeight="1">
      <c r="A135" s="16">
        <v>132</v>
      </c>
      <c r="B135" s="22" t="s">
        <v>116</v>
      </c>
      <c r="C135" s="22" t="s">
        <v>0</v>
      </c>
      <c r="D135" s="16" t="s">
        <v>27</v>
      </c>
      <c r="E135" s="22" t="s">
        <v>39</v>
      </c>
      <c r="F135" s="32">
        <v>0.03570601851851852</v>
      </c>
      <c r="G135" s="16" t="str">
        <f t="shared" si="7"/>
        <v>6.51/km</v>
      </c>
      <c r="H135" s="19">
        <f t="shared" si="6"/>
        <v>0.0137037037037037</v>
      </c>
      <c r="I135" s="19">
        <f t="shared" si="8"/>
        <v>0.0137037037037037</v>
      </c>
    </row>
    <row r="136" spans="1:9" ht="15" customHeight="1">
      <c r="A136" s="16">
        <v>133</v>
      </c>
      <c r="B136" s="22" t="s">
        <v>254</v>
      </c>
      <c r="C136" s="22" t="s">
        <v>255</v>
      </c>
      <c r="D136" s="16" t="s">
        <v>256</v>
      </c>
      <c r="E136" s="22" t="s">
        <v>66</v>
      </c>
      <c r="F136" s="32">
        <v>0.03581018518518519</v>
      </c>
      <c r="G136" s="16" t="str">
        <f t="shared" si="7"/>
        <v>6.53/km</v>
      </c>
      <c r="H136" s="19">
        <f t="shared" si="6"/>
        <v>0.01380787037037037</v>
      </c>
      <c r="I136" s="19">
        <f t="shared" si="8"/>
        <v>0</v>
      </c>
    </row>
    <row r="137" spans="1:9" ht="15" customHeight="1">
      <c r="A137" s="16">
        <v>134</v>
      </c>
      <c r="B137" s="22" t="s">
        <v>257</v>
      </c>
      <c r="C137" s="22" t="s">
        <v>258</v>
      </c>
      <c r="D137" s="16" t="s">
        <v>84</v>
      </c>
      <c r="E137" s="22" t="s">
        <v>259</v>
      </c>
      <c r="F137" s="32">
        <v>0.03616898148148148</v>
      </c>
      <c r="G137" s="16" t="str">
        <f t="shared" si="7"/>
        <v>6.57/km</v>
      </c>
      <c r="H137" s="19">
        <f aca="true" t="shared" si="9" ref="H137:H157">F137-$F$4</f>
        <v>0.014166666666666664</v>
      </c>
      <c r="I137" s="19">
        <f t="shared" si="8"/>
        <v>0.01040509259259259</v>
      </c>
    </row>
    <row r="138" spans="1:9" ht="15" customHeight="1">
      <c r="A138" s="16">
        <v>135</v>
      </c>
      <c r="B138" s="22" t="s">
        <v>201</v>
      </c>
      <c r="C138" s="22" t="s">
        <v>260</v>
      </c>
      <c r="D138" s="16" t="s">
        <v>134</v>
      </c>
      <c r="E138" s="22" t="s">
        <v>120</v>
      </c>
      <c r="F138" s="32">
        <v>0.03630787037037037</v>
      </c>
      <c r="G138" s="16" t="str">
        <f t="shared" si="7"/>
        <v>6.58/km</v>
      </c>
      <c r="H138" s="19">
        <f t="shared" si="9"/>
        <v>0.014305555555555554</v>
      </c>
      <c r="I138" s="19">
        <f t="shared" si="8"/>
        <v>0.008333333333333338</v>
      </c>
    </row>
    <row r="139" spans="1:9" ht="15" customHeight="1">
      <c r="A139" s="16">
        <v>136</v>
      </c>
      <c r="B139" s="22" t="s">
        <v>261</v>
      </c>
      <c r="C139" s="22" t="s">
        <v>127</v>
      </c>
      <c r="D139" s="16" t="s">
        <v>30</v>
      </c>
      <c r="E139" s="22" t="s">
        <v>39</v>
      </c>
      <c r="F139" s="32">
        <v>0.03657407407407407</v>
      </c>
      <c r="G139" s="16" t="str">
        <f t="shared" si="7"/>
        <v>7.01/km</v>
      </c>
      <c r="H139" s="19">
        <f t="shared" si="9"/>
        <v>0.014571759259259253</v>
      </c>
      <c r="I139" s="19">
        <f t="shared" si="8"/>
        <v>0.014490740740740738</v>
      </c>
    </row>
    <row r="140" spans="1:9" ht="15" customHeight="1">
      <c r="A140" s="16">
        <v>137</v>
      </c>
      <c r="B140" s="22" t="s">
        <v>262</v>
      </c>
      <c r="C140" s="22" t="s">
        <v>91</v>
      </c>
      <c r="D140" s="16" t="s">
        <v>84</v>
      </c>
      <c r="E140" s="22" t="s">
        <v>81</v>
      </c>
      <c r="F140" s="32">
        <v>0.03692129629629629</v>
      </c>
      <c r="G140" s="16" t="str">
        <f t="shared" si="7"/>
        <v>7.05/km</v>
      </c>
      <c r="H140" s="19">
        <f t="shared" si="9"/>
        <v>0.014918981481481474</v>
      </c>
      <c r="I140" s="19">
        <f t="shared" si="8"/>
        <v>0.0111574074074074</v>
      </c>
    </row>
    <row r="141" spans="1:9" ht="15" customHeight="1">
      <c r="A141" s="16">
        <v>138</v>
      </c>
      <c r="B141" s="22" t="s">
        <v>263</v>
      </c>
      <c r="C141" s="22" t="s">
        <v>264</v>
      </c>
      <c r="D141" s="16" t="s">
        <v>154</v>
      </c>
      <c r="E141" s="22" t="s">
        <v>39</v>
      </c>
      <c r="F141" s="32">
        <v>0.03692129629629629</v>
      </c>
      <c r="G141" s="16" t="str">
        <f t="shared" si="7"/>
        <v>7.05/km</v>
      </c>
      <c r="H141" s="19">
        <f t="shared" si="9"/>
        <v>0.014918981481481474</v>
      </c>
      <c r="I141" s="19">
        <f t="shared" si="8"/>
        <v>0.0083912037037037</v>
      </c>
    </row>
    <row r="142" spans="1:9" ht="15" customHeight="1">
      <c r="A142" s="16">
        <v>139</v>
      </c>
      <c r="B142" s="22" t="s">
        <v>265</v>
      </c>
      <c r="C142" s="22" t="s">
        <v>266</v>
      </c>
      <c r="D142" s="16" t="s">
        <v>154</v>
      </c>
      <c r="E142" s="22" t="s">
        <v>180</v>
      </c>
      <c r="F142" s="32">
        <v>0.03712962962962963</v>
      </c>
      <c r="G142" s="16" t="str">
        <f t="shared" si="7"/>
        <v>7.08/km</v>
      </c>
      <c r="H142" s="19">
        <f t="shared" si="9"/>
        <v>0.015127314814814812</v>
      </c>
      <c r="I142" s="19">
        <f t="shared" si="8"/>
        <v>0.008599537037037037</v>
      </c>
    </row>
    <row r="143" spans="1:9" ht="15" customHeight="1">
      <c r="A143" s="16">
        <v>140</v>
      </c>
      <c r="B143" s="22" t="s">
        <v>267</v>
      </c>
      <c r="C143" s="22" t="s">
        <v>268</v>
      </c>
      <c r="D143" s="16" t="s">
        <v>183</v>
      </c>
      <c r="E143" s="22" t="s">
        <v>66</v>
      </c>
      <c r="F143" s="32">
        <v>0.03747685185185185</v>
      </c>
      <c r="G143" s="16" t="str">
        <f t="shared" si="7"/>
        <v>7.12/km</v>
      </c>
      <c r="H143" s="19">
        <f t="shared" si="9"/>
        <v>0.015474537037037033</v>
      </c>
      <c r="I143" s="19">
        <f t="shared" si="8"/>
        <v>0.0075</v>
      </c>
    </row>
    <row r="144" spans="1:9" ht="15" customHeight="1">
      <c r="A144" s="16">
        <v>141</v>
      </c>
      <c r="B144" s="22" t="s">
        <v>107</v>
      </c>
      <c r="C144" s="22" t="s">
        <v>269</v>
      </c>
      <c r="D144" s="16" t="s">
        <v>154</v>
      </c>
      <c r="E144" s="22" t="s">
        <v>150</v>
      </c>
      <c r="F144" s="32">
        <v>0.03760416666666667</v>
      </c>
      <c r="G144" s="16" t="str">
        <f t="shared" si="7"/>
        <v>7.13/km</v>
      </c>
      <c r="H144" s="19">
        <f t="shared" si="9"/>
        <v>0.01560185185185185</v>
      </c>
      <c r="I144" s="19">
        <f t="shared" si="8"/>
        <v>0.009074074074074075</v>
      </c>
    </row>
    <row r="145" spans="1:9" ht="15" customHeight="1">
      <c r="A145" s="16">
        <v>142</v>
      </c>
      <c r="B145" s="22" t="s">
        <v>270</v>
      </c>
      <c r="C145" s="22" t="s">
        <v>8</v>
      </c>
      <c r="D145" s="16" t="s">
        <v>33</v>
      </c>
      <c r="E145" s="22" t="s">
        <v>128</v>
      </c>
      <c r="F145" s="32">
        <v>0.038148148148148146</v>
      </c>
      <c r="G145" s="16" t="str">
        <f t="shared" si="7"/>
        <v>7.19/km</v>
      </c>
      <c r="H145" s="19">
        <f t="shared" si="9"/>
        <v>0.016145833333333328</v>
      </c>
      <c r="I145" s="19">
        <f t="shared" si="8"/>
        <v>0.015868055555555555</v>
      </c>
    </row>
    <row r="146" spans="1:9" ht="15" customHeight="1">
      <c r="A146" s="16">
        <v>143</v>
      </c>
      <c r="B146" s="22" t="s">
        <v>271</v>
      </c>
      <c r="C146" s="22" t="s">
        <v>8</v>
      </c>
      <c r="D146" s="16" t="s">
        <v>30</v>
      </c>
      <c r="E146" s="22" t="s">
        <v>180</v>
      </c>
      <c r="F146" s="32">
        <v>0.03846064814814815</v>
      </c>
      <c r="G146" s="16" t="str">
        <f t="shared" si="7"/>
        <v>7.23/km</v>
      </c>
      <c r="H146" s="19">
        <f t="shared" si="9"/>
        <v>0.01645833333333333</v>
      </c>
      <c r="I146" s="19">
        <f t="shared" si="8"/>
        <v>0.016377314814814813</v>
      </c>
    </row>
    <row r="147" spans="1:9" ht="15" customHeight="1">
      <c r="A147" s="16">
        <v>144</v>
      </c>
      <c r="B147" s="22" t="s">
        <v>272</v>
      </c>
      <c r="C147" s="22" t="s">
        <v>273</v>
      </c>
      <c r="D147" s="16" t="s">
        <v>33</v>
      </c>
      <c r="E147" s="22" t="s">
        <v>28</v>
      </c>
      <c r="F147" s="32">
        <v>0.03863425925925926</v>
      </c>
      <c r="G147" s="16" t="str">
        <f t="shared" si="7"/>
        <v>7.25/km</v>
      </c>
      <c r="H147" s="19">
        <f t="shared" si="9"/>
        <v>0.01663194444444444</v>
      </c>
      <c r="I147" s="19">
        <f t="shared" si="8"/>
        <v>0.016354166666666666</v>
      </c>
    </row>
    <row r="148" spans="1:9" ht="15" customHeight="1">
      <c r="A148" s="16">
        <v>145</v>
      </c>
      <c r="B148" s="22" t="s">
        <v>274</v>
      </c>
      <c r="C148" s="22" t="s">
        <v>275</v>
      </c>
      <c r="D148" s="16" t="s">
        <v>183</v>
      </c>
      <c r="E148" s="22" t="s">
        <v>180</v>
      </c>
      <c r="F148" s="32">
        <v>0.03899305555555555</v>
      </c>
      <c r="G148" s="16" t="str">
        <f t="shared" si="7"/>
        <v>7.29/km</v>
      </c>
      <c r="H148" s="19">
        <f t="shared" si="9"/>
        <v>0.016990740740740733</v>
      </c>
      <c r="I148" s="19">
        <f t="shared" si="8"/>
        <v>0.0090162037037037</v>
      </c>
    </row>
    <row r="149" spans="1:9" ht="15" customHeight="1">
      <c r="A149" s="16">
        <v>146</v>
      </c>
      <c r="B149" s="22" t="s">
        <v>276</v>
      </c>
      <c r="C149" s="22" t="s">
        <v>277</v>
      </c>
      <c r="D149" s="16" t="s">
        <v>154</v>
      </c>
      <c r="E149" s="22" t="s">
        <v>120</v>
      </c>
      <c r="F149" s="32">
        <v>0.04028935185185185</v>
      </c>
      <c r="G149" s="16" t="str">
        <f t="shared" si="7"/>
        <v>7.44/km</v>
      </c>
      <c r="H149" s="19">
        <f t="shared" si="9"/>
        <v>0.01828703703703703</v>
      </c>
      <c r="I149" s="19">
        <f t="shared" si="8"/>
        <v>0.011759259259259254</v>
      </c>
    </row>
    <row r="150" spans="1:9" ht="15" customHeight="1">
      <c r="A150" s="16">
        <v>147</v>
      </c>
      <c r="B150" s="22" t="s">
        <v>278</v>
      </c>
      <c r="C150" s="22" t="s">
        <v>279</v>
      </c>
      <c r="D150" s="16" t="s">
        <v>154</v>
      </c>
      <c r="E150" s="22" t="s">
        <v>180</v>
      </c>
      <c r="F150" s="32">
        <v>0.04038194444444444</v>
      </c>
      <c r="G150" s="16" t="str">
        <f t="shared" si="7"/>
        <v>7.45/km</v>
      </c>
      <c r="H150" s="19">
        <f t="shared" si="9"/>
        <v>0.018379629629629624</v>
      </c>
      <c r="I150" s="19">
        <f t="shared" si="8"/>
        <v>0.01185185185185185</v>
      </c>
    </row>
    <row r="151" spans="1:9" ht="15" customHeight="1">
      <c r="A151" s="16">
        <v>148</v>
      </c>
      <c r="B151" s="22" t="s">
        <v>69</v>
      </c>
      <c r="C151" s="22" t="s">
        <v>8</v>
      </c>
      <c r="D151" s="16" t="s">
        <v>43</v>
      </c>
      <c r="E151" s="22" t="s">
        <v>71</v>
      </c>
      <c r="F151" s="32">
        <v>0.04085648148148149</v>
      </c>
      <c r="G151" s="16" t="str">
        <f t="shared" si="7"/>
        <v>7.51/km</v>
      </c>
      <c r="H151" s="19">
        <f t="shared" si="9"/>
        <v>0.01885416666666667</v>
      </c>
      <c r="I151" s="19">
        <f t="shared" si="8"/>
        <v>0.01739583333333334</v>
      </c>
    </row>
    <row r="152" spans="1:9" ht="15" customHeight="1">
      <c r="A152" s="16">
        <v>149</v>
      </c>
      <c r="B152" s="22" t="s">
        <v>106</v>
      </c>
      <c r="C152" s="22" t="s">
        <v>280</v>
      </c>
      <c r="D152" s="16" t="s">
        <v>50</v>
      </c>
      <c r="E152" s="22" t="s">
        <v>39</v>
      </c>
      <c r="F152" s="32">
        <v>0.04092592592592593</v>
      </c>
      <c r="G152" s="16" t="str">
        <f t="shared" si="7"/>
        <v>7.51/km</v>
      </c>
      <c r="H152" s="19">
        <f t="shared" si="9"/>
        <v>0.01892361111111111</v>
      </c>
      <c r="I152" s="19">
        <f t="shared" si="8"/>
        <v>0.016932870370370372</v>
      </c>
    </row>
    <row r="153" spans="1:9" ht="15" customHeight="1">
      <c r="A153" s="16">
        <v>150</v>
      </c>
      <c r="B153" s="22" t="s">
        <v>281</v>
      </c>
      <c r="C153" s="22" t="s">
        <v>282</v>
      </c>
      <c r="D153" s="16" t="s">
        <v>256</v>
      </c>
      <c r="E153" s="22" t="s">
        <v>180</v>
      </c>
      <c r="F153" s="32">
        <v>0.041041666666666664</v>
      </c>
      <c r="G153" s="16" t="str">
        <f t="shared" si="7"/>
        <v>7.53/km</v>
      </c>
      <c r="H153" s="19">
        <f t="shared" si="9"/>
        <v>0.019039351851851846</v>
      </c>
      <c r="I153" s="19">
        <f t="shared" si="8"/>
        <v>0.005231481481481476</v>
      </c>
    </row>
    <row r="154" spans="1:9" ht="15" customHeight="1">
      <c r="A154" s="16">
        <v>151</v>
      </c>
      <c r="B154" s="22" t="s">
        <v>283</v>
      </c>
      <c r="C154" s="22" t="s">
        <v>284</v>
      </c>
      <c r="D154" s="16" t="s">
        <v>84</v>
      </c>
      <c r="E154" s="22" t="s">
        <v>180</v>
      </c>
      <c r="F154" s="32">
        <v>0.041053240740740744</v>
      </c>
      <c r="G154" s="16" t="str">
        <f t="shared" si="7"/>
        <v>7.53/km</v>
      </c>
      <c r="H154" s="19">
        <f t="shared" si="9"/>
        <v>0.019050925925925926</v>
      </c>
      <c r="I154" s="19">
        <f t="shared" si="8"/>
        <v>0.015289351851851853</v>
      </c>
    </row>
    <row r="155" spans="1:9" ht="15" customHeight="1">
      <c r="A155" s="16">
        <v>152</v>
      </c>
      <c r="B155" s="22" t="s">
        <v>285</v>
      </c>
      <c r="C155" s="22" t="s">
        <v>286</v>
      </c>
      <c r="D155" s="16" t="s">
        <v>154</v>
      </c>
      <c r="E155" s="22" t="s">
        <v>81</v>
      </c>
      <c r="F155" s="32">
        <v>0.041192129629629634</v>
      </c>
      <c r="G155" s="16" t="str">
        <f t="shared" si="7"/>
        <v>7.55/km</v>
      </c>
      <c r="H155" s="19">
        <f t="shared" si="9"/>
        <v>0.019189814814814816</v>
      </c>
      <c r="I155" s="19">
        <f t="shared" si="8"/>
        <v>0.012662037037037041</v>
      </c>
    </row>
    <row r="156" spans="1:9" ht="15" customHeight="1">
      <c r="A156" s="16">
        <v>153</v>
      </c>
      <c r="B156" s="22" t="s">
        <v>287</v>
      </c>
      <c r="C156" s="22" t="s">
        <v>288</v>
      </c>
      <c r="D156" s="16" t="s">
        <v>154</v>
      </c>
      <c r="E156" s="22" t="s">
        <v>156</v>
      </c>
      <c r="F156" s="32">
        <v>0.041747685185185186</v>
      </c>
      <c r="G156" s="16" t="str">
        <f t="shared" si="7"/>
        <v>8.01/km</v>
      </c>
      <c r="H156" s="19">
        <f t="shared" si="9"/>
        <v>0.019745370370370368</v>
      </c>
      <c r="I156" s="19">
        <f t="shared" si="8"/>
        <v>0.013217592592592593</v>
      </c>
    </row>
    <row r="157" spans="1:9" ht="15" customHeight="1">
      <c r="A157" s="17">
        <v>154</v>
      </c>
      <c r="B157" s="23" t="s">
        <v>289</v>
      </c>
      <c r="C157" s="23" t="s">
        <v>0</v>
      </c>
      <c r="D157" s="17" t="s">
        <v>27</v>
      </c>
      <c r="E157" s="23" t="s">
        <v>37</v>
      </c>
      <c r="F157" s="33">
        <v>0.042013888888888885</v>
      </c>
      <c r="G157" s="17" t="str">
        <f t="shared" si="7"/>
        <v>8.04/km</v>
      </c>
      <c r="H157" s="20">
        <f t="shared" si="9"/>
        <v>0.020011574074074067</v>
      </c>
      <c r="I157" s="20">
        <f t="shared" si="8"/>
        <v>0.020011574074074067</v>
      </c>
    </row>
  </sheetData>
  <autoFilter ref="A3:I15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pane ySplit="3" topLeftCell="BM21" activePane="bottomLeft" state="frozen"/>
      <selection pane="topLeft" activeCell="A1" sqref="A1"/>
      <selection pane="bottomLeft" activeCell="I29" sqref="I2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7" t="str">
        <f>Individuale!A1</f>
        <v>Trofeo 7 Minestre 10ª edizione</v>
      </c>
      <c r="B1" s="38"/>
      <c r="C1" s="39"/>
    </row>
    <row r="2" spans="1:3" ht="33" customHeight="1">
      <c r="A2" s="40" t="str">
        <f>Individuale!A2&amp;" km. "&amp;Individuale!I2</f>
        <v> Pisterzo (LT) Italia - Sabato 06/08/2011 km. 7,5</v>
      </c>
      <c r="B2" s="41"/>
      <c r="C2" s="42"/>
    </row>
    <row r="3" spans="1:3" ht="24.75" customHeight="1">
      <c r="A3" s="14" t="s">
        <v>294</v>
      </c>
      <c r="B3" s="9" t="s">
        <v>298</v>
      </c>
      <c r="C3" s="9" t="s">
        <v>303</v>
      </c>
    </row>
    <row r="4" spans="1:3" ht="15" customHeight="1">
      <c r="A4" s="15">
        <v>1</v>
      </c>
      <c r="B4" s="21" t="s">
        <v>39</v>
      </c>
      <c r="C4" s="27">
        <v>18</v>
      </c>
    </row>
    <row r="5" spans="1:3" ht="15" customHeight="1">
      <c r="A5" s="16">
        <v>2</v>
      </c>
      <c r="B5" s="22" t="s">
        <v>71</v>
      </c>
      <c r="C5" s="28">
        <v>15</v>
      </c>
    </row>
    <row r="6" spans="1:3" ht="15" customHeight="1">
      <c r="A6" s="16">
        <v>3</v>
      </c>
      <c r="B6" s="22" t="s">
        <v>62</v>
      </c>
      <c r="C6" s="28">
        <v>14</v>
      </c>
    </row>
    <row r="7" spans="1:3" ht="15" customHeight="1">
      <c r="A7" s="16">
        <v>4</v>
      </c>
      <c r="B7" s="22" t="s">
        <v>180</v>
      </c>
      <c r="C7" s="28">
        <v>10</v>
      </c>
    </row>
    <row r="8" spans="1:3" ht="15" customHeight="1">
      <c r="A8" s="16">
        <v>5</v>
      </c>
      <c r="B8" s="22" t="s">
        <v>81</v>
      </c>
      <c r="C8" s="28">
        <v>8</v>
      </c>
    </row>
    <row r="9" spans="1:3" ht="15" customHeight="1">
      <c r="A9" s="16">
        <v>6</v>
      </c>
      <c r="B9" s="22" t="s">
        <v>66</v>
      </c>
      <c r="C9" s="28">
        <v>8</v>
      </c>
    </row>
    <row r="10" spans="1:3" ht="15" customHeight="1">
      <c r="A10" s="16">
        <v>7</v>
      </c>
      <c r="B10" s="22" t="s">
        <v>120</v>
      </c>
      <c r="C10" s="28">
        <v>8</v>
      </c>
    </row>
    <row r="11" spans="1:3" ht="15" customHeight="1">
      <c r="A11" s="16">
        <v>8</v>
      </c>
      <c r="B11" s="22" t="s">
        <v>150</v>
      </c>
      <c r="C11" s="28">
        <v>5</v>
      </c>
    </row>
    <row r="12" spans="1:3" ht="15" customHeight="1">
      <c r="A12" s="16">
        <v>9</v>
      </c>
      <c r="B12" s="22" t="s">
        <v>156</v>
      </c>
      <c r="C12" s="28">
        <v>4</v>
      </c>
    </row>
    <row r="13" spans="1:3" ht="15" customHeight="1">
      <c r="A13" s="16">
        <v>10</v>
      </c>
      <c r="B13" s="22" t="s">
        <v>141</v>
      </c>
      <c r="C13" s="28">
        <v>4</v>
      </c>
    </row>
    <row r="14" spans="1:3" ht="15" customHeight="1">
      <c r="A14" s="16">
        <v>11</v>
      </c>
      <c r="B14" s="22" t="s">
        <v>53</v>
      </c>
      <c r="C14" s="28">
        <v>4</v>
      </c>
    </row>
    <row r="15" spans="1:3" ht="15" customHeight="1">
      <c r="A15" s="16">
        <v>12</v>
      </c>
      <c r="B15" s="22" t="s">
        <v>128</v>
      </c>
      <c r="C15" s="28">
        <v>4</v>
      </c>
    </row>
    <row r="16" spans="1:3" ht="15" customHeight="1">
      <c r="A16" s="16">
        <v>13</v>
      </c>
      <c r="B16" s="22" t="s">
        <v>44</v>
      </c>
      <c r="C16" s="28">
        <v>4</v>
      </c>
    </row>
    <row r="17" spans="1:3" ht="15" customHeight="1">
      <c r="A17" s="16">
        <v>14</v>
      </c>
      <c r="B17" s="22" t="s">
        <v>113</v>
      </c>
      <c r="C17" s="28">
        <v>3</v>
      </c>
    </row>
    <row r="18" spans="1:3" ht="15" customHeight="1">
      <c r="A18" s="16">
        <v>15</v>
      </c>
      <c r="B18" s="22" t="s">
        <v>31</v>
      </c>
      <c r="C18" s="28">
        <v>3</v>
      </c>
    </row>
    <row r="19" spans="1:3" ht="15" customHeight="1">
      <c r="A19" s="16">
        <v>16</v>
      </c>
      <c r="B19" s="22" t="s">
        <v>51</v>
      </c>
      <c r="C19" s="28">
        <v>3</v>
      </c>
    </row>
    <row r="20" spans="1:3" ht="15" customHeight="1">
      <c r="A20" s="16">
        <v>17</v>
      </c>
      <c r="B20" s="22" t="s">
        <v>34</v>
      </c>
      <c r="C20" s="28">
        <v>3</v>
      </c>
    </row>
    <row r="21" spans="1:3" ht="15" customHeight="1">
      <c r="A21" s="16">
        <v>18</v>
      </c>
      <c r="B21" s="22" t="s">
        <v>28</v>
      </c>
      <c r="C21" s="28">
        <v>3</v>
      </c>
    </row>
    <row r="22" spans="1:3" ht="15" customHeight="1">
      <c r="A22" s="16">
        <v>19</v>
      </c>
      <c r="B22" s="22" t="s">
        <v>148</v>
      </c>
      <c r="C22" s="28">
        <v>2</v>
      </c>
    </row>
    <row r="23" spans="1:3" ht="15" customHeight="1">
      <c r="A23" s="16">
        <v>20</v>
      </c>
      <c r="B23" s="22" t="s">
        <v>37</v>
      </c>
      <c r="C23" s="28">
        <v>2</v>
      </c>
    </row>
    <row r="24" spans="1:3" ht="15" customHeight="1">
      <c r="A24" s="16">
        <v>21</v>
      </c>
      <c r="B24" s="22" t="s">
        <v>75</v>
      </c>
      <c r="C24" s="28">
        <v>2</v>
      </c>
    </row>
    <row r="25" spans="1:3" ht="15" customHeight="1">
      <c r="A25" s="16">
        <v>22</v>
      </c>
      <c r="B25" s="22" t="s">
        <v>94</v>
      </c>
      <c r="C25" s="28">
        <v>2</v>
      </c>
    </row>
    <row r="26" spans="1:3" ht="15" customHeight="1">
      <c r="A26" s="16">
        <v>23</v>
      </c>
      <c r="B26" s="22" t="s">
        <v>85</v>
      </c>
      <c r="C26" s="28">
        <v>2</v>
      </c>
    </row>
    <row r="27" spans="1:3" ht="15" customHeight="1">
      <c r="A27" s="16">
        <v>24</v>
      </c>
      <c r="B27" s="22" t="s">
        <v>56</v>
      </c>
      <c r="C27" s="28">
        <v>2</v>
      </c>
    </row>
    <row r="28" spans="1:3" ht="15" customHeight="1">
      <c r="A28" s="16">
        <v>25</v>
      </c>
      <c r="B28" s="22" t="s">
        <v>234</v>
      </c>
      <c r="C28" s="28">
        <v>2</v>
      </c>
    </row>
    <row r="29" spans="1:3" ht="15" customHeight="1">
      <c r="A29" s="16">
        <v>26</v>
      </c>
      <c r="B29" s="22" t="s">
        <v>138</v>
      </c>
      <c r="C29" s="28">
        <v>1</v>
      </c>
    </row>
    <row r="30" spans="1:3" ht="15" customHeight="1">
      <c r="A30" s="16">
        <v>27</v>
      </c>
      <c r="B30" s="22" t="s">
        <v>224</v>
      </c>
      <c r="C30" s="28">
        <v>1</v>
      </c>
    </row>
    <row r="31" spans="1:3" ht="15" customHeight="1">
      <c r="A31" s="24">
        <v>28</v>
      </c>
      <c r="B31" s="25" t="s">
        <v>290</v>
      </c>
      <c r="C31" s="29">
        <v>1</v>
      </c>
    </row>
    <row r="32" spans="1:3" ht="15" customHeight="1">
      <c r="A32" s="16">
        <v>29</v>
      </c>
      <c r="B32" s="22" t="s">
        <v>97</v>
      </c>
      <c r="C32" s="28">
        <v>1</v>
      </c>
    </row>
    <row r="33" spans="1:3" ht="15" customHeight="1">
      <c r="A33" s="16">
        <v>30</v>
      </c>
      <c r="B33" s="22" t="s">
        <v>115</v>
      </c>
      <c r="C33" s="28">
        <v>1</v>
      </c>
    </row>
    <row r="34" spans="1:3" ht="15" customHeight="1">
      <c r="A34" s="16">
        <v>31</v>
      </c>
      <c r="B34" s="22" t="s">
        <v>242</v>
      </c>
      <c r="C34" s="28">
        <v>1</v>
      </c>
    </row>
    <row r="35" spans="1:3" ht="15" customHeight="1">
      <c r="A35" s="16">
        <v>32</v>
      </c>
      <c r="B35" s="22" t="s">
        <v>176</v>
      </c>
      <c r="C35" s="28">
        <v>1</v>
      </c>
    </row>
    <row r="36" spans="1:3" ht="15" customHeight="1">
      <c r="A36" s="16">
        <v>33</v>
      </c>
      <c r="B36" s="22" t="s">
        <v>259</v>
      </c>
      <c r="C36" s="28">
        <v>1</v>
      </c>
    </row>
    <row r="37" spans="1:3" ht="15" customHeight="1">
      <c r="A37" s="16">
        <v>34</v>
      </c>
      <c r="B37" s="22" t="s">
        <v>193</v>
      </c>
      <c r="C37" s="28">
        <v>1</v>
      </c>
    </row>
    <row r="38" spans="1:3" ht="15" customHeight="1">
      <c r="A38" s="16">
        <v>35</v>
      </c>
      <c r="B38" s="22" t="s">
        <v>205</v>
      </c>
      <c r="C38" s="28">
        <v>1</v>
      </c>
    </row>
    <row r="39" spans="1:3" ht="15" customHeight="1">
      <c r="A39" s="16">
        <v>36</v>
      </c>
      <c r="B39" s="22" t="s">
        <v>47</v>
      </c>
      <c r="C39" s="28">
        <v>1</v>
      </c>
    </row>
    <row r="40" spans="1:3" ht="15" customHeight="1">
      <c r="A40" s="16">
        <v>37</v>
      </c>
      <c r="B40" s="22" t="s">
        <v>92</v>
      </c>
      <c r="C40" s="28">
        <v>1</v>
      </c>
    </row>
    <row r="41" spans="1:3" ht="15" customHeight="1">
      <c r="A41" s="16">
        <v>38</v>
      </c>
      <c r="B41" s="22" t="s">
        <v>219</v>
      </c>
      <c r="C41" s="28">
        <v>1</v>
      </c>
    </row>
    <row r="42" spans="1:3" ht="15" customHeight="1">
      <c r="A42" s="16">
        <v>39</v>
      </c>
      <c r="B42" s="22" t="s">
        <v>167</v>
      </c>
      <c r="C42" s="28">
        <v>1</v>
      </c>
    </row>
    <row r="43" spans="1:3" ht="15" customHeight="1">
      <c r="A43" s="16">
        <v>40</v>
      </c>
      <c r="B43" s="22" t="s">
        <v>59</v>
      </c>
      <c r="C43" s="28">
        <v>1</v>
      </c>
    </row>
    <row r="44" spans="1:3" ht="15" customHeight="1">
      <c r="A44" s="16">
        <v>41</v>
      </c>
      <c r="B44" s="22" t="s">
        <v>187</v>
      </c>
      <c r="C44" s="28">
        <v>1</v>
      </c>
    </row>
    <row r="45" spans="1:3" ht="15" customHeight="1">
      <c r="A45" s="16">
        <v>42</v>
      </c>
      <c r="B45" s="22" t="s">
        <v>211</v>
      </c>
      <c r="C45" s="28">
        <v>1</v>
      </c>
    </row>
    <row r="46" spans="1:3" ht="15" customHeight="1">
      <c r="A46" s="16">
        <v>43</v>
      </c>
      <c r="B46" s="22" t="s">
        <v>240</v>
      </c>
      <c r="C46" s="28">
        <v>1</v>
      </c>
    </row>
    <row r="47" spans="1:3" ht="15" customHeight="1">
      <c r="A47" s="17">
        <v>44</v>
      </c>
      <c r="B47" s="23" t="s">
        <v>143</v>
      </c>
      <c r="C47" s="30">
        <v>1</v>
      </c>
    </row>
    <row r="48" ht="12.75">
      <c r="C48" s="2">
        <f>SUM(C4:C47)</f>
        <v>154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2011-08-16T12:55:39Z</dcterms:modified>
  <cp:category/>
  <cp:version/>
  <cp:contentType/>
  <cp:contentStatus/>
</cp:coreProperties>
</file>