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1"/>
  </bookViews>
  <sheets>
    <sheet name="Individuale" sheetId="1" r:id="rId1"/>
    <sheet name="Squadre" sheetId="2" r:id="rId2"/>
  </sheets>
  <definedNames>
    <definedName name="_xlnm._FilterDatabase" localSheetId="0" hidden="1">'Individuale'!$A$3:$H$213</definedName>
  </definedNames>
  <calcPr fullCalcOnLoad="1"/>
</workbook>
</file>

<file path=xl/sharedStrings.xml><?xml version="1.0" encoding="utf-8"?>
<sst xmlns="http://schemas.openxmlformats.org/spreadsheetml/2006/main" count="496" uniqueCount="279">
  <si>
    <t>NOURREDINE MAKHLOUFI</t>
  </si>
  <si>
    <t>ATLETICA COLOSSEO 2000</t>
  </si>
  <si>
    <t>LOUIS CARDONA</t>
  </si>
  <si>
    <t>CARISPORT</t>
  </si>
  <si>
    <t>MARCO GIOVANNINI</t>
  </si>
  <si>
    <t>ASTRA TRASTEVERE</t>
  </si>
  <si>
    <t>PAOLO POLLASTRINI</t>
  </si>
  <si>
    <t>GIUSEPPE PETRACCA</t>
  </si>
  <si>
    <t>CARIRI</t>
  </si>
  <si>
    <t>CARMINE PETRACCA</t>
  </si>
  <si>
    <t>PIZZERIA IL PODISTA</t>
  </si>
  <si>
    <t>GIANNI DI RENZO</t>
  </si>
  <si>
    <t>MICHELE FIOCCA</t>
  </si>
  <si>
    <t>FASHION SPORT</t>
  </si>
  <si>
    <t>NICOLA DE LUCA</t>
  </si>
  <si>
    <t>LAZIO</t>
  </si>
  <si>
    <t>SERGIO COCOZZA</t>
  </si>
  <si>
    <t>DUE PONTI</t>
  </si>
  <si>
    <t>ALESSANDRO LEONE</t>
  </si>
  <si>
    <t>ENRICO BENTIVEGLIA</t>
  </si>
  <si>
    <t>JOHNNY TRIATHLON</t>
  </si>
  <si>
    <t>ALESSANDRO NULLI</t>
  </si>
  <si>
    <t>RIFONDAZIONE PODISTICA</t>
  </si>
  <si>
    <t>FABIO MERLI</t>
  </si>
  <si>
    <t>CAMPIDOGLIO PALATINO</t>
  </si>
  <si>
    <t>ROBERTO VISCEGLIA</t>
  </si>
  <si>
    <t>LUCA STAROPOLI</t>
  </si>
  <si>
    <t>SS VITTORIO ALFIERI ASTI</t>
  </si>
  <si>
    <t>PIERPAOLO GAGGIOLI</t>
  </si>
  <si>
    <t>ATLETICA ACQUA ACETOSA</t>
  </si>
  <si>
    <t>GIULIO ROSSI</t>
  </si>
  <si>
    <t>FISO</t>
  </si>
  <si>
    <t>ALAN FYFE</t>
  </si>
  <si>
    <t>STEFANO FURIOZZI</t>
  </si>
  <si>
    <t>NICOLA FRANCHINO</t>
  </si>
  <si>
    <t>CCR</t>
  </si>
  <si>
    <t>MAURIZIO CAMPONESCHI</t>
  </si>
  <si>
    <t>ALESSANDRO VERRI</t>
  </si>
  <si>
    <t>LBM</t>
  </si>
  <si>
    <t>DANIELE MORGANTINI</t>
  </si>
  <si>
    <t>SAUL GUERRA</t>
  </si>
  <si>
    <t>ANTONIO LOQUERCIO</t>
  </si>
  <si>
    <t>ATL. ALTO LAZIO</t>
  </si>
  <si>
    <t>GIUSEPPE SCOZZARELLA</t>
  </si>
  <si>
    <t>ANDREA LAZZARINI</t>
  </si>
  <si>
    <t>MARCO PIERESSA</t>
  </si>
  <si>
    <t>GIANLUCA TROMBETTI</t>
  </si>
  <si>
    <t>MARIO SERPI</t>
  </si>
  <si>
    <t>FIAMME GIALLE AMATORI</t>
  </si>
  <si>
    <t>SANDRO ANASTASI</t>
  </si>
  <si>
    <t>GIANCARLO MASSIMI</t>
  </si>
  <si>
    <t>GIANLUCA MACCHIA</t>
  </si>
  <si>
    <t>DAVIDE TENACE</t>
  </si>
  <si>
    <t>STEFANO ZARFATI</t>
  </si>
  <si>
    <t>GERARDO RINALDI</t>
  </si>
  <si>
    <t>ALESSANDRO ANTIMIANI</t>
  </si>
  <si>
    <t>ASD TRA LE RIGHE</t>
  </si>
  <si>
    <t>LUIGI MARFEO</t>
  </si>
  <si>
    <t>EMANUELE POZZI</t>
  </si>
  <si>
    <t>MASSIMO ARBACI</t>
  </si>
  <si>
    <t>ANTONIO CASINELLI</t>
  </si>
  <si>
    <t>BANCARI ROMANI</t>
  </si>
  <si>
    <t>GIULIO AVIGDOR</t>
  </si>
  <si>
    <t>ATHLION</t>
  </si>
  <si>
    <t>PAOLO VARESI</t>
  </si>
  <si>
    <t>FLAMINIO SPORTING TEAM</t>
  </si>
  <si>
    <t>MIKE SINTORNI</t>
  </si>
  <si>
    <t>GIOVANNI MARFEO</t>
  </si>
  <si>
    <t>CLUB RUNNER 87 CASTELLANETA</t>
  </si>
  <si>
    <t>STEFANIA GABRIELLI</t>
  </si>
  <si>
    <t>GIUSEPPE MOCCALDI</t>
  </si>
  <si>
    <t>ROAD RUNNERS CLUB</t>
  </si>
  <si>
    <t>BRUNO DONATI</t>
  </si>
  <si>
    <t>GS CERVETERI</t>
  </si>
  <si>
    <t>LUCA MASOTTO</t>
  </si>
  <si>
    <t>PIERO INESI</t>
  </si>
  <si>
    <t>BRUNO TERRONE</t>
  </si>
  <si>
    <t>MASSIMO CARPENTIERI</t>
  </si>
  <si>
    <t>CORRADO GIAMBALVO</t>
  </si>
  <si>
    <t>ALFONSO FUCA'</t>
  </si>
  <si>
    <t>FRANCESCO REALMUTO</t>
  </si>
  <si>
    <t>AGNESE ANANASSO</t>
  </si>
  <si>
    <t>MARCO DOMINICI</t>
  </si>
  <si>
    <t>AICS CLUB ATL CENTRALE</t>
  </si>
  <si>
    <t>PLINIO VECCHIO</t>
  </si>
  <si>
    <t>EMILIO SICA</t>
  </si>
  <si>
    <t>PIERLUIGI MARIANI</t>
  </si>
  <si>
    <t>FABIO MAMMOCCHI</t>
  </si>
  <si>
    <t>ANTONIO PETROCCIA</t>
  </si>
  <si>
    <t>ANTONIO CAROZZA</t>
  </si>
  <si>
    <t>ACORP</t>
  </si>
  <si>
    <t>DANIELE ALMONTI</t>
  </si>
  <si>
    <t>BRUNO BRUNETTA</t>
  </si>
  <si>
    <t>GABRIELE VANTAGGIO</t>
  </si>
  <si>
    <t>FRANCESCO BORINA</t>
  </si>
  <si>
    <t>TSF</t>
  </si>
  <si>
    <t>ALBERTO AGOSTINELLI</t>
  </si>
  <si>
    <t>MASSIMO DI BONAVENTURA</t>
  </si>
  <si>
    <t>FRANCESCO ANTONELLI</t>
  </si>
  <si>
    <t>FRANCESCO NAPOLITANO</t>
  </si>
  <si>
    <t>ERMANNO RAMBOTTI</t>
  </si>
  <si>
    <t>FLAMINO SPORTING TEAM</t>
  </si>
  <si>
    <t>STEFANO PEPE</t>
  </si>
  <si>
    <t>ADRIENNE BRANDI</t>
  </si>
  <si>
    <t>ADRIANO BERNARDINI</t>
  </si>
  <si>
    <t>ULISSE BENEDETTI</t>
  </si>
  <si>
    <t>ASD VILLA ADA</t>
  </si>
  <si>
    <t>FEDERICO ZENARI</t>
  </si>
  <si>
    <t>PIETRO SODANI</t>
  </si>
  <si>
    <t>ATLETICA RIMINI</t>
  </si>
  <si>
    <t>MAURO LOIA</t>
  </si>
  <si>
    <t>LUCIA SCARPARO</t>
  </si>
  <si>
    <t>GIULIO CHECCHI</t>
  </si>
  <si>
    <t>PATRIZIA CASTELLANO</t>
  </si>
  <si>
    <t>ANTONIO BARBERA</t>
  </si>
  <si>
    <t>DREAM TEAM</t>
  </si>
  <si>
    <t>PIETRO REGGIANI</t>
  </si>
  <si>
    <t>MONICA PELOSI</t>
  </si>
  <si>
    <t>LUCA D'AGOSTINO</t>
  </si>
  <si>
    <t>LEONARDO BASSETTI</t>
  </si>
  <si>
    <t>MATTIA BATTISTICH</t>
  </si>
  <si>
    <t>FEDERICO TONNINI</t>
  </si>
  <si>
    <t>ANDREINA BRANDI</t>
  </si>
  <si>
    <t>SILVIA PARISI</t>
  </si>
  <si>
    <t>CANOTTIERI LAZIO</t>
  </si>
  <si>
    <t>GIANCARLO DIBELLA</t>
  </si>
  <si>
    <t>MASSIMILIANO ROSATI</t>
  </si>
  <si>
    <t>MICHELE ROMANI</t>
  </si>
  <si>
    <t>PAOLO BAZZICHELLI</t>
  </si>
  <si>
    <t>SERGIO SPINELLI</t>
  </si>
  <si>
    <t>ELENA TRAVAINI</t>
  </si>
  <si>
    <t>MINERVA ROMA</t>
  </si>
  <si>
    <t>ROBERTO FERRETTI</t>
  </si>
  <si>
    <t>GIOVANNI CORTESE</t>
  </si>
  <si>
    <t>PAOLO FORNELLI</t>
  </si>
  <si>
    <t>MASSIMILIANO PAGNACCO</t>
  </si>
  <si>
    <t>EDGARDO BERANECK</t>
  </si>
  <si>
    <t>NICOLA PETITO</t>
  </si>
  <si>
    <t>GIANNI PACIOTTI</t>
  </si>
  <si>
    <t>FSF</t>
  </si>
  <si>
    <t>GIULIANO PELLEGRINO</t>
  </si>
  <si>
    <t>FEDERICA CERRI</t>
  </si>
  <si>
    <t>STEFANO OLIVETTI</t>
  </si>
  <si>
    <t>ASD ENEA</t>
  </si>
  <si>
    <t>ALESSANDRO MARASCO</t>
  </si>
  <si>
    <t>VITTORIO LEONE</t>
  </si>
  <si>
    <t>ALBERTO MANELLI</t>
  </si>
  <si>
    <t>SALVATORE CUTURI</t>
  </si>
  <si>
    <t>PAOLA TOSCANI</t>
  </si>
  <si>
    <t>RICCARDO LAQUANITI</t>
  </si>
  <si>
    <t>ASD FILIPPIDE MESSINA</t>
  </si>
  <si>
    <t>MARCO CAPORALE</t>
  </si>
  <si>
    <t>CARMELO MONTI</t>
  </si>
  <si>
    <t>DI MARCO SPORT</t>
  </si>
  <si>
    <t>DOMENICO CATALANO</t>
  </si>
  <si>
    <t>ALESSANDRO FESTA</t>
  </si>
  <si>
    <t>ALESSANDRO PARISI</t>
  </si>
  <si>
    <t>FRANCESCO CENTO</t>
  </si>
  <si>
    <t>US ACLI</t>
  </si>
  <si>
    <t>GIULIA AGRESTA</t>
  </si>
  <si>
    <t>ROBERTO MORO</t>
  </si>
  <si>
    <t>ALESSIA DI BONAVENTURA</t>
  </si>
  <si>
    <t>CINZIA PERUGINI</t>
  </si>
  <si>
    <t>DANIELA INO</t>
  </si>
  <si>
    <t>CAT SPORT</t>
  </si>
  <si>
    <t>GERARDO GRAZIOLA</t>
  </si>
  <si>
    <t>MARIO CANINO</t>
  </si>
  <si>
    <t>MAURIZIO COLUCCI</t>
  </si>
  <si>
    <t>OTTAVIO MANCUSO</t>
  </si>
  <si>
    <t>MONICA HALL</t>
  </si>
  <si>
    <t>EMMA APPIGNANESI</t>
  </si>
  <si>
    <t>ZECCA DELLO STATO</t>
  </si>
  <si>
    <t>RICCARDO APPIGNANESI</t>
  </si>
  <si>
    <t>STEFANO ANDRADE</t>
  </si>
  <si>
    <t>STELVIO TRIPEPI</t>
  </si>
  <si>
    <t>CUS</t>
  </si>
  <si>
    <t>ALESSANDRA CRITELLI</t>
  </si>
  <si>
    <t>MEO PATACCA</t>
  </si>
  <si>
    <t>TOMAS RATH</t>
  </si>
  <si>
    <t>CARLO TESTONI</t>
  </si>
  <si>
    <t>ROSARIO NISTICO'</t>
  </si>
  <si>
    <t>FEDRICO DI PIETRANTONIO</t>
  </si>
  <si>
    <t>ALESSANDRO BARTOLOZZI</t>
  </si>
  <si>
    <t>ROSANNA ANGELILLI</t>
  </si>
  <si>
    <t>FIDAL</t>
  </si>
  <si>
    <t>UMBERTO ESPOSITO</t>
  </si>
  <si>
    <t>NATALIA CORRIERI</t>
  </si>
  <si>
    <t>ATTILIO VOLPE</t>
  </si>
  <si>
    <t>STEFANO ANTONELLI</t>
  </si>
  <si>
    <t>MARCO DOMANICO</t>
  </si>
  <si>
    <t>SIMONETTA ZONA</t>
  </si>
  <si>
    <t>CLAUDIA VALENTINI</t>
  </si>
  <si>
    <t>CRISTINA LATINI</t>
  </si>
  <si>
    <t>SAI</t>
  </si>
  <si>
    <t>ANGELO LATINI</t>
  </si>
  <si>
    <t>ALBERTA VICARIO</t>
  </si>
  <si>
    <t>ROBERTO MECOCCI</t>
  </si>
  <si>
    <t>GABRIELE CARAMANICA</t>
  </si>
  <si>
    <t>GIOVANNI PIERETTI</t>
  </si>
  <si>
    <t>PIERO DE ANGELIS</t>
  </si>
  <si>
    <t>EDOARDO GALLOTTI</t>
  </si>
  <si>
    <t>MARCO ZAPPONE</t>
  </si>
  <si>
    <t>ASD PUSH UP</t>
  </si>
  <si>
    <t>FRANCESCO MANTONE</t>
  </si>
  <si>
    <t>VALERIO PICCIONI</t>
  </si>
  <si>
    <t>GUSTAVO ARTETA</t>
  </si>
  <si>
    <t>ROBERTO RIZZO</t>
  </si>
  <si>
    <t>CARLO RANUZZI</t>
  </si>
  <si>
    <t>MASSIMO SELEGHIN</t>
  </si>
  <si>
    <t>ARTURO LEONE</t>
  </si>
  <si>
    <t>MASSIMO ARGENTI</t>
  </si>
  <si>
    <t>DANIELE ZANCHI</t>
  </si>
  <si>
    <t>ANTONIO MURANTE</t>
  </si>
  <si>
    <t>ILARIA TRAMONTANO</t>
  </si>
  <si>
    <t>ANNA COSMAI</t>
  </si>
  <si>
    <t>FABRIZIO FORNO</t>
  </si>
  <si>
    <t>TEVERE 04</t>
  </si>
  <si>
    <t>GIOVANNA MARINUCCI</t>
  </si>
  <si>
    <t>GIUSEPPE MOTTOLA</t>
  </si>
  <si>
    <t>SERGIO GAETANO PERRI</t>
  </si>
  <si>
    <t>BIANCAMARIA SABATINI</t>
  </si>
  <si>
    <t>VALENTINA MOGETTA</t>
  </si>
  <si>
    <t>FRANCESCO SEVERI</t>
  </si>
  <si>
    <t>BARBARA BULDO</t>
  </si>
  <si>
    <t>ROBERTO DOMANICO</t>
  </si>
  <si>
    <t>ANNA MARIA CIANI</t>
  </si>
  <si>
    <t>ELEONORA PIROLI</t>
  </si>
  <si>
    <t>FRANCA FERRARIS</t>
  </si>
  <si>
    <t>IOLANDA CREMISI</t>
  </si>
  <si>
    <t>ALESSANDRO CHIOZZA</t>
  </si>
  <si>
    <t>PAOLO TABACCHI</t>
  </si>
  <si>
    <t>TIZIANA MASIA</t>
  </si>
  <si>
    <t>FRANCESCO RIMONDI</t>
  </si>
  <si>
    <t>DOMENICO DI SALVO</t>
  </si>
  <si>
    <t>EUGENIO MAGNANI</t>
  </si>
  <si>
    <t>COGOLETO</t>
  </si>
  <si>
    <t>LAURA AGUGLIA</t>
  </si>
  <si>
    <t>RAFFAELLA GARGIULI</t>
  </si>
  <si>
    <t>VALENTINA POLITO</t>
  </si>
  <si>
    <t>LEONARDO LA BARBERA</t>
  </si>
  <si>
    <t>GS LITAL</t>
  </si>
  <si>
    <t>MANUELA MANGANELLI</t>
  </si>
  <si>
    <t>MARIA GIOVANNI TARANTINI</t>
  </si>
  <si>
    <t>LAURA LETIZIA</t>
  </si>
  <si>
    <t>ELENA SELVADEI</t>
  </si>
  <si>
    <t>ANTONELLA ANTONICA</t>
  </si>
  <si>
    <t>SERGIO GORI</t>
  </si>
  <si>
    <t>GIULIANA ROSSI</t>
  </si>
  <si>
    <t>GIOVANNI COLOMBO</t>
  </si>
  <si>
    <t>MARIA LAURA FERRANTI</t>
  </si>
  <si>
    <t>GIULIANA D'ANGELO</t>
  </si>
  <si>
    <t xml:space="preserve">ANNA ABBRUGA </t>
  </si>
  <si>
    <t>VALENTINA NOCETTA</t>
  </si>
  <si>
    <t>FRANCESCA GIULIANI</t>
  </si>
  <si>
    <t>RAFFAELLA GARGIULO</t>
  </si>
  <si>
    <t>PAOLA SCOTTO DI TELLA</t>
  </si>
  <si>
    <t>QUARTA ROBINIA</t>
  </si>
  <si>
    <t>km.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</si>
  <si>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</si>
  <si>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</si>
  <si>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</si>
  <si>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</si>
  <si>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</si>
  <si>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</si>
  <si>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</si>
  <si>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</si>
  <si>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OLIMPIA 2004</t>
  </si>
  <si>
    <t>RUNNING CLUB FUTURA</t>
  </si>
  <si>
    <t>MARINO</t>
  </si>
  <si>
    <t>MAXIMO</t>
  </si>
  <si>
    <t>UISP</t>
  </si>
  <si>
    <t>CSI</t>
  </si>
  <si>
    <t>A.S.D. PODISTICA SOLIDARIETA'</t>
  </si>
  <si>
    <t>LEPROTTI DI VILLA ADA</t>
  </si>
  <si>
    <t>LIBERO</t>
  </si>
  <si>
    <t>ND</t>
  </si>
  <si>
    <t>Nome e Cognome</t>
  </si>
  <si>
    <t>Su e Giu' per Villa Ada</t>
  </si>
  <si>
    <t>Roma, Villa Ada, 28 settembre 2008, ore 10,00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</si>
</sst>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" fontId="4" fillId="2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7" xfId="0" applyFont="1" applyBorder="1" applyAlignment="1">
      <alignment/>
    </xf>
    <xf numFmtId="21" fontId="0" fillId="0" borderId="8" xfId="0" applyNumberFormat="1" applyFont="1" applyBorder="1" applyAlignment="1">
      <alignment horizontal="center"/>
    </xf>
    <xf numFmtId="21" fontId="0" fillId="0" borderId="7" xfId="0" applyNumberFormat="1" applyFont="1" applyBorder="1" applyAlignment="1">
      <alignment horizontal="center"/>
    </xf>
    <xf numFmtId="21" fontId="10" fillId="0" borderId="7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workbookViewId="0" topLeftCell="A1">
      <selection activeCell="D8" sqref="D8"/>
    </sheetView>
  </sheetViews>
  <sheetFormatPr defaultColWidth="9.140625" defaultRowHeight="12.75"/>
  <cols>
    <col min="1" max="1" width="7.8515625" style="4" customWidth="1"/>
    <col min="2" max="2" width="31.00390625" style="0" customWidth="1"/>
    <col min="3" max="3" width="10.140625" style="4" customWidth="1"/>
    <col min="4" max="4" width="33.8515625" style="5" customWidth="1"/>
    <col min="5" max="5" width="10.140625" style="4" customWidth="1"/>
    <col min="6" max="8" width="10.140625" style="5" customWidth="1"/>
  </cols>
  <sheetData>
    <row r="1" spans="1:8" ht="24.75" customHeight="1" thickBot="1">
      <c r="A1" s="52" t="s">
        <v>277</v>
      </c>
      <c r="B1" s="52"/>
      <c r="C1" s="52"/>
      <c r="D1" s="52"/>
      <c r="E1" s="52"/>
      <c r="F1" s="53"/>
      <c r="G1" s="53"/>
      <c r="H1" s="53"/>
    </row>
    <row r="2" spans="1:8" ht="24.75" customHeight="1">
      <c r="A2" s="54" t="s">
        <v>278</v>
      </c>
      <c r="B2" s="55"/>
      <c r="C2" s="55"/>
      <c r="D2" s="55"/>
      <c r="E2" s="55"/>
      <c r="F2" s="56"/>
      <c r="G2" s="8" t="s">
        <v>257</v>
      </c>
      <c r="H2" s="9">
        <v>5.1</v>
      </c>
    </row>
    <row r="3" spans="1:8" ht="37.5" customHeight="1" thickBot="1">
      <c r="A3" s="10" t="s">
        <v>258</v>
      </c>
      <c r="B3" s="37" t="s">
        <v>276</v>
      </c>
      <c r="C3" s="11" t="s">
        <v>259</v>
      </c>
      <c r="D3" s="12" t="s">
        <v>260</v>
      </c>
      <c r="E3" s="13" t="s">
        <v>261</v>
      </c>
      <c r="F3" s="13" t="s">
        <v>262</v>
      </c>
      <c r="G3" s="13" t="s">
        <v>263</v>
      </c>
      <c r="H3" s="14" t="s">
        <v>264</v>
      </c>
    </row>
    <row r="4" spans="1:8" s="1" customFormat="1" ht="14.25" customHeight="1">
      <c r="A4" s="19">
        <v>1</v>
      </c>
      <c r="B4" s="34" t="s">
        <v>0</v>
      </c>
      <c r="C4" s="20">
        <v>1968</v>
      </c>
      <c r="D4" s="31" t="s">
        <v>1</v>
      </c>
      <c r="E4" s="40">
        <v>0.01144675925925926</v>
      </c>
      <c r="F4" s="20" t="str">
        <f aca="true" t="shared" si="0" ref="F4:F67">TEXT(INT((HOUR(E4)*3600+MINUTE(E4)*60+SECOND(E4))/$H$2/60),"0")&amp;"."&amp;TEXT(MOD((HOUR(E4)*3600+MINUTE(E4)*60+SECOND(E4))/$H$2,60),"00")&amp;"/km"</f>
        <v>3.14/km</v>
      </c>
      <c r="G4" s="21">
        <f aca="true" t="shared" si="1" ref="G4:G31">E4-$E$4</f>
        <v>0</v>
      </c>
      <c r="H4" s="21">
        <f aca="true" t="shared" si="2" ref="H4:H67">E4-INDEX($E$4:$E$302,MATCH(C4,$C$4:$C$302,0))</f>
        <v>0</v>
      </c>
    </row>
    <row r="5" spans="1:8" s="1" customFormat="1" ht="14.25" customHeight="1">
      <c r="A5" s="22">
        <v>2</v>
      </c>
      <c r="B5" s="35" t="s">
        <v>2</v>
      </c>
      <c r="C5" s="15">
        <v>1974</v>
      </c>
      <c r="D5" s="32" t="s">
        <v>3</v>
      </c>
      <c r="E5" s="41">
        <v>0.011550925925925925</v>
      </c>
      <c r="F5" s="15" t="str">
        <f t="shared" si="0"/>
        <v>3.16/km</v>
      </c>
      <c r="G5" s="16">
        <f t="shared" si="1"/>
        <v>0.00010416666666666387</v>
      </c>
      <c r="H5" s="16">
        <f t="shared" si="2"/>
        <v>0</v>
      </c>
    </row>
    <row r="6" spans="1:8" s="1" customFormat="1" ht="14.25" customHeight="1">
      <c r="A6" s="22">
        <v>3</v>
      </c>
      <c r="B6" s="35" t="s">
        <v>4</v>
      </c>
      <c r="C6" s="15">
        <v>1973</v>
      </c>
      <c r="D6" s="32" t="s">
        <v>5</v>
      </c>
      <c r="E6" s="41">
        <v>0.011620370370370371</v>
      </c>
      <c r="F6" s="15" t="str">
        <f t="shared" si="0"/>
        <v>3.17/km</v>
      </c>
      <c r="G6" s="16">
        <f t="shared" si="1"/>
        <v>0.0001736111111111105</v>
      </c>
      <c r="H6" s="16">
        <f t="shared" si="2"/>
        <v>0</v>
      </c>
    </row>
    <row r="7" spans="1:8" s="1" customFormat="1" ht="14.25" customHeight="1">
      <c r="A7" s="22">
        <v>4</v>
      </c>
      <c r="B7" s="35" t="s">
        <v>6</v>
      </c>
      <c r="C7" s="15">
        <v>1965</v>
      </c>
      <c r="D7" s="32" t="s">
        <v>274</v>
      </c>
      <c r="E7" s="41">
        <v>0.011643518518518518</v>
      </c>
      <c r="F7" s="15" t="str">
        <f t="shared" si="0"/>
        <v>3.17/km</v>
      </c>
      <c r="G7" s="16">
        <f t="shared" si="1"/>
        <v>0.00019675925925925764</v>
      </c>
      <c r="H7" s="16">
        <f t="shared" si="2"/>
        <v>0</v>
      </c>
    </row>
    <row r="8" spans="1:8" s="1" customFormat="1" ht="14.25" customHeight="1">
      <c r="A8" s="22">
        <v>5</v>
      </c>
      <c r="B8" s="35" t="s">
        <v>7</v>
      </c>
      <c r="C8" s="15">
        <v>1989</v>
      </c>
      <c r="D8" s="32" t="s">
        <v>8</v>
      </c>
      <c r="E8" s="41">
        <v>0.011712962962962965</v>
      </c>
      <c r="F8" s="15" t="str">
        <f t="shared" si="0"/>
        <v>3.18/km</v>
      </c>
      <c r="G8" s="16">
        <f t="shared" si="1"/>
        <v>0.00026620370370370426</v>
      </c>
      <c r="H8" s="16">
        <f t="shared" si="2"/>
        <v>0</v>
      </c>
    </row>
    <row r="9" spans="1:8" s="1" customFormat="1" ht="14.25" customHeight="1">
      <c r="A9" s="22">
        <v>6</v>
      </c>
      <c r="B9" s="35" t="s">
        <v>9</v>
      </c>
      <c r="C9" s="15">
        <v>1963</v>
      </c>
      <c r="D9" s="32" t="s">
        <v>10</v>
      </c>
      <c r="E9" s="41">
        <v>0.011921296296296298</v>
      </c>
      <c r="F9" s="15" t="str">
        <f t="shared" si="0"/>
        <v>3.22/km</v>
      </c>
      <c r="G9" s="16">
        <f t="shared" si="1"/>
        <v>0.0004745370370370372</v>
      </c>
      <c r="H9" s="16">
        <f t="shared" si="2"/>
        <v>0</v>
      </c>
    </row>
    <row r="10" spans="1:8" s="1" customFormat="1" ht="14.25" customHeight="1">
      <c r="A10" s="22">
        <v>7</v>
      </c>
      <c r="B10" s="35" t="s">
        <v>11</v>
      </c>
      <c r="C10" s="15">
        <v>1971</v>
      </c>
      <c r="D10" s="32" t="s">
        <v>270</v>
      </c>
      <c r="E10" s="41">
        <v>0.011956018518518517</v>
      </c>
      <c r="F10" s="15" t="str">
        <f t="shared" si="0"/>
        <v>3.23/km</v>
      </c>
      <c r="G10" s="16">
        <f t="shared" si="1"/>
        <v>0.0005092592592592562</v>
      </c>
      <c r="H10" s="16">
        <f t="shared" si="2"/>
        <v>0</v>
      </c>
    </row>
    <row r="11" spans="1:8" s="1" customFormat="1" ht="14.25" customHeight="1">
      <c r="A11" s="22">
        <v>8</v>
      </c>
      <c r="B11" s="35" t="s">
        <v>12</v>
      </c>
      <c r="C11" s="15">
        <v>1981</v>
      </c>
      <c r="D11" s="32" t="s">
        <v>13</v>
      </c>
      <c r="E11" s="41">
        <v>0.01199074074074074</v>
      </c>
      <c r="F11" s="15" t="str">
        <f t="shared" si="0"/>
        <v>3.23/km</v>
      </c>
      <c r="G11" s="16">
        <f t="shared" si="1"/>
        <v>0.0005439814814814786</v>
      </c>
      <c r="H11" s="16">
        <f t="shared" si="2"/>
        <v>0</v>
      </c>
    </row>
    <row r="12" spans="1:8" s="1" customFormat="1" ht="14.25" customHeight="1">
      <c r="A12" s="22">
        <v>9</v>
      </c>
      <c r="B12" s="35" t="s">
        <v>14</v>
      </c>
      <c r="C12" s="15">
        <v>1967</v>
      </c>
      <c r="D12" s="32" t="s">
        <v>15</v>
      </c>
      <c r="E12" s="41">
        <v>0.012222222222222223</v>
      </c>
      <c r="F12" s="15" t="str">
        <f t="shared" si="0"/>
        <v>3.27/km</v>
      </c>
      <c r="G12" s="16">
        <f t="shared" si="1"/>
        <v>0.0007754629629629622</v>
      </c>
      <c r="H12" s="16">
        <f t="shared" si="2"/>
        <v>0</v>
      </c>
    </row>
    <row r="13" spans="1:8" s="1" customFormat="1" ht="14.25" customHeight="1">
      <c r="A13" s="22">
        <v>10</v>
      </c>
      <c r="B13" s="35" t="s">
        <v>16</v>
      </c>
      <c r="C13" s="15">
        <v>1961</v>
      </c>
      <c r="D13" s="32" t="s">
        <v>17</v>
      </c>
      <c r="E13" s="41">
        <v>0.012233796296296296</v>
      </c>
      <c r="F13" s="15" t="str">
        <f t="shared" si="0"/>
        <v>3.27/km</v>
      </c>
      <c r="G13" s="16">
        <f t="shared" si="1"/>
        <v>0.0007870370370370357</v>
      </c>
      <c r="H13" s="16">
        <f t="shared" si="2"/>
        <v>0</v>
      </c>
    </row>
    <row r="14" spans="1:8" s="1" customFormat="1" ht="14.25" customHeight="1">
      <c r="A14" s="22">
        <v>11</v>
      </c>
      <c r="B14" s="35" t="s">
        <v>18</v>
      </c>
      <c r="C14" s="15">
        <v>1969</v>
      </c>
      <c r="D14" s="32" t="s">
        <v>273</v>
      </c>
      <c r="E14" s="41">
        <v>0.012326388888888888</v>
      </c>
      <c r="F14" s="15" t="str">
        <f t="shared" si="0"/>
        <v>3.29/km</v>
      </c>
      <c r="G14" s="16">
        <f t="shared" si="1"/>
        <v>0.0008796296296296278</v>
      </c>
      <c r="H14" s="16">
        <f t="shared" si="2"/>
        <v>0</v>
      </c>
    </row>
    <row r="15" spans="1:8" s="1" customFormat="1" ht="14.25" customHeight="1">
      <c r="A15" s="22">
        <v>12</v>
      </c>
      <c r="B15" s="35" t="s">
        <v>19</v>
      </c>
      <c r="C15" s="15">
        <v>1991</v>
      </c>
      <c r="D15" s="32" t="s">
        <v>20</v>
      </c>
      <c r="E15" s="41">
        <v>0.012465277777777777</v>
      </c>
      <c r="F15" s="15" t="str">
        <f t="shared" si="0"/>
        <v>3.31/km</v>
      </c>
      <c r="G15" s="16">
        <f t="shared" si="1"/>
        <v>0.0010185185185185158</v>
      </c>
      <c r="H15" s="16">
        <f t="shared" si="2"/>
        <v>0</v>
      </c>
    </row>
    <row r="16" spans="1:8" s="1" customFormat="1" ht="14.25" customHeight="1">
      <c r="A16" s="22">
        <v>13</v>
      </c>
      <c r="B16" s="35" t="s">
        <v>21</v>
      </c>
      <c r="C16" s="15">
        <v>1966</v>
      </c>
      <c r="D16" s="32" t="s">
        <v>22</v>
      </c>
      <c r="E16" s="41">
        <v>0.012546296296296297</v>
      </c>
      <c r="F16" s="15" t="str">
        <f t="shared" si="0"/>
        <v>3.33/km</v>
      </c>
      <c r="G16" s="16">
        <f t="shared" si="1"/>
        <v>0.001099537037037036</v>
      </c>
      <c r="H16" s="16">
        <f t="shared" si="2"/>
        <v>0</v>
      </c>
    </row>
    <row r="17" spans="1:8" s="1" customFormat="1" ht="14.25" customHeight="1">
      <c r="A17" s="22">
        <v>14</v>
      </c>
      <c r="B17" s="35" t="s">
        <v>23</v>
      </c>
      <c r="C17" s="15">
        <v>1985</v>
      </c>
      <c r="D17" s="32" t="s">
        <v>24</v>
      </c>
      <c r="E17" s="41">
        <v>0.012569444444444446</v>
      </c>
      <c r="F17" s="15" t="str">
        <f t="shared" si="0"/>
        <v>3.33/km</v>
      </c>
      <c r="G17" s="16">
        <f t="shared" si="1"/>
        <v>0.001122685185185185</v>
      </c>
      <c r="H17" s="16">
        <f t="shared" si="2"/>
        <v>0</v>
      </c>
    </row>
    <row r="18" spans="1:8" s="1" customFormat="1" ht="14.25" customHeight="1">
      <c r="A18" s="22">
        <v>15</v>
      </c>
      <c r="B18" s="35" t="s">
        <v>25</v>
      </c>
      <c r="C18" s="15">
        <v>1991</v>
      </c>
      <c r="D18" s="32" t="s">
        <v>24</v>
      </c>
      <c r="E18" s="41">
        <v>0.012615740740740742</v>
      </c>
      <c r="F18" s="15" t="str">
        <f t="shared" si="0"/>
        <v>3.34/km</v>
      </c>
      <c r="G18" s="16">
        <f t="shared" si="1"/>
        <v>0.001168981481481481</v>
      </c>
      <c r="H18" s="16">
        <f t="shared" si="2"/>
        <v>0.0001504629629629651</v>
      </c>
    </row>
    <row r="19" spans="1:8" s="1" customFormat="1" ht="14.25" customHeight="1">
      <c r="A19" s="22">
        <v>16</v>
      </c>
      <c r="B19" s="35" t="s">
        <v>26</v>
      </c>
      <c r="C19" s="15">
        <v>1980</v>
      </c>
      <c r="D19" s="32" t="s">
        <v>27</v>
      </c>
      <c r="E19" s="41">
        <v>0.012650462962962962</v>
      </c>
      <c r="F19" s="15" t="str">
        <f t="shared" si="0"/>
        <v>3.34/km</v>
      </c>
      <c r="G19" s="16">
        <f t="shared" si="1"/>
        <v>0.0012037037037037016</v>
      </c>
      <c r="H19" s="16">
        <f t="shared" si="2"/>
        <v>0</v>
      </c>
    </row>
    <row r="20" spans="1:8" s="1" customFormat="1" ht="14.25" customHeight="1">
      <c r="A20" s="22">
        <v>17</v>
      </c>
      <c r="B20" s="35" t="s">
        <v>28</v>
      </c>
      <c r="C20" s="15">
        <v>1974</v>
      </c>
      <c r="D20" s="32" t="s">
        <v>29</v>
      </c>
      <c r="E20" s="41">
        <v>0.01275462962962963</v>
      </c>
      <c r="F20" s="15" t="str">
        <f t="shared" si="0"/>
        <v>3.36/km</v>
      </c>
      <c r="G20" s="16">
        <f t="shared" si="1"/>
        <v>0.001307870370370369</v>
      </c>
      <c r="H20" s="16">
        <f t="shared" si="2"/>
        <v>0.001203703703703705</v>
      </c>
    </row>
    <row r="21" spans="1:8" s="1" customFormat="1" ht="14.25" customHeight="1">
      <c r="A21" s="22">
        <v>18</v>
      </c>
      <c r="B21" s="35" t="s">
        <v>30</v>
      </c>
      <c r="C21" s="15">
        <v>1989</v>
      </c>
      <c r="D21" s="32" t="s">
        <v>31</v>
      </c>
      <c r="E21" s="41">
        <v>0.012777777777777777</v>
      </c>
      <c r="F21" s="15" t="str">
        <f t="shared" si="0"/>
        <v>3.36/km</v>
      </c>
      <c r="G21" s="16">
        <f t="shared" si="1"/>
        <v>0.001331018518518516</v>
      </c>
      <c r="H21" s="16">
        <f t="shared" si="2"/>
        <v>0.0010648148148148118</v>
      </c>
    </row>
    <row r="22" spans="1:8" s="1" customFormat="1" ht="14.25" customHeight="1">
      <c r="A22" s="22">
        <v>19</v>
      </c>
      <c r="B22" s="35" t="s">
        <v>32</v>
      </c>
      <c r="C22" s="15">
        <v>1973</v>
      </c>
      <c r="D22" s="32" t="s">
        <v>29</v>
      </c>
      <c r="E22" s="41">
        <v>0.012858796296296297</v>
      </c>
      <c r="F22" s="15" t="str">
        <f t="shared" si="0"/>
        <v>3.38/km</v>
      </c>
      <c r="G22" s="16">
        <f t="shared" si="1"/>
        <v>0.0014120370370370363</v>
      </c>
      <c r="H22" s="16">
        <f t="shared" si="2"/>
        <v>0.0012384259259259258</v>
      </c>
    </row>
    <row r="23" spans="1:8" s="1" customFormat="1" ht="14.25" customHeight="1">
      <c r="A23" s="22">
        <v>20</v>
      </c>
      <c r="B23" s="35" t="s">
        <v>33</v>
      </c>
      <c r="C23" s="15">
        <v>1981</v>
      </c>
      <c r="D23" s="32" t="s">
        <v>273</v>
      </c>
      <c r="E23" s="41">
        <v>0.012905092592592591</v>
      </c>
      <c r="F23" s="15" t="str">
        <f t="shared" si="0"/>
        <v>3.39/km</v>
      </c>
      <c r="G23" s="16">
        <f t="shared" si="1"/>
        <v>0.0014583333333333306</v>
      </c>
      <c r="H23" s="16">
        <f t="shared" si="2"/>
        <v>0.000914351851851852</v>
      </c>
    </row>
    <row r="24" spans="1:8" s="1" customFormat="1" ht="14.25" customHeight="1">
      <c r="A24" s="22">
        <v>21</v>
      </c>
      <c r="B24" s="35" t="s">
        <v>34</v>
      </c>
      <c r="C24" s="15">
        <v>1991</v>
      </c>
      <c r="D24" s="32" t="s">
        <v>35</v>
      </c>
      <c r="E24" s="41">
        <v>0.012939814814814814</v>
      </c>
      <c r="F24" s="15" t="str">
        <f t="shared" si="0"/>
        <v>3.39/km</v>
      </c>
      <c r="G24" s="16">
        <f t="shared" si="1"/>
        <v>0.001493055555555553</v>
      </c>
      <c r="H24" s="16">
        <f t="shared" si="2"/>
        <v>0.0004745370370370372</v>
      </c>
    </row>
    <row r="25" spans="1:8" s="1" customFormat="1" ht="14.25" customHeight="1">
      <c r="A25" s="22">
        <v>22</v>
      </c>
      <c r="B25" s="35" t="s">
        <v>36</v>
      </c>
      <c r="C25" s="15">
        <v>1966</v>
      </c>
      <c r="D25" s="32" t="s">
        <v>273</v>
      </c>
      <c r="E25" s="41">
        <v>0.012974537037037036</v>
      </c>
      <c r="F25" s="15" t="str">
        <f t="shared" si="0"/>
        <v>3.40/km</v>
      </c>
      <c r="G25" s="16">
        <f t="shared" si="1"/>
        <v>0.0015277777777777755</v>
      </c>
      <c r="H25" s="16">
        <f t="shared" si="2"/>
        <v>0.00042824074074073945</v>
      </c>
    </row>
    <row r="26" spans="1:8" s="1" customFormat="1" ht="14.25" customHeight="1">
      <c r="A26" s="22">
        <v>23</v>
      </c>
      <c r="B26" s="35" t="s">
        <v>37</v>
      </c>
      <c r="C26" s="15">
        <v>1976</v>
      </c>
      <c r="D26" s="32" t="s">
        <v>38</v>
      </c>
      <c r="E26" s="41">
        <v>0.012997685185185183</v>
      </c>
      <c r="F26" s="15" t="str">
        <f t="shared" si="0"/>
        <v>3.40/km</v>
      </c>
      <c r="G26" s="16">
        <f t="shared" si="1"/>
        <v>0.0015509259259259226</v>
      </c>
      <c r="H26" s="16">
        <f t="shared" si="2"/>
        <v>0</v>
      </c>
    </row>
    <row r="27" spans="1:8" s="2" customFormat="1" ht="14.25" customHeight="1">
      <c r="A27" s="22">
        <v>24</v>
      </c>
      <c r="B27" s="35" t="s">
        <v>39</v>
      </c>
      <c r="C27" s="15">
        <v>1961</v>
      </c>
      <c r="D27" s="32" t="s">
        <v>274</v>
      </c>
      <c r="E27" s="41">
        <v>0.013020833333333334</v>
      </c>
      <c r="F27" s="15" t="str">
        <f t="shared" si="0"/>
        <v>3.41/km</v>
      </c>
      <c r="G27" s="16">
        <f t="shared" si="1"/>
        <v>0.0015740740740740732</v>
      </c>
      <c r="H27" s="16">
        <f t="shared" si="2"/>
        <v>0.0007870370370370375</v>
      </c>
    </row>
    <row r="28" spans="1:8" s="1" customFormat="1" ht="14.25" customHeight="1">
      <c r="A28" s="22">
        <v>25</v>
      </c>
      <c r="B28" s="35" t="s">
        <v>40</v>
      </c>
      <c r="C28" s="15">
        <v>1972</v>
      </c>
      <c r="D28" s="32" t="s">
        <v>17</v>
      </c>
      <c r="E28" s="41">
        <v>0.013043981481481483</v>
      </c>
      <c r="F28" s="15" t="str">
        <f t="shared" si="0"/>
        <v>3.41/km</v>
      </c>
      <c r="G28" s="16">
        <f t="shared" si="1"/>
        <v>0.001597222222222222</v>
      </c>
      <c r="H28" s="16">
        <f t="shared" si="2"/>
        <v>0</v>
      </c>
    </row>
    <row r="29" spans="1:8" s="1" customFormat="1" ht="14.25" customHeight="1">
      <c r="A29" s="22">
        <v>26</v>
      </c>
      <c r="B29" s="35" t="s">
        <v>41</v>
      </c>
      <c r="C29" s="15">
        <v>1992</v>
      </c>
      <c r="D29" s="32" t="s">
        <v>42</v>
      </c>
      <c r="E29" s="41">
        <v>0.013113425925925926</v>
      </c>
      <c r="F29" s="15" t="str">
        <f t="shared" si="0"/>
        <v>3.42/km</v>
      </c>
      <c r="G29" s="16">
        <f t="shared" si="1"/>
        <v>0.0016666666666666653</v>
      </c>
      <c r="H29" s="16">
        <f t="shared" si="2"/>
        <v>0</v>
      </c>
    </row>
    <row r="30" spans="1:8" s="1" customFormat="1" ht="14.25" customHeight="1">
      <c r="A30" s="22">
        <v>27</v>
      </c>
      <c r="B30" s="35" t="s">
        <v>43</v>
      </c>
      <c r="C30" s="15">
        <v>1970</v>
      </c>
      <c r="D30" s="32" t="s">
        <v>22</v>
      </c>
      <c r="E30" s="41">
        <v>0.013252314814814814</v>
      </c>
      <c r="F30" s="15" t="str">
        <f t="shared" si="0"/>
        <v>3.45/km</v>
      </c>
      <c r="G30" s="16">
        <f t="shared" si="1"/>
        <v>0.0018055555555555533</v>
      </c>
      <c r="H30" s="16">
        <f t="shared" si="2"/>
        <v>0</v>
      </c>
    </row>
    <row r="31" spans="1:8" s="1" customFormat="1" ht="14.25" customHeight="1">
      <c r="A31" s="22">
        <v>28</v>
      </c>
      <c r="B31" s="35" t="s">
        <v>44</v>
      </c>
      <c r="C31" s="15">
        <v>1963</v>
      </c>
      <c r="D31" s="32" t="s">
        <v>273</v>
      </c>
      <c r="E31" s="41">
        <v>0.013275462962962963</v>
      </c>
      <c r="F31" s="15" t="str">
        <f t="shared" si="0"/>
        <v>3.45/km</v>
      </c>
      <c r="G31" s="16">
        <f t="shared" si="1"/>
        <v>0.0018287037037037022</v>
      </c>
      <c r="H31" s="16">
        <f t="shared" si="2"/>
        <v>0.001354166666666665</v>
      </c>
    </row>
    <row r="32" spans="1:8" s="1" customFormat="1" ht="14.25" customHeight="1">
      <c r="A32" s="22">
        <v>29</v>
      </c>
      <c r="B32" s="35" t="s">
        <v>45</v>
      </c>
      <c r="C32" s="15">
        <v>1966</v>
      </c>
      <c r="D32" s="32" t="s">
        <v>29</v>
      </c>
      <c r="E32" s="41">
        <v>0.013344907407407408</v>
      </c>
      <c r="F32" s="15" t="str">
        <f t="shared" si="0"/>
        <v>3.46/km</v>
      </c>
      <c r="G32" s="16">
        <f aca="true" t="shared" si="3" ref="G32:G95">E32-$E$4</f>
        <v>0.001898148148148147</v>
      </c>
      <c r="H32" s="16">
        <f t="shared" si="2"/>
        <v>0.000798611111111111</v>
      </c>
    </row>
    <row r="33" spans="1:8" s="1" customFormat="1" ht="14.25" customHeight="1">
      <c r="A33" s="22">
        <v>30</v>
      </c>
      <c r="B33" s="35" t="s">
        <v>46</v>
      </c>
      <c r="C33" s="15">
        <v>1972</v>
      </c>
      <c r="D33" s="32" t="s">
        <v>273</v>
      </c>
      <c r="E33" s="41">
        <v>0.013368055555555557</v>
      </c>
      <c r="F33" s="15" t="str">
        <f t="shared" si="0"/>
        <v>3.46/km</v>
      </c>
      <c r="G33" s="16">
        <f t="shared" si="3"/>
        <v>0.001921296296296296</v>
      </c>
      <c r="H33" s="16">
        <f t="shared" si="2"/>
        <v>0.00032407407407407385</v>
      </c>
    </row>
    <row r="34" spans="1:8" s="1" customFormat="1" ht="14.25" customHeight="1">
      <c r="A34" s="22">
        <v>31</v>
      </c>
      <c r="B34" s="35" t="s">
        <v>47</v>
      </c>
      <c r="C34" s="15">
        <v>1953</v>
      </c>
      <c r="D34" s="32" t="s">
        <v>48</v>
      </c>
      <c r="E34" s="41">
        <v>0.013449074074074073</v>
      </c>
      <c r="F34" s="15" t="str">
        <f t="shared" si="0"/>
        <v>3.48/km</v>
      </c>
      <c r="G34" s="16">
        <f t="shared" si="3"/>
        <v>0.0020023148148148127</v>
      </c>
      <c r="H34" s="16">
        <f t="shared" si="2"/>
        <v>0</v>
      </c>
    </row>
    <row r="35" spans="1:8" s="1" customFormat="1" ht="14.25" customHeight="1">
      <c r="A35" s="22">
        <v>32</v>
      </c>
      <c r="B35" s="35" t="s">
        <v>49</v>
      </c>
      <c r="C35" s="15">
        <v>1960</v>
      </c>
      <c r="D35" s="32" t="s">
        <v>274</v>
      </c>
      <c r="E35" s="41">
        <v>0.013460648148148147</v>
      </c>
      <c r="F35" s="15" t="str">
        <f t="shared" si="0"/>
        <v>3.48/km</v>
      </c>
      <c r="G35" s="16">
        <f t="shared" si="3"/>
        <v>0.0020138888888888862</v>
      </c>
      <c r="H35" s="16">
        <f t="shared" si="2"/>
        <v>0</v>
      </c>
    </row>
    <row r="36" spans="1:8" s="1" customFormat="1" ht="14.25" customHeight="1">
      <c r="A36" s="22">
        <v>33</v>
      </c>
      <c r="B36" s="35" t="s">
        <v>50</v>
      </c>
      <c r="C36" s="15">
        <v>1962</v>
      </c>
      <c r="D36" s="32" t="s">
        <v>38</v>
      </c>
      <c r="E36" s="41">
        <v>0.01357638888888889</v>
      </c>
      <c r="F36" s="15" t="str">
        <f t="shared" si="0"/>
        <v>3.50/km</v>
      </c>
      <c r="G36" s="16">
        <f t="shared" si="3"/>
        <v>0.002129629629629629</v>
      </c>
      <c r="H36" s="16">
        <f t="shared" si="2"/>
        <v>0</v>
      </c>
    </row>
    <row r="37" spans="1:8" s="1" customFormat="1" ht="14.25" customHeight="1">
      <c r="A37" s="22">
        <v>34</v>
      </c>
      <c r="B37" s="35" t="s">
        <v>51</v>
      </c>
      <c r="C37" s="15">
        <v>1982</v>
      </c>
      <c r="D37" s="32" t="s">
        <v>13</v>
      </c>
      <c r="E37" s="41">
        <v>0.013715277777777778</v>
      </c>
      <c r="F37" s="15" t="str">
        <f t="shared" si="0"/>
        <v>3.52/km</v>
      </c>
      <c r="G37" s="16">
        <f t="shared" si="3"/>
        <v>0.002268518518518517</v>
      </c>
      <c r="H37" s="16">
        <f t="shared" si="2"/>
        <v>0</v>
      </c>
    </row>
    <row r="38" spans="1:8" s="1" customFormat="1" ht="14.25" customHeight="1">
      <c r="A38" s="22">
        <v>35</v>
      </c>
      <c r="B38" s="35" t="s">
        <v>52</v>
      </c>
      <c r="C38" s="15">
        <v>1989</v>
      </c>
      <c r="D38" s="32" t="s">
        <v>274</v>
      </c>
      <c r="E38" s="41">
        <v>0.013738425925925926</v>
      </c>
      <c r="F38" s="15" t="str">
        <f t="shared" si="0"/>
        <v>3.53/km</v>
      </c>
      <c r="G38" s="16">
        <f t="shared" si="3"/>
        <v>0.002291666666666666</v>
      </c>
      <c r="H38" s="16">
        <f t="shared" si="2"/>
        <v>0.0020254629629629615</v>
      </c>
    </row>
    <row r="39" spans="1:8" s="1" customFormat="1" ht="14.25" customHeight="1">
      <c r="A39" s="22">
        <v>36</v>
      </c>
      <c r="B39" s="35" t="s">
        <v>53</v>
      </c>
      <c r="C39" s="15">
        <v>1971</v>
      </c>
      <c r="D39" s="32" t="s">
        <v>273</v>
      </c>
      <c r="E39" s="41">
        <v>0.01375</v>
      </c>
      <c r="F39" s="15" t="str">
        <f t="shared" si="0"/>
        <v>3.53/km</v>
      </c>
      <c r="G39" s="16">
        <f t="shared" si="3"/>
        <v>0.0023032407407407394</v>
      </c>
      <c r="H39" s="16">
        <f t="shared" si="2"/>
        <v>0.0017939814814814832</v>
      </c>
    </row>
    <row r="40" spans="1:8" s="1" customFormat="1" ht="14.25" customHeight="1">
      <c r="A40" s="22">
        <v>37</v>
      </c>
      <c r="B40" s="35" t="s">
        <v>54</v>
      </c>
      <c r="C40" s="15">
        <v>1958</v>
      </c>
      <c r="D40" s="32" t="s">
        <v>48</v>
      </c>
      <c r="E40" s="41">
        <v>0.013888888888888888</v>
      </c>
      <c r="F40" s="15" t="str">
        <f t="shared" si="0"/>
        <v>3.55/km</v>
      </c>
      <c r="G40" s="16">
        <f t="shared" si="3"/>
        <v>0.0024421296296296274</v>
      </c>
      <c r="H40" s="16">
        <f t="shared" si="2"/>
        <v>0</v>
      </c>
    </row>
    <row r="41" spans="1:8" s="1" customFormat="1" ht="14.25" customHeight="1">
      <c r="A41" s="22">
        <v>38</v>
      </c>
      <c r="B41" s="35" t="s">
        <v>55</v>
      </c>
      <c r="C41" s="15">
        <v>1971</v>
      </c>
      <c r="D41" s="32" t="s">
        <v>56</v>
      </c>
      <c r="E41" s="41">
        <v>0.014039351851851851</v>
      </c>
      <c r="F41" s="15" t="str">
        <f t="shared" si="0"/>
        <v>3.58/km</v>
      </c>
      <c r="G41" s="16">
        <f t="shared" si="3"/>
        <v>0.002592592592592591</v>
      </c>
      <c r="H41" s="16">
        <f t="shared" si="2"/>
        <v>0.0020833333333333346</v>
      </c>
    </row>
    <row r="42" spans="1:8" s="1" customFormat="1" ht="14.25" customHeight="1">
      <c r="A42" s="23">
        <v>39</v>
      </c>
      <c r="B42" s="38" t="s">
        <v>57</v>
      </c>
      <c r="C42" s="17">
        <v>1978</v>
      </c>
      <c r="D42" s="39" t="s">
        <v>272</v>
      </c>
      <c r="E42" s="42">
        <v>0.014074074074074074</v>
      </c>
      <c r="F42" s="17" t="str">
        <f t="shared" si="0"/>
        <v>3.58/km</v>
      </c>
      <c r="G42" s="18">
        <f t="shared" si="3"/>
        <v>0.0026273148148148132</v>
      </c>
      <c r="H42" s="18">
        <f t="shared" si="2"/>
        <v>0</v>
      </c>
    </row>
    <row r="43" spans="1:8" s="1" customFormat="1" ht="14.25" customHeight="1">
      <c r="A43" s="22">
        <v>40</v>
      </c>
      <c r="B43" s="35" t="s">
        <v>58</v>
      </c>
      <c r="C43" s="15">
        <v>1970</v>
      </c>
      <c r="D43" s="32" t="s">
        <v>273</v>
      </c>
      <c r="E43" s="41">
        <v>0.014085648148148151</v>
      </c>
      <c r="F43" s="15" t="str">
        <f t="shared" si="0"/>
        <v>3.59/km</v>
      </c>
      <c r="G43" s="16">
        <f t="shared" si="3"/>
        <v>0.0026388888888888903</v>
      </c>
      <c r="H43" s="16">
        <f t="shared" si="2"/>
        <v>0.000833333333333337</v>
      </c>
    </row>
    <row r="44" spans="1:8" s="1" customFormat="1" ht="14.25" customHeight="1">
      <c r="A44" s="22">
        <v>41</v>
      </c>
      <c r="B44" s="35" t="s">
        <v>59</v>
      </c>
      <c r="C44" s="15">
        <v>1956</v>
      </c>
      <c r="D44" s="32" t="s">
        <v>273</v>
      </c>
      <c r="E44" s="41">
        <v>0.014143518518518519</v>
      </c>
      <c r="F44" s="15" t="str">
        <f t="shared" si="0"/>
        <v>3.60/km</v>
      </c>
      <c r="G44" s="16">
        <f t="shared" si="3"/>
        <v>0.002696759259259258</v>
      </c>
      <c r="H44" s="16">
        <f t="shared" si="2"/>
        <v>0</v>
      </c>
    </row>
    <row r="45" spans="1:8" s="1" customFormat="1" ht="14.25" customHeight="1">
      <c r="A45" s="22">
        <v>42</v>
      </c>
      <c r="B45" s="35" t="s">
        <v>60</v>
      </c>
      <c r="C45" s="15">
        <v>1964</v>
      </c>
      <c r="D45" s="32" t="s">
        <v>61</v>
      </c>
      <c r="E45" s="41">
        <v>0.014212962962962962</v>
      </c>
      <c r="F45" s="15" t="str">
        <f t="shared" si="0"/>
        <v>4.01/km</v>
      </c>
      <c r="G45" s="16">
        <f t="shared" si="3"/>
        <v>0.0027662037037037013</v>
      </c>
      <c r="H45" s="16">
        <f t="shared" si="2"/>
        <v>0</v>
      </c>
    </row>
    <row r="46" spans="1:8" s="1" customFormat="1" ht="14.25" customHeight="1">
      <c r="A46" s="22">
        <v>43</v>
      </c>
      <c r="B46" s="35" t="s">
        <v>62</v>
      </c>
      <c r="C46" s="15">
        <v>1996</v>
      </c>
      <c r="D46" s="32" t="s">
        <v>63</v>
      </c>
      <c r="E46" s="41">
        <v>0.014247685185185184</v>
      </c>
      <c r="F46" s="15" t="str">
        <f t="shared" si="0"/>
        <v>4.01/km</v>
      </c>
      <c r="G46" s="16">
        <f t="shared" si="3"/>
        <v>0.0028009259259259237</v>
      </c>
      <c r="H46" s="16">
        <f t="shared" si="2"/>
        <v>0</v>
      </c>
    </row>
    <row r="47" spans="1:8" s="1" customFormat="1" ht="14.25" customHeight="1">
      <c r="A47" s="22">
        <v>44</v>
      </c>
      <c r="B47" s="35" t="s">
        <v>64</v>
      </c>
      <c r="C47" s="15">
        <v>1978</v>
      </c>
      <c r="D47" s="32" t="s">
        <v>65</v>
      </c>
      <c r="E47" s="41">
        <v>0.014247685185185184</v>
      </c>
      <c r="F47" s="15" t="str">
        <f t="shared" si="0"/>
        <v>4.01/km</v>
      </c>
      <c r="G47" s="16">
        <f t="shared" si="3"/>
        <v>0.0028009259259259237</v>
      </c>
      <c r="H47" s="16">
        <f t="shared" si="2"/>
        <v>0.0001736111111111105</v>
      </c>
    </row>
    <row r="48" spans="1:8" s="1" customFormat="1" ht="14.25" customHeight="1">
      <c r="A48" s="22">
        <v>45</v>
      </c>
      <c r="B48" s="35" t="s">
        <v>66</v>
      </c>
      <c r="C48" s="15">
        <v>1992</v>
      </c>
      <c r="D48" s="32" t="s">
        <v>35</v>
      </c>
      <c r="E48" s="41">
        <v>0.014293981481481482</v>
      </c>
      <c r="F48" s="15" t="str">
        <f t="shared" si="0"/>
        <v>4.02/km</v>
      </c>
      <c r="G48" s="16">
        <f t="shared" si="3"/>
        <v>0.0028472222222222215</v>
      </c>
      <c r="H48" s="16">
        <f t="shared" si="2"/>
        <v>0.0011805555555555562</v>
      </c>
    </row>
    <row r="49" spans="1:8" s="1" customFormat="1" ht="14.25" customHeight="1">
      <c r="A49" s="22">
        <v>46</v>
      </c>
      <c r="B49" s="35" t="s">
        <v>67</v>
      </c>
      <c r="C49" s="15">
        <v>1982</v>
      </c>
      <c r="D49" s="32" t="s">
        <v>68</v>
      </c>
      <c r="E49" s="41">
        <v>0.014317129629629631</v>
      </c>
      <c r="F49" s="15" t="str">
        <f t="shared" si="0"/>
        <v>4.03/km</v>
      </c>
      <c r="G49" s="16">
        <f t="shared" si="3"/>
        <v>0.0028703703703703703</v>
      </c>
      <c r="H49" s="16">
        <f t="shared" si="2"/>
        <v>0.0006018518518518534</v>
      </c>
    </row>
    <row r="50" spans="1:8" s="1" customFormat="1" ht="14.25" customHeight="1">
      <c r="A50" s="22">
        <v>47</v>
      </c>
      <c r="B50" s="35" t="s">
        <v>69</v>
      </c>
      <c r="C50" s="15">
        <v>1974</v>
      </c>
      <c r="D50" s="32" t="s">
        <v>267</v>
      </c>
      <c r="E50" s="41">
        <v>0.014328703703703703</v>
      </c>
      <c r="F50" s="15" t="str">
        <f t="shared" si="0"/>
        <v>4.03/km</v>
      </c>
      <c r="G50" s="16">
        <f t="shared" si="3"/>
        <v>0.002881944444444442</v>
      </c>
      <c r="H50" s="16">
        <f t="shared" si="2"/>
        <v>0.0027777777777777783</v>
      </c>
    </row>
    <row r="51" spans="1:8" s="1" customFormat="1" ht="14.25" customHeight="1">
      <c r="A51" s="22">
        <v>48</v>
      </c>
      <c r="B51" s="35" t="s">
        <v>70</v>
      </c>
      <c r="C51" s="15">
        <v>1965</v>
      </c>
      <c r="D51" s="32" t="s">
        <v>71</v>
      </c>
      <c r="E51" s="41">
        <v>0.014351851851851852</v>
      </c>
      <c r="F51" s="15" t="str">
        <f t="shared" si="0"/>
        <v>4.03/km</v>
      </c>
      <c r="G51" s="16">
        <f t="shared" si="3"/>
        <v>0.002905092592592591</v>
      </c>
      <c r="H51" s="16">
        <f t="shared" si="2"/>
        <v>0.0027083333333333334</v>
      </c>
    </row>
    <row r="52" spans="1:8" s="1" customFormat="1" ht="14.25" customHeight="1">
      <c r="A52" s="22">
        <v>49</v>
      </c>
      <c r="B52" s="35" t="s">
        <v>72</v>
      </c>
      <c r="C52" s="15">
        <v>1974</v>
      </c>
      <c r="D52" s="32" t="s">
        <v>73</v>
      </c>
      <c r="E52" s="41">
        <v>0.014398148148148148</v>
      </c>
      <c r="F52" s="15" t="str">
        <f t="shared" si="0"/>
        <v>4.04/km</v>
      </c>
      <c r="G52" s="16">
        <f t="shared" si="3"/>
        <v>0.002951388888888887</v>
      </c>
      <c r="H52" s="16">
        <f t="shared" si="2"/>
        <v>0.002847222222222223</v>
      </c>
    </row>
    <row r="53" spans="1:8" s="3" customFormat="1" ht="14.25" customHeight="1">
      <c r="A53" s="22">
        <v>50</v>
      </c>
      <c r="B53" s="35" t="s">
        <v>74</v>
      </c>
      <c r="C53" s="15">
        <v>1965</v>
      </c>
      <c r="D53" s="32" t="s">
        <v>274</v>
      </c>
      <c r="E53" s="41">
        <v>0.014421296296296295</v>
      </c>
      <c r="F53" s="15" t="str">
        <f t="shared" si="0"/>
        <v>4.04/km</v>
      </c>
      <c r="G53" s="16">
        <f t="shared" si="3"/>
        <v>0.0029745370370370342</v>
      </c>
      <c r="H53" s="16">
        <f t="shared" si="2"/>
        <v>0.0027777777777777766</v>
      </c>
    </row>
    <row r="54" spans="1:8" s="1" customFormat="1" ht="14.25" customHeight="1">
      <c r="A54" s="22">
        <v>51</v>
      </c>
      <c r="B54" s="35" t="s">
        <v>75</v>
      </c>
      <c r="C54" s="15">
        <v>1962</v>
      </c>
      <c r="D54" s="32" t="s">
        <v>56</v>
      </c>
      <c r="E54" s="41">
        <v>0.014421296296296295</v>
      </c>
      <c r="F54" s="15" t="str">
        <f t="shared" si="0"/>
        <v>4.04/km</v>
      </c>
      <c r="G54" s="16">
        <f t="shared" si="3"/>
        <v>0.0029745370370370342</v>
      </c>
      <c r="H54" s="16">
        <f t="shared" si="2"/>
        <v>0.0008449074074074053</v>
      </c>
    </row>
    <row r="55" spans="1:8" s="1" customFormat="1" ht="14.25" customHeight="1">
      <c r="A55" s="22">
        <v>52</v>
      </c>
      <c r="B55" s="35" t="s">
        <v>76</v>
      </c>
      <c r="C55" s="15">
        <v>1958</v>
      </c>
      <c r="D55" s="32" t="s">
        <v>273</v>
      </c>
      <c r="E55" s="41">
        <v>0.014444444444444446</v>
      </c>
      <c r="F55" s="15" t="str">
        <f t="shared" si="0"/>
        <v>4.05/km</v>
      </c>
      <c r="G55" s="16">
        <f t="shared" si="3"/>
        <v>0.002997685185185185</v>
      </c>
      <c r="H55" s="16">
        <f t="shared" si="2"/>
        <v>0.0005555555555555574</v>
      </c>
    </row>
    <row r="56" spans="1:8" s="1" customFormat="1" ht="14.25" customHeight="1">
      <c r="A56" s="22">
        <v>53</v>
      </c>
      <c r="B56" s="35" t="s">
        <v>77</v>
      </c>
      <c r="C56" s="15">
        <v>1962</v>
      </c>
      <c r="D56" s="32" t="s">
        <v>273</v>
      </c>
      <c r="E56" s="41">
        <v>0.014502314814814815</v>
      </c>
      <c r="F56" s="15" t="str">
        <f t="shared" si="0"/>
        <v>4.06/km</v>
      </c>
      <c r="G56" s="16">
        <f t="shared" si="3"/>
        <v>0.0030555555555555544</v>
      </c>
      <c r="H56" s="16">
        <f t="shared" si="2"/>
        <v>0.0009259259259259255</v>
      </c>
    </row>
    <row r="57" spans="1:8" s="1" customFormat="1" ht="14.25" customHeight="1">
      <c r="A57" s="22">
        <v>54</v>
      </c>
      <c r="B57" s="35" t="s">
        <v>78</v>
      </c>
      <c r="C57" s="15" t="s">
        <v>275</v>
      </c>
      <c r="D57" s="32" t="s">
        <v>274</v>
      </c>
      <c r="E57" s="41">
        <v>0.014583333333333332</v>
      </c>
      <c r="F57" s="15" t="str">
        <f t="shared" si="0"/>
        <v>4.07/km</v>
      </c>
      <c r="G57" s="16">
        <f t="shared" si="3"/>
        <v>0.003136574074074071</v>
      </c>
      <c r="H57" s="16">
        <f t="shared" si="2"/>
        <v>0</v>
      </c>
    </row>
    <row r="58" spans="1:8" s="1" customFormat="1" ht="14.25" customHeight="1">
      <c r="A58" s="22">
        <v>55</v>
      </c>
      <c r="B58" s="35" t="s">
        <v>79</v>
      </c>
      <c r="C58" s="15">
        <v>1962</v>
      </c>
      <c r="D58" s="32" t="s">
        <v>269</v>
      </c>
      <c r="E58" s="41">
        <v>0.014594907407407405</v>
      </c>
      <c r="F58" s="15" t="str">
        <f t="shared" si="0"/>
        <v>4.07/km</v>
      </c>
      <c r="G58" s="16">
        <f t="shared" si="3"/>
        <v>0.0031481481481481447</v>
      </c>
      <c r="H58" s="16">
        <f t="shared" si="2"/>
        <v>0.0010185185185185158</v>
      </c>
    </row>
    <row r="59" spans="1:8" s="1" customFormat="1" ht="14.25" customHeight="1">
      <c r="A59" s="22">
        <v>56</v>
      </c>
      <c r="B59" s="35" t="s">
        <v>80</v>
      </c>
      <c r="C59" s="15">
        <v>1968</v>
      </c>
      <c r="D59" s="32" t="s">
        <v>17</v>
      </c>
      <c r="E59" s="41">
        <v>0.014606481481481482</v>
      </c>
      <c r="F59" s="15" t="str">
        <f t="shared" si="0"/>
        <v>4.07/km</v>
      </c>
      <c r="G59" s="16">
        <f t="shared" si="3"/>
        <v>0.0031597222222222218</v>
      </c>
      <c r="H59" s="16">
        <f t="shared" si="2"/>
        <v>0.0031597222222222218</v>
      </c>
    </row>
    <row r="60" spans="1:8" s="1" customFormat="1" ht="14.25" customHeight="1">
      <c r="A60" s="22">
        <v>57</v>
      </c>
      <c r="B60" s="35" t="s">
        <v>81</v>
      </c>
      <c r="C60" s="15">
        <v>1976</v>
      </c>
      <c r="D60" s="32" t="s">
        <v>13</v>
      </c>
      <c r="E60" s="41">
        <v>0.014641203703703703</v>
      </c>
      <c r="F60" s="15" t="str">
        <f t="shared" si="0"/>
        <v>4.08/km</v>
      </c>
      <c r="G60" s="16">
        <f t="shared" si="3"/>
        <v>0.0031944444444444425</v>
      </c>
      <c r="H60" s="16">
        <f t="shared" si="2"/>
        <v>0.0016435185185185198</v>
      </c>
    </row>
    <row r="61" spans="1:8" s="1" customFormat="1" ht="14.25" customHeight="1">
      <c r="A61" s="22">
        <v>58</v>
      </c>
      <c r="B61" s="35" t="s">
        <v>82</v>
      </c>
      <c r="C61" s="15">
        <v>1967</v>
      </c>
      <c r="D61" s="32" t="s">
        <v>83</v>
      </c>
      <c r="E61" s="41">
        <v>0.014675925925925926</v>
      </c>
      <c r="F61" s="15" t="str">
        <f t="shared" si="0"/>
        <v>4.09/km</v>
      </c>
      <c r="G61" s="16">
        <f t="shared" si="3"/>
        <v>0.003229166666666665</v>
      </c>
      <c r="H61" s="16">
        <f t="shared" si="2"/>
        <v>0.0024537037037037027</v>
      </c>
    </row>
    <row r="62" spans="1:8" s="1" customFormat="1" ht="14.25" customHeight="1">
      <c r="A62" s="22">
        <v>59</v>
      </c>
      <c r="B62" s="35" t="s">
        <v>84</v>
      </c>
      <c r="C62" s="15">
        <v>1947</v>
      </c>
      <c r="D62" s="32" t="s">
        <v>22</v>
      </c>
      <c r="E62" s="41">
        <v>0.014675925925925926</v>
      </c>
      <c r="F62" s="15" t="str">
        <f t="shared" si="0"/>
        <v>4.09/km</v>
      </c>
      <c r="G62" s="16">
        <f t="shared" si="3"/>
        <v>0.003229166666666665</v>
      </c>
      <c r="H62" s="16">
        <f t="shared" si="2"/>
        <v>0</v>
      </c>
    </row>
    <row r="63" spans="1:8" s="1" customFormat="1" ht="14.25" customHeight="1">
      <c r="A63" s="22">
        <v>60</v>
      </c>
      <c r="B63" s="35" t="s">
        <v>85</v>
      </c>
      <c r="C63" s="15">
        <v>1970</v>
      </c>
      <c r="D63" s="32" t="s">
        <v>56</v>
      </c>
      <c r="E63" s="41">
        <v>0.014699074074074074</v>
      </c>
      <c r="F63" s="15" t="str">
        <f t="shared" si="0"/>
        <v>4.09/km</v>
      </c>
      <c r="G63" s="16">
        <f t="shared" si="3"/>
        <v>0.003252314814814814</v>
      </c>
      <c r="H63" s="16">
        <f t="shared" si="2"/>
        <v>0.0014467592592592605</v>
      </c>
    </row>
    <row r="64" spans="1:8" s="1" customFormat="1" ht="14.25" customHeight="1">
      <c r="A64" s="22">
        <v>61</v>
      </c>
      <c r="B64" s="35" t="s">
        <v>86</v>
      </c>
      <c r="C64" s="15">
        <v>1965</v>
      </c>
      <c r="D64" s="32" t="s">
        <v>17</v>
      </c>
      <c r="E64" s="41">
        <v>0.014710648148148148</v>
      </c>
      <c r="F64" s="15" t="str">
        <f t="shared" si="0"/>
        <v>4.09/km</v>
      </c>
      <c r="G64" s="16">
        <f t="shared" si="3"/>
        <v>0.0032638888888888874</v>
      </c>
      <c r="H64" s="16">
        <f t="shared" si="2"/>
        <v>0.0030671296296296297</v>
      </c>
    </row>
    <row r="65" spans="1:8" s="1" customFormat="1" ht="14.25" customHeight="1">
      <c r="A65" s="22">
        <v>62</v>
      </c>
      <c r="B65" s="35" t="s">
        <v>87</v>
      </c>
      <c r="C65" s="15">
        <v>1978</v>
      </c>
      <c r="D65" s="32" t="s">
        <v>266</v>
      </c>
      <c r="E65" s="41">
        <v>0.014837962962962963</v>
      </c>
      <c r="F65" s="15" t="str">
        <f t="shared" si="0"/>
        <v>4.11/km</v>
      </c>
      <c r="G65" s="16">
        <f t="shared" si="3"/>
        <v>0.003391203703703702</v>
      </c>
      <c r="H65" s="16">
        <f t="shared" si="2"/>
        <v>0.0007638888888888886</v>
      </c>
    </row>
    <row r="66" spans="1:8" s="1" customFormat="1" ht="14.25" customHeight="1">
      <c r="A66" s="22">
        <v>63</v>
      </c>
      <c r="B66" s="35" t="s">
        <v>88</v>
      </c>
      <c r="C66" s="15">
        <v>1982</v>
      </c>
      <c r="D66" s="32" t="s">
        <v>274</v>
      </c>
      <c r="E66" s="41">
        <v>0.01486111111111111</v>
      </c>
      <c r="F66" s="15" t="str">
        <f t="shared" si="0"/>
        <v>4.12/km</v>
      </c>
      <c r="G66" s="16">
        <f t="shared" si="3"/>
        <v>0.003414351851851849</v>
      </c>
      <c r="H66" s="16">
        <f t="shared" si="2"/>
        <v>0.001145833333333332</v>
      </c>
    </row>
    <row r="67" spans="1:8" s="1" customFormat="1" ht="14.25" customHeight="1">
      <c r="A67" s="22">
        <v>64</v>
      </c>
      <c r="B67" s="35" t="s">
        <v>89</v>
      </c>
      <c r="C67" s="15">
        <v>1965</v>
      </c>
      <c r="D67" s="32" t="s">
        <v>90</v>
      </c>
      <c r="E67" s="41">
        <v>0.014884259259259259</v>
      </c>
      <c r="F67" s="15" t="str">
        <f t="shared" si="0"/>
        <v>4.12/km</v>
      </c>
      <c r="G67" s="16">
        <f t="shared" si="3"/>
        <v>0.003437499999999998</v>
      </c>
      <c r="H67" s="16">
        <f t="shared" si="2"/>
        <v>0.00324074074074074</v>
      </c>
    </row>
    <row r="68" spans="1:8" s="1" customFormat="1" ht="14.25" customHeight="1">
      <c r="A68" s="22">
        <v>65</v>
      </c>
      <c r="B68" s="35" t="s">
        <v>91</v>
      </c>
      <c r="C68" s="15">
        <v>1964</v>
      </c>
      <c r="D68" s="32" t="s">
        <v>56</v>
      </c>
      <c r="E68" s="41">
        <v>0.014930555555555556</v>
      </c>
      <c r="F68" s="15" t="str">
        <f aca="true" t="shared" si="4" ref="F68:F131">TEXT(INT((HOUR(E68)*3600+MINUTE(E68)*60+SECOND(E68))/$H$2/60),"0")&amp;"."&amp;TEXT(MOD((HOUR(E68)*3600+MINUTE(E68)*60+SECOND(E68))/$H$2,60),"00")&amp;"/km"</f>
        <v>4.13/km</v>
      </c>
      <c r="G68" s="16">
        <f t="shared" si="3"/>
        <v>0.0034837962962962956</v>
      </c>
      <c r="H68" s="16">
        <f aca="true" t="shared" si="5" ref="H68:H131">E68-INDEX($E$4:$E$302,MATCH(C68,$C$4:$C$302,0))</f>
        <v>0.0007175925925925943</v>
      </c>
    </row>
    <row r="69" spans="1:8" s="1" customFormat="1" ht="14.25" customHeight="1">
      <c r="A69" s="22">
        <v>66</v>
      </c>
      <c r="B69" s="35" t="s">
        <v>92</v>
      </c>
      <c r="C69" s="15">
        <v>1978</v>
      </c>
      <c r="D69" s="32" t="s">
        <v>274</v>
      </c>
      <c r="E69" s="41">
        <v>0.01494212962962963</v>
      </c>
      <c r="F69" s="15" t="str">
        <f t="shared" si="4"/>
        <v>4.13/km</v>
      </c>
      <c r="G69" s="16">
        <f t="shared" si="3"/>
        <v>0.003495370370370369</v>
      </c>
      <c r="H69" s="16">
        <f t="shared" si="5"/>
        <v>0.0008680555555555559</v>
      </c>
    </row>
    <row r="70" spans="1:8" s="1" customFormat="1" ht="14.25" customHeight="1">
      <c r="A70" s="22">
        <v>67</v>
      </c>
      <c r="B70" s="35" t="s">
        <v>93</v>
      </c>
      <c r="C70" s="15">
        <v>1973</v>
      </c>
      <c r="D70" s="32" t="s">
        <v>38</v>
      </c>
      <c r="E70" s="41">
        <v>0.014953703703703705</v>
      </c>
      <c r="F70" s="15" t="str">
        <f t="shared" si="4"/>
        <v>4.13/km</v>
      </c>
      <c r="G70" s="16">
        <f t="shared" si="3"/>
        <v>0.0035069444444444445</v>
      </c>
      <c r="H70" s="16">
        <f t="shared" si="5"/>
        <v>0.003333333333333334</v>
      </c>
    </row>
    <row r="71" spans="1:8" s="1" customFormat="1" ht="14.25" customHeight="1">
      <c r="A71" s="22">
        <v>68</v>
      </c>
      <c r="B71" s="35" t="s">
        <v>94</v>
      </c>
      <c r="C71" s="15">
        <v>1962</v>
      </c>
      <c r="D71" s="32" t="s">
        <v>95</v>
      </c>
      <c r="E71" s="41">
        <v>0.015057870370370369</v>
      </c>
      <c r="F71" s="15" t="str">
        <f t="shared" si="4"/>
        <v>4.15/km</v>
      </c>
      <c r="G71" s="16">
        <f t="shared" si="3"/>
        <v>0.0036111111111111083</v>
      </c>
      <c r="H71" s="16">
        <f t="shared" si="5"/>
        <v>0.0014814814814814795</v>
      </c>
    </row>
    <row r="72" spans="1:8" s="1" customFormat="1" ht="14.25" customHeight="1">
      <c r="A72" s="22">
        <v>69</v>
      </c>
      <c r="B72" s="35" t="s">
        <v>96</v>
      </c>
      <c r="C72" s="15">
        <v>1967</v>
      </c>
      <c r="D72" s="32" t="s">
        <v>273</v>
      </c>
      <c r="E72" s="41">
        <v>0.015069444444444443</v>
      </c>
      <c r="F72" s="15" t="str">
        <f t="shared" si="4"/>
        <v>4.15/km</v>
      </c>
      <c r="G72" s="16">
        <f t="shared" si="3"/>
        <v>0.003622685185185182</v>
      </c>
      <c r="H72" s="16">
        <f t="shared" si="5"/>
        <v>0.0028472222222222197</v>
      </c>
    </row>
    <row r="73" spans="1:8" s="1" customFormat="1" ht="14.25" customHeight="1">
      <c r="A73" s="22">
        <v>70</v>
      </c>
      <c r="B73" s="35" t="s">
        <v>97</v>
      </c>
      <c r="C73" s="15" t="s">
        <v>275</v>
      </c>
      <c r="D73" s="32" t="s">
        <v>273</v>
      </c>
      <c r="E73" s="41">
        <v>0.015104166666666667</v>
      </c>
      <c r="F73" s="15" t="str">
        <f t="shared" si="4"/>
        <v>4.16/km</v>
      </c>
      <c r="G73" s="16">
        <f t="shared" si="3"/>
        <v>0.003657407407407406</v>
      </c>
      <c r="H73" s="16">
        <f t="shared" si="5"/>
        <v>0.000520833333333335</v>
      </c>
    </row>
    <row r="74" spans="1:8" s="1" customFormat="1" ht="14.25" customHeight="1">
      <c r="A74" s="22">
        <v>71</v>
      </c>
      <c r="B74" s="35" t="s">
        <v>98</v>
      </c>
      <c r="C74" s="15" t="s">
        <v>275</v>
      </c>
      <c r="D74" s="32" t="s">
        <v>273</v>
      </c>
      <c r="E74" s="41">
        <v>0.01511574074074074</v>
      </c>
      <c r="F74" s="15" t="str">
        <f t="shared" si="4"/>
        <v>4.16/km</v>
      </c>
      <c r="G74" s="16">
        <f t="shared" si="3"/>
        <v>0.0036689814814814797</v>
      </c>
      <c r="H74" s="16">
        <f t="shared" si="5"/>
        <v>0.0005324074074074085</v>
      </c>
    </row>
    <row r="75" spans="1:8" s="1" customFormat="1" ht="14.25" customHeight="1">
      <c r="A75" s="22">
        <v>72</v>
      </c>
      <c r="B75" s="35" t="s">
        <v>99</v>
      </c>
      <c r="C75" s="15">
        <v>1967</v>
      </c>
      <c r="D75" s="32" t="s">
        <v>273</v>
      </c>
      <c r="E75" s="41">
        <v>0.015127314814814816</v>
      </c>
      <c r="F75" s="15" t="str">
        <f t="shared" si="4"/>
        <v>4.16/km</v>
      </c>
      <c r="G75" s="16">
        <f t="shared" si="3"/>
        <v>0.003680555555555555</v>
      </c>
      <c r="H75" s="16">
        <f t="shared" si="5"/>
        <v>0.002905092592592593</v>
      </c>
    </row>
    <row r="76" spans="1:8" s="1" customFormat="1" ht="14.25" customHeight="1">
      <c r="A76" s="22">
        <v>73</v>
      </c>
      <c r="B76" s="35" t="s">
        <v>100</v>
      </c>
      <c r="C76" s="15">
        <v>1945</v>
      </c>
      <c r="D76" s="32" t="s">
        <v>101</v>
      </c>
      <c r="E76" s="41">
        <v>0.015150462962962963</v>
      </c>
      <c r="F76" s="15" t="str">
        <f t="shared" si="4"/>
        <v>4.17/km</v>
      </c>
      <c r="G76" s="16">
        <f t="shared" si="3"/>
        <v>0.003703703703703702</v>
      </c>
      <c r="H76" s="16">
        <f t="shared" si="5"/>
        <v>0</v>
      </c>
    </row>
    <row r="77" spans="1:8" s="1" customFormat="1" ht="14.25" customHeight="1">
      <c r="A77" s="22">
        <v>74</v>
      </c>
      <c r="B77" s="35" t="s">
        <v>102</v>
      </c>
      <c r="C77" s="15">
        <v>1977</v>
      </c>
      <c r="D77" s="32" t="s">
        <v>274</v>
      </c>
      <c r="E77" s="41">
        <v>0.015162037037037036</v>
      </c>
      <c r="F77" s="15" t="str">
        <f t="shared" si="4"/>
        <v>4.17/km</v>
      </c>
      <c r="G77" s="16">
        <f t="shared" si="3"/>
        <v>0.0037152777777777757</v>
      </c>
      <c r="H77" s="16">
        <f t="shared" si="5"/>
        <v>0</v>
      </c>
    </row>
    <row r="78" spans="1:8" s="1" customFormat="1" ht="14.25" customHeight="1">
      <c r="A78" s="22">
        <v>75</v>
      </c>
      <c r="B78" s="35" t="s">
        <v>103</v>
      </c>
      <c r="C78" s="15">
        <v>1988</v>
      </c>
      <c r="D78" s="32" t="s">
        <v>31</v>
      </c>
      <c r="E78" s="41">
        <v>0.015173611111111112</v>
      </c>
      <c r="F78" s="15" t="str">
        <f t="shared" si="4"/>
        <v>4.17/km</v>
      </c>
      <c r="G78" s="16">
        <f t="shared" si="3"/>
        <v>0.003726851851851851</v>
      </c>
      <c r="H78" s="16">
        <f t="shared" si="5"/>
        <v>0</v>
      </c>
    </row>
    <row r="79" spans="1:8" s="1" customFormat="1" ht="14.25" customHeight="1">
      <c r="A79" s="22">
        <v>76</v>
      </c>
      <c r="B79" s="35" t="s">
        <v>104</v>
      </c>
      <c r="C79" s="15">
        <v>1977</v>
      </c>
      <c r="D79" s="32" t="s">
        <v>266</v>
      </c>
      <c r="E79" s="41">
        <v>0.015173611111111112</v>
      </c>
      <c r="F79" s="15" t="str">
        <f t="shared" si="4"/>
        <v>4.17/km</v>
      </c>
      <c r="G79" s="16">
        <f t="shared" si="3"/>
        <v>0.003726851851851851</v>
      </c>
      <c r="H79" s="16">
        <f t="shared" si="5"/>
        <v>1.1574074074075305E-05</v>
      </c>
    </row>
    <row r="80" spans="1:8" s="3" customFormat="1" ht="14.25" customHeight="1">
      <c r="A80" s="22">
        <v>77</v>
      </c>
      <c r="B80" s="35" t="s">
        <v>105</v>
      </c>
      <c r="C80" s="15">
        <v>1942</v>
      </c>
      <c r="D80" s="32" t="s">
        <v>106</v>
      </c>
      <c r="E80" s="41">
        <v>0.015277777777777777</v>
      </c>
      <c r="F80" s="15" t="str">
        <f t="shared" si="4"/>
        <v>4.19/km</v>
      </c>
      <c r="G80" s="16">
        <f t="shared" si="3"/>
        <v>0.0038310185185185166</v>
      </c>
      <c r="H80" s="16">
        <f t="shared" si="5"/>
        <v>0</v>
      </c>
    </row>
    <row r="81" spans="1:8" s="1" customFormat="1" ht="14.25" customHeight="1">
      <c r="A81" s="22">
        <v>78</v>
      </c>
      <c r="B81" s="35" t="s">
        <v>107</v>
      </c>
      <c r="C81" s="15">
        <v>1962</v>
      </c>
      <c r="D81" s="32" t="s">
        <v>17</v>
      </c>
      <c r="E81" s="41">
        <v>0.01528935185185185</v>
      </c>
      <c r="F81" s="15" t="str">
        <f t="shared" si="4"/>
        <v>4.19/km</v>
      </c>
      <c r="G81" s="16">
        <f t="shared" si="3"/>
        <v>0.00384259259259259</v>
      </c>
      <c r="H81" s="16">
        <f t="shared" si="5"/>
        <v>0.0017129629629629613</v>
      </c>
    </row>
    <row r="82" spans="1:8" s="1" customFormat="1" ht="14.25" customHeight="1">
      <c r="A82" s="22">
        <v>79</v>
      </c>
      <c r="B82" s="35" t="s">
        <v>108</v>
      </c>
      <c r="C82" s="15">
        <v>1967</v>
      </c>
      <c r="D82" s="32" t="s">
        <v>109</v>
      </c>
      <c r="E82" s="41">
        <v>0.01528935185185185</v>
      </c>
      <c r="F82" s="15" t="str">
        <f t="shared" si="4"/>
        <v>4.19/km</v>
      </c>
      <c r="G82" s="16">
        <f t="shared" si="3"/>
        <v>0.00384259259259259</v>
      </c>
      <c r="H82" s="16">
        <f t="shared" si="5"/>
        <v>0.003067129629629628</v>
      </c>
    </row>
    <row r="83" spans="1:8" s="1" customFormat="1" ht="14.25" customHeight="1">
      <c r="A83" s="22">
        <v>80</v>
      </c>
      <c r="B83" s="35" t="s">
        <v>110</v>
      </c>
      <c r="C83" s="15">
        <v>1964</v>
      </c>
      <c r="D83" s="32" t="s">
        <v>274</v>
      </c>
      <c r="E83" s="41">
        <v>0.015300925925925926</v>
      </c>
      <c r="F83" s="15" t="str">
        <f t="shared" si="4"/>
        <v>4.19/km</v>
      </c>
      <c r="G83" s="16">
        <f t="shared" si="3"/>
        <v>0.0038541666666666655</v>
      </c>
      <c r="H83" s="16">
        <f t="shared" si="5"/>
        <v>0.0010879629629629642</v>
      </c>
    </row>
    <row r="84" spans="1:8" ht="14.25" customHeight="1">
      <c r="A84" s="22">
        <v>81</v>
      </c>
      <c r="B84" s="35" t="s">
        <v>111</v>
      </c>
      <c r="C84" s="15">
        <v>1960</v>
      </c>
      <c r="D84" s="32" t="s">
        <v>273</v>
      </c>
      <c r="E84" s="41">
        <v>0.015300925925925926</v>
      </c>
      <c r="F84" s="15" t="str">
        <f t="shared" si="4"/>
        <v>4.19/km</v>
      </c>
      <c r="G84" s="16">
        <f t="shared" si="3"/>
        <v>0.0038541666666666655</v>
      </c>
      <c r="H84" s="16">
        <f t="shared" si="5"/>
        <v>0.0018402777777777792</v>
      </c>
    </row>
    <row r="85" spans="1:8" ht="14.25" customHeight="1">
      <c r="A85" s="22">
        <v>82</v>
      </c>
      <c r="B85" s="35" t="s">
        <v>268</v>
      </c>
      <c r="C85" s="15">
        <v>1950</v>
      </c>
      <c r="D85" s="32" t="s">
        <v>274</v>
      </c>
      <c r="E85" s="41">
        <v>0.0153125</v>
      </c>
      <c r="F85" s="15" t="str">
        <f t="shared" si="4"/>
        <v>4.19/km</v>
      </c>
      <c r="G85" s="16">
        <f t="shared" si="3"/>
        <v>0.003865740740740739</v>
      </c>
      <c r="H85" s="16">
        <f t="shared" si="5"/>
        <v>0</v>
      </c>
    </row>
    <row r="86" spans="1:8" ht="14.25" customHeight="1">
      <c r="A86" s="22">
        <v>83</v>
      </c>
      <c r="B86" s="35" t="s">
        <v>112</v>
      </c>
      <c r="C86" s="15">
        <v>1966</v>
      </c>
      <c r="D86" s="32" t="s">
        <v>274</v>
      </c>
      <c r="E86" s="41">
        <v>0.0153125</v>
      </c>
      <c r="F86" s="15" t="str">
        <f t="shared" si="4"/>
        <v>4.19/km</v>
      </c>
      <c r="G86" s="16">
        <f t="shared" si="3"/>
        <v>0.003865740740740739</v>
      </c>
      <c r="H86" s="16">
        <f t="shared" si="5"/>
        <v>0.002766203703703703</v>
      </c>
    </row>
    <row r="87" spans="1:8" ht="14.25" customHeight="1">
      <c r="A87" s="22">
        <v>84</v>
      </c>
      <c r="B87" s="35" t="s">
        <v>113</v>
      </c>
      <c r="C87" s="15">
        <v>1959</v>
      </c>
      <c r="D87" s="32" t="s">
        <v>29</v>
      </c>
      <c r="E87" s="41">
        <v>0.0153125</v>
      </c>
      <c r="F87" s="15" t="str">
        <f t="shared" si="4"/>
        <v>4.19/km</v>
      </c>
      <c r="G87" s="16">
        <f t="shared" si="3"/>
        <v>0.003865740740740739</v>
      </c>
      <c r="H87" s="16">
        <f t="shared" si="5"/>
        <v>0</v>
      </c>
    </row>
    <row r="88" spans="1:8" ht="14.25" customHeight="1">
      <c r="A88" s="22">
        <v>85</v>
      </c>
      <c r="B88" s="35" t="s">
        <v>114</v>
      </c>
      <c r="C88" s="15">
        <v>1971</v>
      </c>
      <c r="D88" s="32" t="s">
        <v>115</v>
      </c>
      <c r="E88" s="41">
        <v>0.015347222222222222</v>
      </c>
      <c r="F88" s="15" t="str">
        <f t="shared" si="4"/>
        <v>4.20/km</v>
      </c>
      <c r="G88" s="16">
        <f t="shared" si="3"/>
        <v>0.0039004629629629615</v>
      </c>
      <c r="H88" s="16">
        <f t="shared" si="5"/>
        <v>0.0033912037037037053</v>
      </c>
    </row>
    <row r="89" spans="1:8" ht="14.25" customHeight="1">
      <c r="A89" s="22">
        <v>86</v>
      </c>
      <c r="B89" s="35" t="s">
        <v>116</v>
      </c>
      <c r="C89" s="15">
        <v>1966</v>
      </c>
      <c r="D89" s="32" t="s">
        <v>270</v>
      </c>
      <c r="E89" s="41">
        <v>0.015358796296296296</v>
      </c>
      <c r="F89" s="15" t="str">
        <f t="shared" si="4"/>
        <v>4.20/km</v>
      </c>
      <c r="G89" s="16">
        <f t="shared" si="3"/>
        <v>0.003912037037037035</v>
      </c>
      <c r="H89" s="16">
        <f t="shared" si="5"/>
        <v>0.002812499999999999</v>
      </c>
    </row>
    <row r="90" spans="1:8" ht="14.25" customHeight="1">
      <c r="A90" s="22">
        <v>87</v>
      </c>
      <c r="B90" s="35" t="s">
        <v>117</v>
      </c>
      <c r="C90" s="15">
        <v>1966</v>
      </c>
      <c r="D90" s="32" t="s">
        <v>273</v>
      </c>
      <c r="E90" s="41">
        <v>0.01537037037037037</v>
      </c>
      <c r="F90" s="15" t="str">
        <f t="shared" si="4"/>
        <v>4.20/km</v>
      </c>
      <c r="G90" s="16">
        <f t="shared" si="3"/>
        <v>0.003923611111111109</v>
      </c>
      <c r="H90" s="16">
        <f t="shared" si="5"/>
        <v>0.0028240740740740726</v>
      </c>
    </row>
    <row r="91" spans="1:8" ht="14.25" customHeight="1">
      <c r="A91" s="23">
        <v>88</v>
      </c>
      <c r="B91" s="38" t="s">
        <v>118</v>
      </c>
      <c r="C91" s="17">
        <v>1963</v>
      </c>
      <c r="D91" s="39" t="s">
        <v>272</v>
      </c>
      <c r="E91" s="42">
        <v>0.01545138888888889</v>
      </c>
      <c r="F91" s="17" t="str">
        <f t="shared" si="4"/>
        <v>4.22/km</v>
      </c>
      <c r="G91" s="18">
        <f t="shared" si="3"/>
        <v>0.004004629629629629</v>
      </c>
      <c r="H91" s="18">
        <f t="shared" si="5"/>
        <v>0.0035300925925925916</v>
      </c>
    </row>
    <row r="92" spans="1:8" ht="14.25" customHeight="1">
      <c r="A92" s="22">
        <v>89</v>
      </c>
      <c r="B92" s="35" t="s">
        <v>119</v>
      </c>
      <c r="C92" s="15">
        <v>1994</v>
      </c>
      <c r="D92" s="32" t="s">
        <v>63</v>
      </c>
      <c r="E92" s="41">
        <v>0.015474537037037038</v>
      </c>
      <c r="F92" s="15" t="str">
        <f t="shared" si="4"/>
        <v>4.22/km</v>
      </c>
      <c r="G92" s="16">
        <f t="shared" si="3"/>
        <v>0.004027777777777778</v>
      </c>
      <c r="H92" s="16">
        <f t="shared" si="5"/>
        <v>0</v>
      </c>
    </row>
    <row r="93" spans="1:8" ht="14.25" customHeight="1">
      <c r="A93" s="22">
        <v>90</v>
      </c>
      <c r="B93" s="35" t="s">
        <v>120</v>
      </c>
      <c r="C93" s="15">
        <v>1972</v>
      </c>
      <c r="D93" s="32" t="s">
        <v>274</v>
      </c>
      <c r="E93" s="41">
        <v>0.015532407407407406</v>
      </c>
      <c r="F93" s="15" t="str">
        <f t="shared" si="4"/>
        <v>4.23/km</v>
      </c>
      <c r="G93" s="16">
        <f t="shared" si="3"/>
        <v>0.0040856481481481455</v>
      </c>
      <c r="H93" s="16">
        <f t="shared" si="5"/>
        <v>0.0024884259259259234</v>
      </c>
    </row>
    <row r="94" spans="1:8" ht="14.25" customHeight="1">
      <c r="A94" s="22">
        <v>91</v>
      </c>
      <c r="B94" s="35" t="s">
        <v>121</v>
      </c>
      <c r="C94" s="15">
        <v>1994</v>
      </c>
      <c r="D94" s="32" t="s">
        <v>63</v>
      </c>
      <c r="E94" s="41">
        <v>0.01554398148148148</v>
      </c>
      <c r="F94" s="15" t="str">
        <f t="shared" si="4"/>
        <v>4.23/km</v>
      </c>
      <c r="G94" s="16">
        <f t="shared" si="3"/>
        <v>0.004097222222222219</v>
      </c>
      <c r="H94" s="16">
        <f t="shared" si="5"/>
        <v>6.944444444444142E-05</v>
      </c>
    </row>
    <row r="95" spans="1:8" ht="14.25" customHeight="1">
      <c r="A95" s="22">
        <v>92</v>
      </c>
      <c r="B95" s="35" t="s">
        <v>122</v>
      </c>
      <c r="C95" s="15">
        <v>1992</v>
      </c>
      <c r="D95" s="32" t="s">
        <v>31</v>
      </c>
      <c r="E95" s="41">
        <v>0.01568287037037037</v>
      </c>
      <c r="F95" s="15" t="str">
        <f t="shared" si="4"/>
        <v>4.26/km</v>
      </c>
      <c r="G95" s="16">
        <f t="shared" si="3"/>
        <v>0.004236111111111111</v>
      </c>
      <c r="H95" s="16">
        <f t="shared" si="5"/>
        <v>0.0025694444444444454</v>
      </c>
    </row>
    <row r="96" spans="1:8" ht="14.25" customHeight="1">
      <c r="A96" s="22">
        <v>93</v>
      </c>
      <c r="B96" s="35" t="s">
        <v>123</v>
      </c>
      <c r="C96" s="15">
        <v>1969</v>
      </c>
      <c r="D96" s="32" t="s">
        <v>124</v>
      </c>
      <c r="E96" s="41">
        <v>0.015717592592592592</v>
      </c>
      <c r="F96" s="15" t="str">
        <f t="shared" si="4"/>
        <v>4.26/km</v>
      </c>
      <c r="G96" s="16">
        <f aca="true" t="shared" si="6" ref="G96:G159">E96-$E$4</f>
        <v>0.004270833333333331</v>
      </c>
      <c r="H96" s="16">
        <f t="shared" si="5"/>
        <v>0.0033912037037037036</v>
      </c>
    </row>
    <row r="97" spans="1:8" ht="14.25" customHeight="1">
      <c r="A97" s="22">
        <v>94</v>
      </c>
      <c r="B97" s="35" t="s">
        <v>125</v>
      </c>
      <c r="C97" s="15">
        <v>1968</v>
      </c>
      <c r="D97" s="32" t="s">
        <v>274</v>
      </c>
      <c r="E97" s="41">
        <v>0.015740740740740743</v>
      </c>
      <c r="F97" s="15" t="str">
        <f t="shared" si="4"/>
        <v>4.27/km</v>
      </c>
      <c r="G97" s="16">
        <f t="shared" si="6"/>
        <v>0.004293981481481482</v>
      </c>
      <c r="H97" s="16">
        <f t="shared" si="5"/>
        <v>0.004293981481481482</v>
      </c>
    </row>
    <row r="98" spans="1:8" ht="14.25" customHeight="1">
      <c r="A98" s="22">
        <v>95</v>
      </c>
      <c r="B98" s="35" t="s">
        <v>126</v>
      </c>
      <c r="C98" s="15">
        <v>1969</v>
      </c>
      <c r="D98" s="32" t="s">
        <v>56</v>
      </c>
      <c r="E98" s="41">
        <v>0.01577546296296296</v>
      </c>
      <c r="F98" s="15" t="str">
        <f t="shared" si="4"/>
        <v>4.27/km</v>
      </c>
      <c r="G98" s="16">
        <f t="shared" si="6"/>
        <v>0.004328703703703699</v>
      </c>
      <c r="H98" s="16">
        <f t="shared" si="5"/>
        <v>0.0034490740740740714</v>
      </c>
    </row>
    <row r="99" spans="1:8" ht="14.25" customHeight="1">
      <c r="A99" s="22">
        <v>96</v>
      </c>
      <c r="B99" s="35" t="s">
        <v>127</v>
      </c>
      <c r="C99" s="15">
        <v>1956</v>
      </c>
      <c r="D99" s="32" t="s">
        <v>274</v>
      </c>
      <c r="E99" s="41">
        <v>0.01577546296296296</v>
      </c>
      <c r="F99" s="15" t="str">
        <f t="shared" si="4"/>
        <v>4.27/km</v>
      </c>
      <c r="G99" s="16">
        <f t="shared" si="6"/>
        <v>0.004328703703703699</v>
      </c>
      <c r="H99" s="16">
        <f t="shared" si="5"/>
        <v>0.001631944444444441</v>
      </c>
    </row>
    <row r="100" spans="1:8" ht="14.25" customHeight="1">
      <c r="A100" s="22">
        <v>97</v>
      </c>
      <c r="B100" s="35" t="s">
        <v>128</v>
      </c>
      <c r="C100" s="15">
        <v>1963</v>
      </c>
      <c r="D100" s="32" t="s">
        <v>83</v>
      </c>
      <c r="E100" s="41">
        <v>0.01587962962962963</v>
      </c>
      <c r="F100" s="15" t="str">
        <f t="shared" si="4"/>
        <v>4.29/km</v>
      </c>
      <c r="G100" s="16">
        <f t="shared" si="6"/>
        <v>0.004432870370370368</v>
      </c>
      <c r="H100" s="16">
        <f t="shared" si="5"/>
        <v>0.003958333333333331</v>
      </c>
    </row>
    <row r="101" spans="1:8" ht="14.25" customHeight="1">
      <c r="A101" s="22">
        <v>98</v>
      </c>
      <c r="B101" s="35" t="s">
        <v>129</v>
      </c>
      <c r="C101" s="15">
        <v>1959</v>
      </c>
      <c r="D101" s="32" t="s">
        <v>273</v>
      </c>
      <c r="E101" s="41">
        <v>0.01587962962962963</v>
      </c>
      <c r="F101" s="15" t="str">
        <f t="shared" si="4"/>
        <v>4.29/km</v>
      </c>
      <c r="G101" s="16">
        <f t="shared" si="6"/>
        <v>0.004432870370370368</v>
      </c>
      <c r="H101" s="16">
        <f t="shared" si="5"/>
        <v>0.0005671296296296292</v>
      </c>
    </row>
    <row r="102" spans="1:8" ht="14.25" customHeight="1">
      <c r="A102" s="22">
        <v>99</v>
      </c>
      <c r="B102" s="35" t="s">
        <v>130</v>
      </c>
      <c r="C102" s="15">
        <v>1990</v>
      </c>
      <c r="D102" s="32" t="s">
        <v>131</v>
      </c>
      <c r="E102" s="41">
        <v>0.015891203703703703</v>
      </c>
      <c r="F102" s="15" t="str">
        <f t="shared" si="4"/>
        <v>4.29/km</v>
      </c>
      <c r="G102" s="16">
        <f t="shared" si="6"/>
        <v>0.004444444444444442</v>
      </c>
      <c r="H102" s="16">
        <f t="shared" si="5"/>
        <v>0</v>
      </c>
    </row>
    <row r="103" spans="1:8" ht="14.25" customHeight="1">
      <c r="A103" s="22">
        <v>100</v>
      </c>
      <c r="B103" s="35" t="s">
        <v>132</v>
      </c>
      <c r="C103" s="15">
        <v>1960</v>
      </c>
      <c r="D103" s="32" t="s">
        <v>274</v>
      </c>
      <c r="E103" s="41">
        <v>0.015902777777777776</v>
      </c>
      <c r="F103" s="15" t="str">
        <f t="shared" si="4"/>
        <v>4.29/km</v>
      </c>
      <c r="G103" s="16">
        <f t="shared" si="6"/>
        <v>0.004456018518518515</v>
      </c>
      <c r="H103" s="16">
        <f t="shared" si="5"/>
        <v>0.002442129629629629</v>
      </c>
    </row>
    <row r="104" spans="1:8" ht="14.25" customHeight="1">
      <c r="A104" s="22">
        <v>101</v>
      </c>
      <c r="B104" s="35" t="s">
        <v>133</v>
      </c>
      <c r="C104" s="15">
        <v>1994</v>
      </c>
      <c r="D104" s="32" t="s">
        <v>63</v>
      </c>
      <c r="E104" s="41">
        <v>0.015914351851851853</v>
      </c>
      <c r="F104" s="15" t="str">
        <f t="shared" si="4"/>
        <v>4.30/km</v>
      </c>
      <c r="G104" s="16">
        <f t="shared" si="6"/>
        <v>0.0044675925925925924</v>
      </c>
      <c r="H104" s="16">
        <f t="shared" si="5"/>
        <v>0.00043981481481481476</v>
      </c>
    </row>
    <row r="105" spans="1:8" ht="14.25" customHeight="1">
      <c r="A105" s="22">
        <v>102</v>
      </c>
      <c r="B105" s="35" t="s">
        <v>134</v>
      </c>
      <c r="C105" s="15">
        <v>1961</v>
      </c>
      <c r="D105" s="32" t="s">
        <v>273</v>
      </c>
      <c r="E105" s="41">
        <v>0.015925925925925927</v>
      </c>
      <c r="F105" s="15" t="str">
        <f t="shared" si="4"/>
        <v>4.30/km</v>
      </c>
      <c r="G105" s="16">
        <f t="shared" si="6"/>
        <v>0.004479166666666666</v>
      </c>
      <c r="H105" s="16">
        <f t="shared" si="5"/>
        <v>0.0036921296296296303</v>
      </c>
    </row>
    <row r="106" spans="1:8" ht="14.25" customHeight="1">
      <c r="A106" s="22">
        <v>103</v>
      </c>
      <c r="B106" s="35" t="s">
        <v>135</v>
      </c>
      <c r="C106" s="15">
        <v>1967</v>
      </c>
      <c r="D106" s="32" t="s">
        <v>274</v>
      </c>
      <c r="E106" s="41">
        <v>0.015925925925925927</v>
      </c>
      <c r="F106" s="15" t="str">
        <f t="shared" si="4"/>
        <v>4.30/km</v>
      </c>
      <c r="G106" s="16">
        <f t="shared" si="6"/>
        <v>0.004479166666666666</v>
      </c>
      <c r="H106" s="16">
        <f t="shared" si="5"/>
        <v>0.003703703703703704</v>
      </c>
    </row>
    <row r="107" spans="1:8" ht="14.25" customHeight="1">
      <c r="A107" s="22">
        <v>104</v>
      </c>
      <c r="B107" s="35" t="s">
        <v>136</v>
      </c>
      <c r="C107" s="15">
        <v>1961</v>
      </c>
      <c r="D107" s="32" t="s">
        <v>274</v>
      </c>
      <c r="E107" s="41">
        <v>0.01596064814814815</v>
      </c>
      <c r="F107" s="15" t="str">
        <f t="shared" si="4"/>
        <v>4.30/km</v>
      </c>
      <c r="G107" s="16">
        <f t="shared" si="6"/>
        <v>0.00451388888888889</v>
      </c>
      <c r="H107" s="16">
        <f t="shared" si="5"/>
        <v>0.0037268518518518545</v>
      </c>
    </row>
    <row r="108" spans="1:8" ht="14.25" customHeight="1">
      <c r="A108" s="22">
        <v>105</v>
      </c>
      <c r="B108" s="35" t="s">
        <v>137</v>
      </c>
      <c r="C108" s="15">
        <v>1969</v>
      </c>
      <c r="D108" s="32" t="s">
        <v>274</v>
      </c>
      <c r="E108" s="41">
        <v>0.01601851851851852</v>
      </c>
      <c r="F108" s="15" t="str">
        <f t="shared" si="4"/>
        <v>4.31/km</v>
      </c>
      <c r="G108" s="16">
        <f t="shared" si="6"/>
        <v>0.004571759259259258</v>
      </c>
      <c r="H108" s="16">
        <f t="shared" si="5"/>
        <v>0.0036921296296296303</v>
      </c>
    </row>
    <row r="109" spans="1:8" ht="14.25" customHeight="1">
      <c r="A109" s="22">
        <v>106</v>
      </c>
      <c r="B109" s="35" t="s">
        <v>138</v>
      </c>
      <c r="C109" s="15">
        <v>1957</v>
      </c>
      <c r="D109" s="32" t="s">
        <v>139</v>
      </c>
      <c r="E109" s="41">
        <v>0.016041666666666666</v>
      </c>
      <c r="F109" s="15" t="str">
        <f t="shared" si="4"/>
        <v>4.32/km</v>
      </c>
      <c r="G109" s="16">
        <f t="shared" si="6"/>
        <v>0.004594907407407405</v>
      </c>
      <c r="H109" s="16">
        <f t="shared" si="5"/>
        <v>0</v>
      </c>
    </row>
    <row r="110" spans="1:8" ht="14.25" customHeight="1">
      <c r="A110" s="22">
        <v>107</v>
      </c>
      <c r="B110" s="35" t="s">
        <v>140</v>
      </c>
      <c r="C110" s="15">
        <v>1946</v>
      </c>
      <c r="D110" s="32" t="s">
        <v>71</v>
      </c>
      <c r="E110" s="41">
        <v>0.016087962962962964</v>
      </c>
      <c r="F110" s="15" t="str">
        <f t="shared" si="4"/>
        <v>4.33/km</v>
      </c>
      <c r="G110" s="16">
        <f t="shared" si="6"/>
        <v>0.004641203703703703</v>
      </c>
      <c r="H110" s="16">
        <f t="shared" si="5"/>
        <v>0</v>
      </c>
    </row>
    <row r="111" spans="1:8" ht="14.25" customHeight="1">
      <c r="A111" s="22">
        <v>108</v>
      </c>
      <c r="B111" s="35" t="s">
        <v>141</v>
      </c>
      <c r="C111" s="15">
        <v>1971</v>
      </c>
      <c r="D111" s="32" t="s">
        <v>273</v>
      </c>
      <c r="E111" s="41">
        <v>0.016122685185185184</v>
      </c>
      <c r="F111" s="15" t="str">
        <f t="shared" si="4"/>
        <v>4.33/km</v>
      </c>
      <c r="G111" s="16">
        <f t="shared" si="6"/>
        <v>0.004675925925925924</v>
      </c>
      <c r="H111" s="16">
        <f t="shared" si="5"/>
        <v>0.0041666666666666675</v>
      </c>
    </row>
    <row r="112" spans="1:8" ht="14.25" customHeight="1">
      <c r="A112" s="22">
        <v>109</v>
      </c>
      <c r="B112" s="35" t="s">
        <v>142</v>
      </c>
      <c r="C112" s="15">
        <v>1965</v>
      </c>
      <c r="D112" s="32" t="s">
        <v>143</v>
      </c>
      <c r="E112" s="41">
        <v>0.016145833333333335</v>
      </c>
      <c r="F112" s="15" t="str">
        <f t="shared" si="4"/>
        <v>4.34/km</v>
      </c>
      <c r="G112" s="16">
        <f t="shared" si="6"/>
        <v>0.004699074074074074</v>
      </c>
      <c r="H112" s="16">
        <f t="shared" si="5"/>
        <v>0.004502314814814817</v>
      </c>
    </row>
    <row r="113" spans="1:8" ht="14.25" customHeight="1">
      <c r="A113" s="22">
        <v>110</v>
      </c>
      <c r="B113" s="35" t="s">
        <v>144</v>
      </c>
      <c r="C113" s="15">
        <v>1954</v>
      </c>
      <c r="D113" s="32" t="s">
        <v>273</v>
      </c>
      <c r="E113" s="41">
        <v>0.016203703703703703</v>
      </c>
      <c r="F113" s="15" t="str">
        <f t="shared" si="4"/>
        <v>4.35/km</v>
      </c>
      <c r="G113" s="16">
        <f t="shared" si="6"/>
        <v>0.004756944444444442</v>
      </c>
      <c r="H113" s="16">
        <f t="shared" si="5"/>
        <v>0</v>
      </c>
    </row>
    <row r="114" spans="1:8" ht="14.25" customHeight="1">
      <c r="A114" s="22">
        <v>111</v>
      </c>
      <c r="B114" s="35" t="s">
        <v>145</v>
      </c>
      <c r="C114" s="15">
        <v>1961</v>
      </c>
      <c r="D114" s="32" t="s">
        <v>273</v>
      </c>
      <c r="E114" s="41">
        <v>0.016261574074074074</v>
      </c>
      <c r="F114" s="15" t="str">
        <f t="shared" si="4"/>
        <v>4.35/km</v>
      </c>
      <c r="G114" s="16">
        <f t="shared" si="6"/>
        <v>0.0048148148148148134</v>
      </c>
      <c r="H114" s="16">
        <f t="shared" si="5"/>
        <v>0.004027777777777778</v>
      </c>
    </row>
    <row r="115" spans="1:8" ht="14.25" customHeight="1">
      <c r="A115" s="22">
        <v>112</v>
      </c>
      <c r="B115" s="35" t="s">
        <v>146</v>
      </c>
      <c r="C115" s="15">
        <v>1962</v>
      </c>
      <c r="D115" s="32" t="s">
        <v>56</v>
      </c>
      <c r="E115" s="41">
        <v>0.016273148148148148</v>
      </c>
      <c r="F115" s="15" t="str">
        <f t="shared" si="4"/>
        <v>4.36/km</v>
      </c>
      <c r="G115" s="16">
        <f t="shared" si="6"/>
        <v>0.004826388888888887</v>
      </c>
      <c r="H115" s="16">
        <f t="shared" si="5"/>
        <v>0.002696759259259258</v>
      </c>
    </row>
    <row r="116" spans="1:8" ht="14.25" customHeight="1">
      <c r="A116" s="22">
        <v>113</v>
      </c>
      <c r="B116" s="35" t="s">
        <v>147</v>
      </c>
      <c r="C116" s="15">
        <v>1964</v>
      </c>
      <c r="D116" s="32" t="s">
        <v>273</v>
      </c>
      <c r="E116" s="41">
        <v>0.016296296296296295</v>
      </c>
      <c r="F116" s="15" t="str">
        <f t="shared" si="4"/>
        <v>4.36/km</v>
      </c>
      <c r="G116" s="16">
        <f t="shared" si="6"/>
        <v>0.004849537037037034</v>
      </c>
      <c r="H116" s="16">
        <f t="shared" si="5"/>
        <v>0.002083333333333333</v>
      </c>
    </row>
    <row r="117" spans="1:8" ht="14.25" customHeight="1">
      <c r="A117" s="22">
        <v>114</v>
      </c>
      <c r="B117" s="35" t="s">
        <v>148</v>
      </c>
      <c r="C117" s="15">
        <v>1977</v>
      </c>
      <c r="D117" s="32" t="s">
        <v>61</v>
      </c>
      <c r="E117" s="41">
        <v>0.016319444444444445</v>
      </c>
      <c r="F117" s="15" t="str">
        <f t="shared" si="4"/>
        <v>4.36/km</v>
      </c>
      <c r="G117" s="16">
        <f t="shared" si="6"/>
        <v>0.004872685185185185</v>
      </c>
      <c r="H117" s="16">
        <f t="shared" si="5"/>
        <v>0.001157407407407409</v>
      </c>
    </row>
    <row r="118" spans="1:8" ht="14.25" customHeight="1">
      <c r="A118" s="22">
        <v>115</v>
      </c>
      <c r="B118" s="35" t="s">
        <v>149</v>
      </c>
      <c r="C118" s="15">
        <v>1948</v>
      </c>
      <c r="D118" s="32" t="s">
        <v>150</v>
      </c>
      <c r="E118" s="41">
        <v>0.01633101851851852</v>
      </c>
      <c r="F118" s="15" t="str">
        <f t="shared" si="4"/>
        <v>4.37/km</v>
      </c>
      <c r="G118" s="16">
        <f t="shared" si="6"/>
        <v>0.004884259259259258</v>
      </c>
      <c r="H118" s="16">
        <f t="shared" si="5"/>
        <v>0</v>
      </c>
    </row>
    <row r="119" spans="1:8" ht="14.25" customHeight="1">
      <c r="A119" s="22">
        <v>116</v>
      </c>
      <c r="B119" s="35" t="s">
        <v>151</v>
      </c>
      <c r="C119" s="15">
        <v>1978</v>
      </c>
      <c r="D119" s="32" t="s">
        <v>56</v>
      </c>
      <c r="E119" s="41">
        <v>0.016354166666666666</v>
      </c>
      <c r="F119" s="15" t="str">
        <f t="shared" si="4"/>
        <v>4.37/km</v>
      </c>
      <c r="G119" s="16">
        <f t="shared" si="6"/>
        <v>0.0049074074074074055</v>
      </c>
      <c r="H119" s="16">
        <f t="shared" si="5"/>
        <v>0.0022800925925925922</v>
      </c>
    </row>
    <row r="120" spans="1:8" ht="14.25" customHeight="1">
      <c r="A120" s="22">
        <v>117</v>
      </c>
      <c r="B120" s="35" t="s">
        <v>152</v>
      </c>
      <c r="C120" s="15">
        <v>1969</v>
      </c>
      <c r="D120" s="32" t="s">
        <v>153</v>
      </c>
      <c r="E120" s="41">
        <v>0.016435185185185188</v>
      </c>
      <c r="F120" s="15" t="str">
        <f t="shared" si="4"/>
        <v>4.38/km</v>
      </c>
      <c r="G120" s="16">
        <f t="shared" si="6"/>
        <v>0.004988425925925927</v>
      </c>
      <c r="H120" s="16">
        <f t="shared" si="5"/>
        <v>0.0041087962962963</v>
      </c>
    </row>
    <row r="121" spans="1:8" ht="14.25" customHeight="1">
      <c r="A121" s="22">
        <v>118</v>
      </c>
      <c r="B121" s="35" t="s">
        <v>154</v>
      </c>
      <c r="C121" s="15">
        <v>1969</v>
      </c>
      <c r="D121" s="32" t="s">
        <v>273</v>
      </c>
      <c r="E121" s="41">
        <v>0.01644675925925926</v>
      </c>
      <c r="F121" s="15" t="str">
        <f t="shared" si="4"/>
        <v>4.39/km</v>
      </c>
      <c r="G121" s="16">
        <f t="shared" si="6"/>
        <v>0.005000000000000001</v>
      </c>
      <c r="H121" s="16">
        <f t="shared" si="5"/>
        <v>0.004120370370370373</v>
      </c>
    </row>
    <row r="122" spans="1:8" ht="14.25" customHeight="1">
      <c r="A122" s="22">
        <v>119</v>
      </c>
      <c r="B122" s="35" t="s">
        <v>155</v>
      </c>
      <c r="C122" s="15">
        <v>1994</v>
      </c>
      <c r="D122" s="32" t="s">
        <v>63</v>
      </c>
      <c r="E122" s="41">
        <v>0.016458333333333332</v>
      </c>
      <c r="F122" s="15" t="str">
        <f t="shared" si="4"/>
        <v>4.39/km</v>
      </c>
      <c r="G122" s="16">
        <f t="shared" si="6"/>
        <v>0.005011574074074071</v>
      </c>
      <c r="H122" s="16">
        <f t="shared" si="5"/>
        <v>0.0009837962962962934</v>
      </c>
    </row>
    <row r="123" spans="1:8" ht="14.25" customHeight="1">
      <c r="A123" s="22">
        <v>120</v>
      </c>
      <c r="B123" s="35" t="s">
        <v>156</v>
      </c>
      <c r="C123" s="15">
        <v>1962</v>
      </c>
      <c r="D123" s="32" t="s">
        <v>273</v>
      </c>
      <c r="E123" s="41">
        <v>0.016493055555555556</v>
      </c>
      <c r="F123" s="15" t="str">
        <f t="shared" si="4"/>
        <v>4.39/km</v>
      </c>
      <c r="G123" s="16">
        <f t="shared" si="6"/>
        <v>0.005046296296296295</v>
      </c>
      <c r="H123" s="16">
        <f t="shared" si="5"/>
        <v>0.0029166666666666664</v>
      </c>
    </row>
    <row r="124" spans="1:8" ht="14.25" customHeight="1">
      <c r="A124" s="22">
        <v>121</v>
      </c>
      <c r="B124" s="35" t="s">
        <v>157</v>
      </c>
      <c r="C124" s="15">
        <v>1965</v>
      </c>
      <c r="D124" s="32" t="s">
        <v>158</v>
      </c>
      <c r="E124" s="41">
        <v>0.01650462962962963</v>
      </c>
      <c r="F124" s="15" t="str">
        <f t="shared" si="4"/>
        <v>4.40/km</v>
      </c>
      <c r="G124" s="16">
        <f t="shared" si="6"/>
        <v>0.005057870370370369</v>
      </c>
      <c r="H124" s="16">
        <f t="shared" si="5"/>
        <v>0.004861111111111111</v>
      </c>
    </row>
    <row r="125" spans="1:8" ht="14.25" customHeight="1">
      <c r="A125" s="22">
        <v>122</v>
      </c>
      <c r="B125" s="35" t="s">
        <v>159</v>
      </c>
      <c r="C125" s="15">
        <v>1970</v>
      </c>
      <c r="D125" s="32" t="s">
        <v>273</v>
      </c>
      <c r="E125" s="41">
        <v>0.016516203703703703</v>
      </c>
      <c r="F125" s="15" t="str">
        <f t="shared" si="4"/>
        <v>4.40/km</v>
      </c>
      <c r="G125" s="16">
        <f t="shared" si="6"/>
        <v>0.005069444444444442</v>
      </c>
      <c r="H125" s="16">
        <f t="shared" si="5"/>
        <v>0.003263888888888889</v>
      </c>
    </row>
    <row r="126" spans="1:8" ht="14.25" customHeight="1">
      <c r="A126" s="22">
        <v>123</v>
      </c>
      <c r="B126" s="35" t="s">
        <v>160</v>
      </c>
      <c r="C126" s="15">
        <v>1958</v>
      </c>
      <c r="D126" s="32" t="s">
        <v>273</v>
      </c>
      <c r="E126" s="41">
        <v>0.016527777777777777</v>
      </c>
      <c r="F126" s="15" t="str">
        <f t="shared" si="4"/>
        <v>4.40/km</v>
      </c>
      <c r="G126" s="16">
        <f t="shared" si="6"/>
        <v>0.005081018518518516</v>
      </c>
      <c r="H126" s="16">
        <f t="shared" si="5"/>
        <v>0.0026388888888888885</v>
      </c>
    </row>
    <row r="127" spans="1:8" ht="14.25" customHeight="1">
      <c r="A127" s="22">
        <v>124</v>
      </c>
      <c r="B127" s="35" t="s">
        <v>161</v>
      </c>
      <c r="C127" s="15">
        <v>1974</v>
      </c>
      <c r="D127" s="32" t="s">
        <v>273</v>
      </c>
      <c r="E127" s="41">
        <v>0.0165625</v>
      </c>
      <c r="F127" s="15" t="str">
        <f t="shared" si="4"/>
        <v>4.41/km</v>
      </c>
      <c r="G127" s="16">
        <f t="shared" si="6"/>
        <v>0.00511574074074074</v>
      </c>
      <c r="H127" s="16">
        <f t="shared" si="5"/>
        <v>0.005011574074074076</v>
      </c>
    </row>
    <row r="128" spans="1:8" ht="14.25" customHeight="1">
      <c r="A128" s="22">
        <v>125</v>
      </c>
      <c r="B128" s="35" t="s">
        <v>162</v>
      </c>
      <c r="C128" s="15">
        <v>1959</v>
      </c>
      <c r="D128" s="32" t="s">
        <v>106</v>
      </c>
      <c r="E128" s="41">
        <v>0.016655092592592593</v>
      </c>
      <c r="F128" s="15" t="str">
        <f t="shared" si="4"/>
        <v>4.42/km</v>
      </c>
      <c r="G128" s="16">
        <f t="shared" si="6"/>
        <v>0.005208333333333332</v>
      </c>
      <c r="H128" s="16">
        <f t="shared" si="5"/>
        <v>0.0013425925925925931</v>
      </c>
    </row>
    <row r="129" spans="1:8" ht="14.25" customHeight="1">
      <c r="A129" s="22">
        <v>126</v>
      </c>
      <c r="B129" s="35" t="s">
        <v>163</v>
      </c>
      <c r="C129" s="15">
        <v>1976</v>
      </c>
      <c r="D129" s="32" t="s">
        <v>164</v>
      </c>
      <c r="E129" s="41">
        <v>0.016666666666666666</v>
      </c>
      <c r="F129" s="15" t="str">
        <f t="shared" si="4"/>
        <v>4.42/km</v>
      </c>
      <c r="G129" s="16">
        <f t="shared" si="6"/>
        <v>0.005219907407407406</v>
      </c>
      <c r="H129" s="16">
        <f t="shared" si="5"/>
        <v>0.003668981481481483</v>
      </c>
    </row>
    <row r="130" spans="1:8" ht="14.25" customHeight="1">
      <c r="A130" s="22">
        <v>127</v>
      </c>
      <c r="B130" s="35" t="s">
        <v>165</v>
      </c>
      <c r="C130" s="15">
        <v>1962</v>
      </c>
      <c r="D130" s="32" t="s">
        <v>83</v>
      </c>
      <c r="E130" s="41">
        <v>0.016689814814814817</v>
      </c>
      <c r="F130" s="15" t="str">
        <f t="shared" si="4"/>
        <v>4.43/km</v>
      </c>
      <c r="G130" s="16">
        <f t="shared" si="6"/>
        <v>0.005243055555555556</v>
      </c>
      <c r="H130" s="16">
        <f t="shared" si="5"/>
        <v>0.0031134259259259275</v>
      </c>
    </row>
    <row r="131" spans="1:8" ht="14.25" customHeight="1">
      <c r="A131" s="22">
        <v>128</v>
      </c>
      <c r="B131" s="35" t="s">
        <v>166</v>
      </c>
      <c r="C131" s="15">
        <v>1949</v>
      </c>
      <c r="D131" s="32" t="s">
        <v>273</v>
      </c>
      <c r="E131" s="41">
        <v>0.016724537037037034</v>
      </c>
      <c r="F131" s="15" t="str">
        <f t="shared" si="4"/>
        <v>4.43/km</v>
      </c>
      <c r="G131" s="16">
        <f t="shared" si="6"/>
        <v>0.005277777777777774</v>
      </c>
      <c r="H131" s="16">
        <f t="shared" si="5"/>
        <v>0</v>
      </c>
    </row>
    <row r="132" spans="1:8" ht="14.25" customHeight="1">
      <c r="A132" s="22">
        <v>129</v>
      </c>
      <c r="B132" s="35" t="s">
        <v>167</v>
      </c>
      <c r="C132" s="15">
        <v>1967</v>
      </c>
      <c r="D132" s="32" t="s">
        <v>274</v>
      </c>
      <c r="E132" s="41">
        <v>0.016724537037037034</v>
      </c>
      <c r="F132" s="15" t="str">
        <f aca="true" t="shared" si="7" ref="F132:F195">TEXT(INT((HOUR(E132)*3600+MINUTE(E132)*60+SECOND(E132))/$H$2/60),"0")&amp;"."&amp;TEXT(MOD((HOUR(E132)*3600+MINUTE(E132)*60+SECOND(E132))/$H$2,60),"00")&amp;"/km"</f>
        <v>4.43/km</v>
      </c>
      <c r="G132" s="16">
        <f t="shared" si="6"/>
        <v>0.005277777777777774</v>
      </c>
      <c r="H132" s="16">
        <f aca="true" t="shared" si="8" ref="H132:H195">E132-INDEX($E$4:$E$302,MATCH(C132,$C$4:$C$302,0))</f>
        <v>0.004502314814814811</v>
      </c>
    </row>
    <row r="133" spans="1:8" ht="14.25" customHeight="1">
      <c r="A133" s="22">
        <v>130</v>
      </c>
      <c r="B133" s="35" t="s">
        <v>168</v>
      </c>
      <c r="C133" s="15">
        <v>1958</v>
      </c>
      <c r="D133" s="32" t="s">
        <v>273</v>
      </c>
      <c r="E133" s="41">
        <v>0.017002314814814814</v>
      </c>
      <c r="F133" s="15" t="str">
        <f t="shared" si="7"/>
        <v>4.48/km</v>
      </c>
      <c r="G133" s="16">
        <f t="shared" si="6"/>
        <v>0.005555555555555553</v>
      </c>
      <c r="H133" s="16">
        <f t="shared" si="8"/>
        <v>0.0031134259259259257</v>
      </c>
    </row>
    <row r="134" spans="1:8" ht="14.25" customHeight="1">
      <c r="A134" s="22">
        <v>131</v>
      </c>
      <c r="B134" s="35" t="s">
        <v>169</v>
      </c>
      <c r="C134" s="15">
        <v>1972</v>
      </c>
      <c r="D134" s="32" t="s">
        <v>273</v>
      </c>
      <c r="E134" s="41">
        <v>0.017037037037037038</v>
      </c>
      <c r="F134" s="15" t="str">
        <f t="shared" si="7"/>
        <v>4.49/km</v>
      </c>
      <c r="G134" s="16">
        <f t="shared" si="6"/>
        <v>0.005590277777777777</v>
      </c>
      <c r="H134" s="16">
        <f t="shared" si="8"/>
        <v>0.003993055555555555</v>
      </c>
    </row>
    <row r="135" spans="1:8" ht="14.25" customHeight="1">
      <c r="A135" s="22">
        <v>132</v>
      </c>
      <c r="B135" s="35" t="s">
        <v>170</v>
      </c>
      <c r="C135" s="15">
        <v>1974</v>
      </c>
      <c r="D135" s="32" t="s">
        <v>171</v>
      </c>
      <c r="E135" s="41">
        <v>0.017060185185185185</v>
      </c>
      <c r="F135" s="15" t="str">
        <f t="shared" si="7"/>
        <v>4.49/km</v>
      </c>
      <c r="G135" s="16">
        <f t="shared" si="6"/>
        <v>0.0056134259259259245</v>
      </c>
      <c r="H135" s="16">
        <f t="shared" si="8"/>
        <v>0.005509259259259261</v>
      </c>
    </row>
    <row r="136" spans="1:8" ht="14.25" customHeight="1">
      <c r="A136" s="22">
        <v>133</v>
      </c>
      <c r="B136" s="35" t="s">
        <v>172</v>
      </c>
      <c r="C136" s="15">
        <v>1969</v>
      </c>
      <c r="D136" s="32" t="s">
        <v>171</v>
      </c>
      <c r="E136" s="41">
        <v>0.01709490740740741</v>
      </c>
      <c r="F136" s="15" t="str">
        <f t="shared" si="7"/>
        <v>4.50/km</v>
      </c>
      <c r="G136" s="16">
        <f t="shared" si="6"/>
        <v>0.005648148148148149</v>
      </c>
      <c r="H136" s="16">
        <f t="shared" si="8"/>
        <v>0.004768518518518521</v>
      </c>
    </row>
    <row r="137" spans="1:8" ht="14.25" customHeight="1">
      <c r="A137" s="22">
        <v>134</v>
      </c>
      <c r="B137" s="35" t="s">
        <v>173</v>
      </c>
      <c r="C137" s="15">
        <v>1972</v>
      </c>
      <c r="D137" s="32" t="s">
        <v>274</v>
      </c>
      <c r="E137" s="41">
        <v>0.017175925925925924</v>
      </c>
      <c r="F137" s="15" t="str">
        <f t="shared" si="7"/>
        <v>4.51/km</v>
      </c>
      <c r="G137" s="16">
        <f t="shared" si="6"/>
        <v>0.005729166666666664</v>
      </c>
      <c r="H137" s="16">
        <f t="shared" si="8"/>
        <v>0.0041319444444444416</v>
      </c>
    </row>
    <row r="138" spans="1:8" ht="14.25" customHeight="1">
      <c r="A138" s="22">
        <v>135</v>
      </c>
      <c r="B138" s="35" t="s">
        <v>174</v>
      </c>
      <c r="C138" s="15">
        <v>1941</v>
      </c>
      <c r="D138" s="32" t="s">
        <v>175</v>
      </c>
      <c r="E138" s="41">
        <v>0.0171875</v>
      </c>
      <c r="F138" s="15" t="str">
        <f t="shared" si="7"/>
        <v>4.51/km</v>
      </c>
      <c r="G138" s="16">
        <f t="shared" si="6"/>
        <v>0.005740740740740741</v>
      </c>
      <c r="H138" s="16">
        <f t="shared" si="8"/>
        <v>0</v>
      </c>
    </row>
    <row r="139" spans="1:8" ht="14.25" customHeight="1">
      <c r="A139" s="22">
        <v>136</v>
      </c>
      <c r="B139" s="35" t="s">
        <v>176</v>
      </c>
      <c r="C139" s="15">
        <v>1967</v>
      </c>
      <c r="D139" s="32" t="s">
        <v>177</v>
      </c>
      <c r="E139" s="41">
        <v>0.01719907407407407</v>
      </c>
      <c r="F139" s="15" t="str">
        <f t="shared" si="7"/>
        <v>4.51/km</v>
      </c>
      <c r="G139" s="16">
        <f t="shared" si="6"/>
        <v>0.005752314814814811</v>
      </c>
      <c r="H139" s="16">
        <f t="shared" si="8"/>
        <v>0.004976851851851849</v>
      </c>
    </row>
    <row r="140" spans="1:8" ht="14.25" customHeight="1">
      <c r="A140" s="22">
        <v>137</v>
      </c>
      <c r="B140" s="35" t="s">
        <v>178</v>
      </c>
      <c r="C140" s="15">
        <v>1963</v>
      </c>
      <c r="D140" s="32" t="s">
        <v>56</v>
      </c>
      <c r="E140" s="41">
        <v>0.017233796296296296</v>
      </c>
      <c r="F140" s="15" t="str">
        <f t="shared" si="7"/>
        <v>4.52/km</v>
      </c>
      <c r="G140" s="16">
        <f t="shared" si="6"/>
        <v>0.005787037037037035</v>
      </c>
      <c r="H140" s="16">
        <f t="shared" si="8"/>
        <v>0.005312499999999998</v>
      </c>
    </row>
    <row r="141" spans="1:8" ht="14.25" customHeight="1">
      <c r="A141" s="22">
        <v>138</v>
      </c>
      <c r="B141" s="35" t="s">
        <v>179</v>
      </c>
      <c r="C141" s="15">
        <v>1954</v>
      </c>
      <c r="D141" s="32" t="s">
        <v>270</v>
      </c>
      <c r="E141" s="41">
        <v>0.017372685185185185</v>
      </c>
      <c r="F141" s="15" t="str">
        <f t="shared" si="7"/>
        <v>4.54/km</v>
      </c>
      <c r="G141" s="16">
        <f t="shared" si="6"/>
        <v>0.005925925925925925</v>
      </c>
      <c r="H141" s="16">
        <f t="shared" si="8"/>
        <v>0.0011689814814814826</v>
      </c>
    </row>
    <row r="142" spans="1:8" ht="14.25" customHeight="1">
      <c r="A142" s="22">
        <v>139</v>
      </c>
      <c r="B142" s="35" t="s">
        <v>180</v>
      </c>
      <c r="C142" s="15">
        <v>1962</v>
      </c>
      <c r="D142" s="32" t="s">
        <v>269</v>
      </c>
      <c r="E142" s="41">
        <v>0.017384259259259262</v>
      </c>
      <c r="F142" s="15" t="str">
        <f t="shared" si="7"/>
        <v>4.55/km</v>
      </c>
      <c r="G142" s="16">
        <f t="shared" si="6"/>
        <v>0.005937500000000002</v>
      </c>
      <c r="H142" s="16">
        <f t="shared" si="8"/>
        <v>0.003807870370370373</v>
      </c>
    </row>
    <row r="143" spans="1:8" ht="14.25" customHeight="1">
      <c r="A143" s="22">
        <v>140</v>
      </c>
      <c r="B143" s="35" t="s">
        <v>181</v>
      </c>
      <c r="C143" s="15">
        <v>1972</v>
      </c>
      <c r="D143" s="32" t="s">
        <v>274</v>
      </c>
      <c r="E143" s="41">
        <v>0.017511574074074072</v>
      </c>
      <c r="F143" s="15" t="str">
        <f t="shared" si="7"/>
        <v>4.57/km</v>
      </c>
      <c r="G143" s="16">
        <f t="shared" si="6"/>
        <v>0.006064814814814811</v>
      </c>
      <c r="H143" s="16">
        <f t="shared" si="8"/>
        <v>0.004467592592592589</v>
      </c>
    </row>
    <row r="144" spans="1:8" ht="14.25" customHeight="1">
      <c r="A144" s="22">
        <v>141</v>
      </c>
      <c r="B144" s="35" t="s">
        <v>182</v>
      </c>
      <c r="C144" s="15">
        <v>1966</v>
      </c>
      <c r="D144" s="32" t="s">
        <v>270</v>
      </c>
      <c r="E144" s="41">
        <v>0.017546296296296296</v>
      </c>
      <c r="F144" s="15" t="str">
        <f t="shared" si="7"/>
        <v>4.57/km</v>
      </c>
      <c r="G144" s="16">
        <f t="shared" si="6"/>
        <v>0.006099537037037035</v>
      </c>
      <c r="H144" s="16">
        <f t="shared" si="8"/>
        <v>0.004999999999999999</v>
      </c>
    </row>
    <row r="145" spans="1:8" ht="14.25" customHeight="1">
      <c r="A145" s="22">
        <v>142</v>
      </c>
      <c r="B145" s="35" t="s">
        <v>183</v>
      </c>
      <c r="C145" s="15">
        <v>1967</v>
      </c>
      <c r="D145" s="32" t="s">
        <v>184</v>
      </c>
      <c r="E145" s="41">
        <v>0.017557870370370373</v>
      </c>
      <c r="F145" s="15" t="str">
        <f t="shared" si="7"/>
        <v>4.57/km</v>
      </c>
      <c r="G145" s="16">
        <f t="shared" si="6"/>
        <v>0.006111111111111112</v>
      </c>
      <c r="H145" s="16">
        <f t="shared" si="8"/>
        <v>0.00533564814814815</v>
      </c>
    </row>
    <row r="146" spans="1:8" ht="14.25" customHeight="1">
      <c r="A146" s="22">
        <v>143</v>
      </c>
      <c r="B146" s="35" t="s">
        <v>185</v>
      </c>
      <c r="C146" s="15">
        <v>1951</v>
      </c>
      <c r="D146" s="32" t="s">
        <v>106</v>
      </c>
      <c r="E146" s="41">
        <v>0.017569444444444447</v>
      </c>
      <c r="F146" s="15" t="str">
        <f t="shared" si="7"/>
        <v>4.58/km</v>
      </c>
      <c r="G146" s="16">
        <f t="shared" si="6"/>
        <v>0.006122685185185186</v>
      </c>
      <c r="H146" s="16">
        <f t="shared" si="8"/>
        <v>0</v>
      </c>
    </row>
    <row r="147" spans="1:8" ht="14.25" customHeight="1">
      <c r="A147" s="22">
        <v>144</v>
      </c>
      <c r="B147" s="35" t="s">
        <v>186</v>
      </c>
      <c r="C147" s="15">
        <v>1967</v>
      </c>
      <c r="D147" s="32" t="s">
        <v>273</v>
      </c>
      <c r="E147" s="41">
        <v>0.017569444444444447</v>
      </c>
      <c r="F147" s="15" t="str">
        <f t="shared" si="7"/>
        <v>4.58/km</v>
      </c>
      <c r="G147" s="16">
        <f t="shared" si="6"/>
        <v>0.006122685185185186</v>
      </c>
      <c r="H147" s="16">
        <f t="shared" si="8"/>
        <v>0.005347222222222224</v>
      </c>
    </row>
    <row r="148" spans="1:8" ht="14.25" customHeight="1">
      <c r="A148" s="22">
        <v>145</v>
      </c>
      <c r="B148" s="35" t="s">
        <v>187</v>
      </c>
      <c r="C148" s="15">
        <v>1969</v>
      </c>
      <c r="D148" s="32" t="s">
        <v>274</v>
      </c>
      <c r="E148" s="41">
        <v>0.01761574074074074</v>
      </c>
      <c r="F148" s="15" t="str">
        <f t="shared" si="7"/>
        <v>4.58/km</v>
      </c>
      <c r="G148" s="16">
        <f t="shared" si="6"/>
        <v>0.00616898148148148</v>
      </c>
      <c r="H148" s="16">
        <f t="shared" si="8"/>
        <v>0.005289351851851852</v>
      </c>
    </row>
    <row r="149" spans="1:8" ht="14.25" customHeight="1">
      <c r="A149" s="22">
        <v>146</v>
      </c>
      <c r="B149" s="35" t="s">
        <v>188</v>
      </c>
      <c r="C149" s="15">
        <v>1967</v>
      </c>
      <c r="D149" s="32" t="s">
        <v>274</v>
      </c>
      <c r="E149" s="41">
        <v>0.017627314814814814</v>
      </c>
      <c r="F149" s="15" t="str">
        <f t="shared" si="7"/>
        <v>4.59/km</v>
      </c>
      <c r="G149" s="16">
        <f t="shared" si="6"/>
        <v>0.006180555555555554</v>
      </c>
      <c r="H149" s="16">
        <f t="shared" si="8"/>
        <v>0.0054050925925925915</v>
      </c>
    </row>
    <row r="150" spans="1:8" ht="14.25" customHeight="1">
      <c r="A150" s="22">
        <v>147</v>
      </c>
      <c r="B150" s="35" t="s">
        <v>189</v>
      </c>
      <c r="C150" s="15">
        <v>1995</v>
      </c>
      <c r="D150" s="32" t="s">
        <v>274</v>
      </c>
      <c r="E150" s="41">
        <v>0.017627314814814814</v>
      </c>
      <c r="F150" s="15" t="str">
        <f t="shared" si="7"/>
        <v>4.59/km</v>
      </c>
      <c r="G150" s="16">
        <f t="shared" si="6"/>
        <v>0.006180555555555554</v>
      </c>
      <c r="H150" s="16">
        <f t="shared" si="8"/>
        <v>0</v>
      </c>
    </row>
    <row r="151" spans="1:8" ht="14.25" customHeight="1">
      <c r="A151" s="22">
        <v>148</v>
      </c>
      <c r="B151" s="35" t="s">
        <v>190</v>
      </c>
      <c r="C151" s="15">
        <v>1965</v>
      </c>
      <c r="D151" s="32" t="s">
        <v>270</v>
      </c>
      <c r="E151" s="41">
        <v>0.017638888888888888</v>
      </c>
      <c r="F151" s="15" t="str">
        <f t="shared" si="7"/>
        <v>4.59/km</v>
      </c>
      <c r="G151" s="16">
        <f t="shared" si="6"/>
        <v>0.006192129629629627</v>
      </c>
      <c r="H151" s="16">
        <f t="shared" si="8"/>
        <v>0.00599537037037037</v>
      </c>
    </row>
    <row r="152" spans="1:8" ht="14.25" customHeight="1">
      <c r="A152" s="22">
        <v>149</v>
      </c>
      <c r="B152" s="35" t="s">
        <v>191</v>
      </c>
      <c r="C152" s="15">
        <v>1969</v>
      </c>
      <c r="D152" s="32" t="s">
        <v>48</v>
      </c>
      <c r="E152" s="41">
        <v>0.017731481481481483</v>
      </c>
      <c r="F152" s="15" t="str">
        <f t="shared" si="7"/>
        <v>5.00/km</v>
      </c>
      <c r="G152" s="16">
        <f t="shared" si="6"/>
        <v>0.006284722222222223</v>
      </c>
      <c r="H152" s="16">
        <f t="shared" si="8"/>
        <v>0.005405092592592595</v>
      </c>
    </row>
    <row r="153" spans="1:8" ht="14.25" customHeight="1">
      <c r="A153" s="22">
        <v>150</v>
      </c>
      <c r="B153" s="35" t="s">
        <v>192</v>
      </c>
      <c r="C153" s="15">
        <v>1991</v>
      </c>
      <c r="D153" s="32" t="s">
        <v>193</v>
      </c>
      <c r="E153" s="41">
        <v>0.017743055555555557</v>
      </c>
      <c r="F153" s="15" t="str">
        <f t="shared" si="7"/>
        <v>5.01/km</v>
      </c>
      <c r="G153" s="16">
        <f t="shared" si="6"/>
        <v>0.006296296296296296</v>
      </c>
      <c r="H153" s="16">
        <f t="shared" si="8"/>
        <v>0.0052777777777777805</v>
      </c>
    </row>
    <row r="154" spans="1:8" ht="14.25" customHeight="1">
      <c r="A154" s="22">
        <v>151</v>
      </c>
      <c r="B154" s="35" t="s">
        <v>194</v>
      </c>
      <c r="C154" s="15">
        <v>1960</v>
      </c>
      <c r="D154" s="32" t="s">
        <v>164</v>
      </c>
      <c r="E154" s="41">
        <v>0.01775462962962963</v>
      </c>
      <c r="F154" s="15" t="str">
        <f t="shared" si="7"/>
        <v>5.01/km</v>
      </c>
      <c r="G154" s="16">
        <f t="shared" si="6"/>
        <v>0.00630787037037037</v>
      </c>
      <c r="H154" s="16">
        <f t="shared" si="8"/>
        <v>0.004293981481481484</v>
      </c>
    </row>
    <row r="155" spans="1:8" ht="14.25" customHeight="1">
      <c r="A155" s="22">
        <v>152</v>
      </c>
      <c r="B155" s="35" t="s">
        <v>195</v>
      </c>
      <c r="C155" s="15">
        <v>1993</v>
      </c>
      <c r="D155" s="32" t="s">
        <v>63</v>
      </c>
      <c r="E155" s="41">
        <v>0.017766203703703704</v>
      </c>
      <c r="F155" s="15" t="str">
        <f t="shared" si="7"/>
        <v>5.01/km</v>
      </c>
      <c r="G155" s="16">
        <f t="shared" si="6"/>
        <v>0.0063194444444444435</v>
      </c>
      <c r="H155" s="16">
        <f t="shared" si="8"/>
        <v>0</v>
      </c>
    </row>
    <row r="156" spans="1:8" ht="14.25" customHeight="1">
      <c r="A156" s="22">
        <v>153</v>
      </c>
      <c r="B156" s="35" t="s">
        <v>196</v>
      </c>
      <c r="C156" s="15">
        <v>1972</v>
      </c>
      <c r="D156" s="32" t="s">
        <v>56</v>
      </c>
      <c r="E156" s="41">
        <v>0.017800925925925925</v>
      </c>
      <c r="F156" s="15" t="str">
        <f t="shared" si="7"/>
        <v>5.02/km</v>
      </c>
      <c r="G156" s="16">
        <f t="shared" si="6"/>
        <v>0.006354166666666664</v>
      </c>
      <c r="H156" s="16">
        <f t="shared" si="8"/>
        <v>0.004756944444444442</v>
      </c>
    </row>
    <row r="157" spans="1:8" ht="14.25" customHeight="1">
      <c r="A157" s="22">
        <v>154</v>
      </c>
      <c r="B157" s="35" t="s">
        <v>197</v>
      </c>
      <c r="C157" s="15">
        <v>1971</v>
      </c>
      <c r="D157" s="32" t="s">
        <v>56</v>
      </c>
      <c r="E157" s="41">
        <v>0.017858796296296296</v>
      </c>
      <c r="F157" s="15" t="str">
        <f t="shared" si="7"/>
        <v>5.03/km</v>
      </c>
      <c r="G157" s="16">
        <f t="shared" si="6"/>
        <v>0.0064120370370370355</v>
      </c>
      <c r="H157" s="16">
        <f t="shared" si="8"/>
        <v>0.005902777777777779</v>
      </c>
    </row>
    <row r="158" spans="1:8" ht="14.25" customHeight="1">
      <c r="A158" s="22">
        <v>155</v>
      </c>
      <c r="B158" s="35" t="s">
        <v>198</v>
      </c>
      <c r="C158" s="15">
        <v>1944</v>
      </c>
      <c r="D158" s="32" t="s">
        <v>274</v>
      </c>
      <c r="E158" s="41">
        <v>0.017858796296296296</v>
      </c>
      <c r="F158" s="15" t="str">
        <f t="shared" si="7"/>
        <v>5.03/km</v>
      </c>
      <c r="G158" s="16">
        <f t="shared" si="6"/>
        <v>0.0064120370370370355</v>
      </c>
      <c r="H158" s="16">
        <f t="shared" si="8"/>
        <v>0</v>
      </c>
    </row>
    <row r="159" spans="1:8" ht="14.25" customHeight="1">
      <c r="A159" s="22">
        <v>156</v>
      </c>
      <c r="B159" s="35" t="s">
        <v>199</v>
      </c>
      <c r="C159" s="15">
        <v>1965</v>
      </c>
      <c r="D159" s="32" t="s">
        <v>274</v>
      </c>
      <c r="E159" s="41">
        <v>0.018078703703703704</v>
      </c>
      <c r="F159" s="15" t="str">
        <f t="shared" si="7"/>
        <v>5.06/km</v>
      </c>
      <c r="G159" s="16">
        <f t="shared" si="6"/>
        <v>0.006631944444444444</v>
      </c>
      <c r="H159" s="16">
        <f t="shared" si="8"/>
        <v>0.006435185185185186</v>
      </c>
    </row>
    <row r="160" spans="1:8" ht="14.25" customHeight="1">
      <c r="A160" s="22">
        <v>157</v>
      </c>
      <c r="B160" s="35" t="s">
        <v>200</v>
      </c>
      <c r="C160" s="15" t="s">
        <v>275</v>
      </c>
      <c r="D160" s="32" t="s">
        <v>274</v>
      </c>
      <c r="E160" s="41">
        <v>0.018090277777777778</v>
      </c>
      <c r="F160" s="15" t="str">
        <f t="shared" si="7"/>
        <v>5.06/km</v>
      </c>
      <c r="G160" s="16">
        <f aca="true" t="shared" si="9" ref="G160:G175">E160-$E$4</f>
        <v>0.006643518518518517</v>
      </c>
      <c r="H160" s="16">
        <f t="shared" si="8"/>
        <v>0.003506944444444446</v>
      </c>
    </row>
    <row r="161" spans="1:8" ht="14.25" customHeight="1">
      <c r="A161" s="22">
        <v>158</v>
      </c>
      <c r="B161" s="35" t="s">
        <v>201</v>
      </c>
      <c r="C161" s="15">
        <v>1968</v>
      </c>
      <c r="D161" s="32" t="s">
        <v>202</v>
      </c>
      <c r="E161" s="41">
        <v>0.018206018518518517</v>
      </c>
      <c r="F161" s="15" t="str">
        <f t="shared" si="7"/>
        <v>5.08/km</v>
      </c>
      <c r="G161" s="16">
        <f t="shared" si="9"/>
        <v>0.0067592592592592565</v>
      </c>
      <c r="H161" s="16">
        <f t="shared" si="8"/>
        <v>0.0067592592592592565</v>
      </c>
    </row>
    <row r="162" spans="1:8" ht="14.25" customHeight="1">
      <c r="A162" s="22">
        <v>159</v>
      </c>
      <c r="B162" s="35" t="s">
        <v>203</v>
      </c>
      <c r="C162" s="15">
        <v>1967</v>
      </c>
      <c r="D162" s="32" t="s">
        <v>95</v>
      </c>
      <c r="E162" s="41">
        <v>0.018217592592592594</v>
      </c>
      <c r="F162" s="15" t="str">
        <f t="shared" si="7"/>
        <v>5.09/km</v>
      </c>
      <c r="G162" s="16">
        <f t="shared" si="9"/>
        <v>0.0067708333333333336</v>
      </c>
      <c r="H162" s="16">
        <f t="shared" si="8"/>
        <v>0.005995370370370371</v>
      </c>
    </row>
    <row r="163" spans="1:8" ht="14.25" customHeight="1">
      <c r="A163" s="22">
        <v>160</v>
      </c>
      <c r="B163" s="35" t="s">
        <v>204</v>
      </c>
      <c r="C163" s="15">
        <v>1961</v>
      </c>
      <c r="D163" s="32" t="s">
        <v>83</v>
      </c>
      <c r="E163" s="41">
        <v>0.018275462962962962</v>
      </c>
      <c r="F163" s="15" t="str">
        <f t="shared" si="7"/>
        <v>5.10/km</v>
      </c>
      <c r="G163" s="16">
        <f t="shared" si="9"/>
        <v>0.006828703703703701</v>
      </c>
      <c r="H163" s="16">
        <f t="shared" si="8"/>
        <v>0.006041666666666666</v>
      </c>
    </row>
    <row r="164" spans="1:8" ht="14.25" customHeight="1">
      <c r="A164" s="22">
        <v>161</v>
      </c>
      <c r="B164" s="35" t="s">
        <v>205</v>
      </c>
      <c r="C164" s="15">
        <v>1965</v>
      </c>
      <c r="D164" s="32" t="s">
        <v>274</v>
      </c>
      <c r="E164" s="41">
        <v>0.018287037037037036</v>
      </c>
      <c r="F164" s="15" t="str">
        <f t="shared" si="7"/>
        <v>5.10/km</v>
      </c>
      <c r="G164" s="16">
        <f t="shared" si="9"/>
        <v>0.006840277777777775</v>
      </c>
      <c r="H164" s="16">
        <f t="shared" si="8"/>
        <v>0.006643518518518517</v>
      </c>
    </row>
    <row r="165" spans="1:8" ht="14.25" customHeight="1">
      <c r="A165" s="22">
        <v>162</v>
      </c>
      <c r="B165" s="35" t="s">
        <v>206</v>
      </c>
      <c r="C165" s="15">
        <v>1948</v>
      </c>
      <c r="D165" s="32" t="s">
        <v>273</v>
      </c>
      <c r="E165" s="41">
        <v>0.018287037037037036</v>
      </c>
      <c r="F165" s="15" t="str">
        <f t="shared" si="7"/>
        <v>5.10/km</v>
      </c>
      <c r="G165" s="16">
        <f t="shared" si="9"/>
        <v>0.006840277777777775</v>
      </c>
      <c r="H165" s="16">
        <f t="shared" si="8"/>
        <v>0.0019560185185185167</v>
      </c>
    </row>
    <row r="166" spans="1:8" ht="14.25" customHeight="1">
      <c r="A166" s="22">
        <v>163</v>
      </c>
      <c r="B166" s="35" t="s">
        <v>207</v>
      </c>
      <c r="C166" s="15">
        <v>1961</v>
      </c>
      <c r="D166" s="32" t="s">
        <v>61</v>
      </c>
      <c r="E166" s="41">
        <v>0.018298611111111113</v>
      </c>
      <c r="F166" s="15" t="str">
        <f t="shared" si="7"/>
        <v>5.10/km</v>
      </c>
      <c r="G166" s="16">
        <f t="shared" si="9"/>
        <v>0.006851851851851852</v>
      </c>
      <c r="H166" s="16">
        <f t="shared" si="8"/>
        <v>0.006064814814814816</v>
      </c>
    </row>
    <row r="167" spans="1:8" ht="14.25" customHeight="1">
      <c r="A167" s="22">
        <v>164</v>
      </c>
      <c r="B167" s="35" t="s">
        <v>208</v>
      </c>
      <c r="C167" s="15">
        <v>1975</v>
      </c>
      <c r="D167" s="32" t="s">
        <v>95</v>
      </c>
      <c r="E167" s="41">
        <v>0.01832175925925926</v>
      </c>
      <c r="F167" s="15" t="str">
        <f t="shared" si="7"/>
        <v>5.10/km</v>
      </c>
      <c r="G167" s="16">
        <f t="shared" si="9"/>
        <v>0.006874999999999999</v>
      </c>
      <c r="H167" s="16">
        <f t="shared" si="8"/>
        <v>0</v>
      </c>
    </row>
    <row r="168" spans="1:8" ht="14.25" customHeight="1">
      <c r="A168" s="22">
        <v>165</v>
      </c>
      <c r="B168" s="35" t="s">
        <v>209</v>
      </c>
      <c r="C168" s="15">
        <v>1955</v>
      </c>
      <c r="D168" s="32" t="s">
        <v>273</v>
      </c>
      <c r="E168" s="41">
        <v>0.01832175925925926</v>
      </c>
      <c r="F168" s="15" t="str">
        <f t="shared" si="7"/>
        <v>5.10/km</v>
      </c>
      <c r="G168" s="16">
        <f t="shared" si="9"/>
        <v>0.006874999999999999</v>
      </c>
      <c r="H168" s="16">
        <f t="shared" si="8"/>
        <v>0</v>
      </c>
    </row>
    <row r="169" spans="1:8" ht="14.25" customHeight="1">
      <c r="A169" s="22">
        <v>166</v>
      </c>
      <c r="B169" s="35" t="s">
        <v>210</v>
      </c>
      <c r="C169" s="15">
        <v>1961</v>
      </c>
      <c r="D169" s="32" t="s">
        <v>274</v>
      </c>
      <c r="E169" s="41">
        <v>0.018425925925925925</v>
      </c>
      <c r="F169" s="15" t="str">
        <f t="shared" si="7"/>
        <v>5.12/km</v>
      </c>
      <c r="G169" s="16">
        <f t="shared" si="9"/>
        <v>0.006979166666666665</v>
      </c>
      <c r="H169" s="16">
        <f t="shared" si="8"/>
        <v>0.006192129629629629</v>
      </c>
    </row>
    <row r="170" spans="1:8" ht="14.25" customHeight="1">
      <c r="A170" s="22">
        <v>167</v>
      </c>
      <c r="B170" s="35" t="s">
        <v>211</v>
      </c>
      <c r="C170" s="15">
        <v>1995</v>
      </c>
      <c r="D170" s="32" t="s">
        <v>274</v>
      </c>
      <c r="E170" s="41">
        <v>0.018449074074074073</v>
      </c>
      <c r="F170" s="15" t="str">
        <f t="shared" si="7"/>
        <v>5.13/km</v>
      </c>
      <c r="G170" s="16">
        <f t="shared" si="9"/>
        <v>0.007002314814814812</v>
      </c>
      <c r="H170" s="16">
        <f t="shared" si="8"/>
        <v>0.0008217592592592582</v>
      </c>
    </row>
    <row r="171" spans="1:8" ht="14.25" customHeight="1">
      <c r="A171" s="22">
        <v>168</v>
      </c>
      <c r="B171" s="35" t="s">
        <v>212</v>
      </c>
      <c r="C171" s="15">
        <v>1979</v>
      </c>
      <c r="D171" s="32" t="s">
        <v>274</v>
      </c>
      <c r="E171" s="41">
        <v>0.018460648148148146</v>
      </c>
      <c r="F171" s="15" t="str">
        <f t="shared" si="7"/>
        <v>5.13/km</v>
      </c>
      <c r="G171" s="16">
        <f t="shared" si="9"/>
        <v>0.0070138888888888855</v>
      </c>
      <c r="H171" s="16">
        <f t="shared" si="8"/>
        <v>0</v>
      </c>
    </row>
    <row r="172" spans="1:8" ht="14.25" customHeight="1">
      <c r="A172" s="22">
        <v>169</v>
      </c>
      <c r="B172" s="35" t="s">
        <v>213</v>
      </c>
      <c r="C172" s="15">
        <v>1974</v>
      </c>
      <c r="D172" s="32" t="s">
        <v>202</v>
      </c>
      <c r="E172" s="41">
        <v>0.018472222222222223</v>
      </c>
      <c r="F172" s="15" t="str">
        <f t="shared" si="7"/>
        <v>5.13/km</v>
      </c>
      <c r="G172" s="16">
        <f t="shared" si="9"/>
        <v>0.0070254629629629625</v>
      </c>
      <c r="H172" s="16">
        <f t="shared" si="8"/>
        <v>0.006921296296296299</v>
      </c>
    </row>
    <row r="173" spans="1:8" ht="14.25" customHeight="1">
      <c r="A173" s="22">
        <v>170</v>
      </c>
      <c r="B173" s="35" t="s">
        <v>214</v>
      </c>
      <c r="C173" s="15">
        <v>1956</v>
      </c>
      <c r="D173" s="32" t="s">
        <v>274</v>
      </c>
      <c r="E173" s="41">
        <v>0.01849537037037037</v>
      </c>
      <c r="F173" s="15" t="str">
        <f t="shared" si="7"/>
        <v>5.13/km</v>
      </c>
      <c r="G173" s="16">
        <f t="shared" si="9"/>
        <v>0.00704861111111111</v>
      </c>
      <c r="H173" s="16">
        <f t="shared" si="8"/>
        <v>0.0043518518518518515</v>
      </c>
    </row>
    <row r="174" spans="1:8" ht="14.25" customHeight="1">
      <c r="A174" s="22">
        <v>171</v>
      </c>
      <c r="B174" s="35" t="s">
        <v>215</v>
      </c>
      <c r="C174" s="15">
        <v>1962</v>
      </c>
      <c r="D174" s="32" t="s">
        <v>216</v>
      </c>
      <c r="E174" s="41">
        <v>0.01851851851851852</v>
      </c>
      <c r="F174" s="15" t="str">
        <f t="shared" si="7"/>
        <v>5.14/km</v>
      </c>
      <c r="G174" s="16">
        <f t="shared" si="9"/>
        <v>0.00707175925925926</v>
      </c>
      <c r="H174" s="16">
        <f t="shared" si="8"/>
        <v>0.004942129629629631</v>
      </c>
    </row>
    <row r="175" spans="1:8" ht="14.25" customHeight="1">
      <c r="A175" s="22">
        <v>172</v>
      </c>
      <c r="B175" s="35" t="s">
        <v>217</v>
      </c>
      <c r="C175" s="15">
        <v>1969</v>
      </c>
      <c r="D175" s="32" t="s">
        <v>274</v>
      </c>
      <c r="E175" s="41">
        <v>0.018541666666666668</v>
      </c>
      <c r="F175" s="15" t="str">
        <f t="shared" si="7"/>
        <v>5.14/km</v>
      </c>
      <c r="G175" s="16">
        <f t="shared" si="9"/>
        <v>0.007094907407407407</v>
      </c>
      <c r="H175" s="16">
        <f t="shared" si="8"/>
        <v>0.00621527777777778</v>
      </c>
    </row>
    <row r="176" spans="1:8" ht="14.25" customHeight="1">
      <c r="A176" s="22">
        <v>173</v>
      </c>
      <c r="B176" s="35" t="s">
        <v>218</v>
      </c>
      <c r="C176" s="15">
        <v>1961</v>
      </c>
      <c r="D176" s="32" t="s">
        <v>274</v>
      </c>
      <c r="E176" s="41">
        <v>0.018564814814814815</v>
      </c>
      <c r="F176" s="15" t="str">
        <f t="shared" si="7"/>
        <v>5.15/km</v>
      </c>
      <c r="G176" s="16">
        <f aca="true" t="shared" si="10" ref="G176:G213">E176-$E$4</f>
        <v>0.0071180555555555546</v>
      </c>
      <c r="H176" s="16">
        <f t="shared" si="8"/>
        <v>0.006331018518518519</v>
      </c>
    </row>
    <row r="177" spans="1:8" ht="14.25" customHeight="1">
      <c r="A177" s="22">
        <v>174</v>
      </c>
      <c r="B177" s="35" t="s">
        <v>219</v>
      </c>
      <c r="C177" s="15">
        <v>1957</v>
      </c>
      <c r="D177" s="32" t="s">
        <v>274</v>
      </c>
      <c r="E177" s="41">
        <v>0.01875</v>
      </c>
      <c r="F177" s="15" t="str">
        <f t="shared" si="7"/>
        <v>5.18/km</v>
      </c>
      <c r="G177" s="16">
        <f t="shared" si="10"/>
        <v>0.007303240740740739</v>
      </c>
      <c r="H177" s="16">
        <f t="shared" si="8"/>
        <v>0.0027083333333333334</v>
      </c>
    </row>
    <row r="178" spans="1:8" ht="14.25" customHeight="1">
      <c r="A178" s="22">
        <v>175</v>
      </c>
      <c r="B178" s="35" t="s">
        <v>220</v>
      </c>
      <c r="C178" s="15">
        <v>1968</v>
      </c>
      <c r="D178" s="32" t="s">
        <v>274</v>
      </c>
      <c r="E178" s="41">
        <v>0.018935185185185183</v>
      </c>
      <c r="F178" s="15" t="str">
        <f t="shared" si="7"/>
        <v>5.21/km</v>
      </c>
      <c r="G178" s="16">
        <f t="shared" si="10"/>
        <v>0.007488425925925923</v>
      </c>
      <c r="H178" s="16">
        <f t="shared" si="8"/>
        <v>0.007488425925925923</v>
      </c>
    </row>
    <row r="179" spans="1:8" ht="14.25" customHeight="1">
      <c r="A179" s="22">
        <v>176</v>
      </c>
      <c r="B179" s="35" t="s">
        <v>221</v>
      </c>
      <c r="C179" s="15">
        <v>1976</v>
      </c>
      <c r="D179" s="32" t="s">
        <v>56</v>
      </c>
      <c r="E179" s="41">
        <v>0.01894675925925926</v>
      </c>
      <c r="F179" s="15" t="str">
        <f t="shared" si="7"/>
        <v>5.21/km</v>
      </c>
      <c r="G179" s="16">
        <f t="shared" si="10"/>
        <v>0.0075</v>
      </c>
      <c r="H179" s="16">
        <f t="shared" si="8"/>
        <v>0.005949074074074077</v>
      </c>
    </row>
    <row r="180" spans="1:8" ht="14.25" customHeight="1">
      <c r="A180" s="22">
        <v>177</v>
      </c>
      <c r="B180" s="35" t="s">
        <v>222</v>
      </c>
      <c r="C180" s="15">
        <v>1961</v>
      </c>
      <c r="D180" s="32" t="s">
        <v>271</v>
      </c>
      <c r="E180" s="41">
        <v>0.01915509259259259</v>
      </c>
      <c r="F180" s="15" t="str">
        <f t="shared" si="7"/>
        <v>5.25/km</v>
      </c>
      <c r="G180" s="16">
        <f t="shared" si="10"/>
        <v>0.007708333333333331</v>
      </c>
      <c r="H180" s="16">
        <f t="shared" si="8"/>
        <v>0.006921296296296295</v>
      </c>
    </row>
    <row r="181" spans="1:8" ht="14.25" customHeight="1">
      <c r="A181" s="22">
        <v>178</v>
      </c>
      <c r="B181" s="35" t="s">
        <v>223</v>
      </c>
      <c r="C181" s="15">
        <v>1969</v>
      </c>
      <c r="D181" s="32" t="s">
        <v>274</v>
      </c>
      <c r="E181" s="41">
        <v>0.019189814814814816</v>
      </c>
      <c r="F181" s="15" t="str">
        <f t="shared" si="7"/>
        <v>5.25/km</v>
      </c>
      <c r="G181" s="16">
        <f t="shared" si="10"/>
        <v>0.007743055555555555</v>
      </c>
      <c r="H181" s="16">
        <f t="shared" si="8"/>
        <v>0.006863425925925927</v>
      </c>
    </row>
    <row r="182" spans="1:8" ht="14.25" customHeight="1">
      <c r="A182" s="22">
        <v>179</v>
      </c>
      <c r="B182" s="35" t="s">
        <v>224</v>
      </c>
      <c r="C182" s="15">
        <v>1959</v>
      </c>
      <c r="D182" s="32" t="s">
        <v>274</v>
      </c>
      <c r="E182" s="41">
        <v>0.019247685185185184</v>
      </c>
      <c r="F182" s="15" t="str">
        <f t="shared" si="7"/>
        <v>5.26/km</v>
      </c>
      <c r="G182" s="16">
        <f t="shared" si="10"/>
        <v>0.007800925925925923</v>
      </c>
      <c r="H182" s="16">
        <f t="shared" si="8"/>
        <v>0.003935185185185184</v>
      </c>
    </row>
    <row r="183" spans="1:8" ht="14.25" customHeight="1">
      <c r="A183" s="23">
        <v>180</v>
      </c>
      <c r="B183" s="38" t="s">
        <v>225</v>
      </c>
      <c r="C183" s="17">
        <v>1958</v>
      </c>
      <c r="D183" s="39" t="s">
        <v>272</v>
      </c>
      <c r="E183" s="42">
        <v>0.01951388888888889</v>
      </c>
      <c r="F183" s="17" t="str">
        <f t="shared" si="7"/>
        <v>5.31/km</v>
      </c>
      <c r="G183" s="18">
        <f t="shared" si="10"/>
        <v>0.008067129629629629</v>
      </c>
      <c r="H183" s="18">
        <f t="shared" si="8"/>
        <v>0.0056250000000000015</v>
      </c>
    </row>
    <row r="184" spans="1:8" ht="14.25" customHeight="1">
      <c r="A184" s="23">
        <v>181</v>
      </c>
      <c r="B184" s="38" t="s">
        <v>226</v>
      </c>
      <c r="C184" s="17">
        <v>1957</v>
      </c>
      <c r="D184" s="39" t="s">
        <v>272</v>
      </c>
      <c r="E184" s="42">
        <v>0.01960648148148148</v>
      </c>
      <c r="F184" s="17" t="str">
        <f t="shared" si="7"/>
        <v>5.32/km</v>
      </c>
      <c r="G184" s="18">
        <f t="shared" si="10"/>
        <v>0.008159722222222221</v>
      </c>
      <c r="H184" s="18">
        <f t="shared" si="8"/>
        <v>0.003564814814814816</v>
      </c>
    </row>
    <row r="185" spans="1:8" ht="14.25" customHeight="1">
      <c r="A185" s="22">
        <v>182</v>
      </c>
      <c r="B185" s="35" t="s">
        <v>227</v>
      </c>
      <c r="C185" s="15">
        <v>1963</v>
      </c>
      <c r="D185" s="32" t="s">
        <v>158</v>
      </c>
      <c r="E185" s="41">
        <v>0.01960648148148148</v>
      </c>
      <c r="F185" s="15" t="str">
        <f t="shared" si="7"/>
        <v>5.32/km</v>
      </c>
      <c r="G185" s="16">
        <f t="shared" si="10"/>
        <v>0.008159722222222221</v>
      </c>
      <c r="H185" s="16">
        <f t="shared" si="8"/>
        <v>0.007685185185185184</v>
      </c>
    </row>
    <row r="186" spans="1:8" ht="14.25" customHeight="1">
      <c r="A186" s="22">
        <v>183</v>
      </c>
      <c r="B186" s="35" t="s">
        <v>228</v>
      </c>
      <c r="C186" s="15">
        <v>1968</v>
      </c>
      <c r="D186" s="32" t="s">
        <v>274</v>
      </c>
      <c r="E186" s="41">
        <v>0.019641203703703706</v>
      </c>
      <c r="F186" s="15" t="str">
        <f t="shared" si="7"/>
        <v>5.33/km</v>
      </c>
      <c r="G186" s="16">
        <f t="shared" si="10"/>
        <v>0.008194444444444445</v>
      </c>
      <c r="H186" s="16">
        <f t="shared" si="8"/>
        <v>0.008194444444444445</v>
      </c>
    </row>
    <row r="187" spans="1:8" ht="14.25" customHeight="1">
      <c r="A187" s="22">
        <v>184</v>
      </c>
      <c r="B187" s="35" t="s">
        <v>229</v>
      </c>
      <c r="C187" s="15">
        <v>1962</v>
      </c>
      <c r="D187" s="32" t="s">
        <v>274</v>
      </c>
      <c r="E187" s="41">
        <v>0.019768518518518515</v>
      </c>
      <c r="F187" s="15" t="str">
        <f t="shared" si="7"/>
        <v>5.35/km</v>
      </c>
      <c r="G187" s="16">
        <f t="shared" si="10"/>
        <v>0.008321759259259254</v>
      </c>
      <c r="H187" s="16">
        <f t="shared" si="8"/>
        <v>0.0061921296296296256</v>
      </c>
    </row>
    <row r="188" spans="1:8" ht="14.25" customHeight="1">
      <c r="A188" s="22">
        <v>185</v>
      </c>
      <c r="B188" s="35" t="s">
        <v>230</v>
      </c>
      <c r="C188" s="15">
        <v>1968</v>
      </c>
      <c r="D188" s="32" t="s">
        <v>274</v>
      </c>
      <c r="E188" s="41">
        <v>0.017766203703703704</v>
      </c>
      <c r="F188" s="15" t="str">
        <f t="shared" si="7"/>
        <v>5.01/km</v>
      </c>
      <c r="G188" s="16">
        <f t="shared" si="10"/>
        <v>0.0063194444444444435</v>
      </c>
      <c r="H188" s="16">
        <f t="shared" si="8"/>
        <v>0.0063194444444444435</v>
      </c>
    </row>
    <row r="189" spans="1:8" ht="14.25" customHeight="1">
      <c r="A189" s="22">
        <v>186</v>
      </c>
      <c r="B189" s="35" t="s">
        <v>231</v>
      </c>
      <c r="C189" s="15">
        <v>1968</v>
      </c>
      <c r="D189" s="32" t="s">
        <v>274</v>
      </c>
      <c r="E189" s="41">
        <v>0.017766203703703704</v>
      </c>
      <c r="F189" s="15" t="str">
        <f t="shared" si="7"/>
        <v>5.01/km</v>
      </c>
      <c r="G189" s="16">
        <f t="shared" si="10"/>
        <v>0.0063194444444444435</v>
      </c>
      <c r="H189" s="16">
        <f t="shared" si="8"/>
        <v>0.0063194444444444435</v>
      </c>
    </row>
    <row r="190" spans="1:8" ht="14.25" customHeight="1">
      <c r="A190" s="22">
        <v>187</v>
      </c>
      <c r="B190" s="35" t="s">
        <v>232</v>
      </c>
      <c r="C190" s="15">
        <v>1969</v>
      </c>
      <c r="D190" s="32" t="s">
        <v>274</v>
      </c>
      <c r="E190" s="41">
        <v>0.02021990740740741</v>
      </c>
      <c r="F190" s="15" t="str">
        <f t="shared" si="7"/>
        <v>5.43/km</v>
      </c>
      <c r="G190" s="16">
        <f t="shared" si="10"/>
        <v>0.008773148148148148</v>
      </c>
      <c r="H190" s="16">
        <f t="shared" si="8"/>
        <v>0.00789351851851852</v>
      </c>
    </row>
    <row r="191" spans="1:8" ht="14.25" customHeight="1">
      <c r="A191" s="22">
        <v>188</v>
      </c>
      <c r="B191" s="35" t="s">
        <v>233</v>
      </c>
      <c r="C191" s="15">
        <v>1970</v>
      </c>
      <c r="D191" s="32" t="s">
        <v>274</v>
      </c>
      <c r="E191" s="41">
        <v>0.020243055555555552</v>
      </c>
      <c r="F191" s="15" t="str">
        <f t="shared" si="7"/>
        <v>5.43/km</v>
      </c>
      <c r="G191" s="16">
        <f t="shared" si="10"/>
        <v>0.008796296296296292</v>
      </c>
      <c r="H191" s="16">
        <f t="shared" si="8"/>
        <v>0.006990740740740738</v>
      </c>
    </row>
    <row r="192" spans="1:8" ht="14.25" customHeight="1">
      <c r="A192" s="22">
        <v>189</v>
      </c>
      <c r="B192" s="35" t="s">
        <v>234</v>
      </c>
      <c r="C192" s="15">
        <v>1952</v>
      </c>
      <c r="D192" s="32" t="s">
        <v>235</v>
      </c>
      <c r="E192" s="41">
        <v>0.020266203703703703</v>
      </c>
      <c r="F192" s="15" t="str">
        <f t="shared" si="7"/>
        <v>5.43/km</v>
      </c>
      <c r="G192" s="16">
        <f t="shared" si="10"/>
        <v>0.008819444444444442</v>
      </c>
      <c r="H192" s="16">
        <f t="shared" si="8"/>
        <v>0</v>
      </c>
    </row>
    <row r="193" spans="1:8" ht="14.25" customHeight="1">
      <c r="A193" s="22">
        <v>190</v>
      </c>
      <c r="B193" s="35" t="s">
        <v>236</v>
      </c>
      <c r="C193" s="15">
        <v>1972</v>
      </c>
      <c r="D193" s="32" t="s">
        <v>56</v>
      </c>
      <c r="E193" s="41">
        <v>0.020358796296296295</v>
      </c>
      <c r="F193" s="15" t="str">
        <f t="shared" si="7"/>
        <v>5.45/km</v>
      </c>
      <c r="G193" s="16">
        <f t="shared" si="10"/>
        <v>0.008912037037037034</v>
      </c>
      <c r="H193" s="16">
        <f t="shared" si="8"/>
        <v>0.007314814814814812</v>
      </c>
    </row>
    <row r="194" spans="1:8" ht="14.25" customHeight="1">
      <c r="A194" s="22">
        <v>191</v>
      </c>
      <c r="B194" s="35" t="s">
        <v>237</v>
      </c>
      <c r="C194" s="15">
        <v>1962</v>
      </c>
      <c r="D194" s="32" t="s">
        <v>56</v>
      </c>
      <c r="E194" s="41">
        <v>0.02045138888888889</v>
      </c>
      <c r="F194" s="15" t="str">
        <f t="shared" si="7"/>
        <v>5.46/km</v>
      </c>
      <c r="G194" s="16">
        <f t="shared" si="10"/>
        <v>0.00900462962962963</v>
      </c>
      <c r="H194" s="16">
        <f t="shared" si="8"/>
        <v>0.006875000000000001</v>
      </c>
    </row>
    <row r="195" spans="1:8" ht="14.25" customHeight="1">
      <c r="A195" s="22">
        <v>192</v>
      </c>
      <c r="B195" s="35" t="s">
        <v>238</v>
      </c>
      <c r="C195" s="15">
        <v>1982</v>
      </c>
      <c r="D195" s="32" t="s">
        <v>56</v>
      </c>
      <c r="E195" s="41">
        <v>0.020474537037037038</v>
      </c>
      <c r="F195" s="15" t="str">
        <f t="shared" si="7"/>
        <v>5.47/km</v>
      </c>
      <c r="G195" s="16">
        <f t="shared" si="10"/>
        <v>0.009027777777777777</v>
      </c>
      <c r="H195" s="16">
        <f t="shared" si="8"/>
        <v>0.00675925925925926</v>
      </c>
    </row>
    <row r="196" spans="1:8" ht="14.25" customHeight="1">
      <c r="A196" s="22">
        <v>193</v>
      </c>
      <c r="B196" s="35" t="s">
        <v>239</v>
      </c>
      <c r="C196" s="15">
        <v>1950</v>
      </c>
      <c r="D196" s="32" t="s">
        <v>240</v>
      </c>
      <c r="E196" s="41">
        <v>0.020497685185185185</v>
      </c>
      <c r="F196" s="15" t="str">
        <f aca="true" t="shared" si="11" ref="F196:F213">TEXT(INT((HOUR(E196)*3600+MINUTE(E196)*60+SECOND(E196))/$H$2/60),"0")&amp;"."&amp;TEXT(MOD((HOUR(E196)*3600+MINUTE(E196)*60+SECOND(E196))/$H$2,60),"00")&amp;"/km"</f>
        <v>5.47/km</v>
      </c>
      <c r="G196" s="16">
        <f t="shared" si="10"/>
        <v>0.009050925925925924</v>
      </c>
      <c r="H196" s="16">
        <f aca="true" t="shared" si="12" ref="H196:H213">E196-INDEX($E$4:$E$302,MATCH(C196,$C$4:$C$302,0))</f>
        <v>0.005185185185185185</v>
      </c>
    </row>
    <row r="197" spans="1:8" ht="14.25" customHeight="1">
      <c r="A197" s="22">
        <v>194</v>
      </c>
      <c r="B197" s="35" t="s">
        <v>241</v>
      </c>
      <c r="C197" s="15">
        <v>1962</v>
      </c>
      <c r="D197" s="32" t="s">
        <v>35</v>
      </c>
      <c r="E197" s="41">
        <v>0.020590277777777777</v>
      </c>
      <c r="F197" s="15" t="str">
        <f t="shared" si="11"/>
        <v>5.49/km</v>
      </c>
      <c r="G197" s="16">
        <f t="shared" si="10"/>
        <v>0.009143518518518516</v>
      </c>
      <c r="H197" s="16">
        <f t="shared" si="12"/>
        <v>0.007013888888888887</v>
      </c>
    </row>
    <row r="198" spans="1:8" ht="14.25" customHeight="1">
      <c r="A198" s="22">
        <v>195</v>
      </c>
      <c r="B198" s="35" t="s">
        <v>242</v>
      </c>
      <c r="C198" s="15">
        <v>1960</v>
      </c>
      <c r="D198" s="32" t="s">
        <v>13</v>
      </c>
      <c r="E198" s="41">
        <v>0.020787037037037038</v>
      </c>
      <c r="F198" s="15" t="str">
        <f t="shared" si="11"/>
        <v>5.52/km</v>
      </c>
      <c r="G198" s="16">
        <f t="shared" si="10"/>
        <v>0.009340277777777777</v>
      </c>
      <c r="H198" s="16">
        <f t="shared" si="12"/>
        <v>0.007326388888888891</v>
      </c>
    </row>
    <row r="199" spans="1:8" ht="14.25" customHeight="1">
      <c r="A199" s="22">
        <v>196</v>
      </c>
      <c r="B199" s="35" t="s">
        <v>243</v>
      </c>
      <c r="C199" s="15" t="s">
        <v>275</v>
      </c>
      <c r="D199" s="32" t="s">
        <v>274</v>
      </c>
      <c r="E199" s="41">
        <v>0.02090277777777778</v>
      </c>
      <c r="F199" s="15" t="str">
        <f t="shared" si="11"/>
        <v>5.54/km</v>
      </c>
      <c r="G199" s="16">
        <f t="shared" si="10"/>
        <v>0.00945601851851852</v>
      </c>
      <c r="H199" s="16">
        <f t="shared" si="12"/>
        <v>0.006319444444444449</v>
      </c>
    </row>
    <row r="200" spans="1:8" ht="14.25" customHeight="1">
      <c r="A200" s="22">
        <v>197</v>
      </c>
      <c r="B200" s="35" t="s">
        <v>244</v>
      </c>
      <c r="C200" s="15">
        <v>1939</v>
      </c>
      <c r="D200" s="32" t="s">
        <v>274</v>
      </c>
      <c r="E200" s="41">
        <v>0.020983796296296296</v>
      </c>
      <c r="F200" s="15" t="str">
        <f t="shared" si="11"/>
        <v>5.55/km</v>
      </c>
      <c r="G200" s="16">
        <f t="shared" si="10"/>
        <v>0.009537037037037035</v>
      </c>
      <c r="H200" s="16">
        <f t="shared" si="12"/>
        <v>0</v>
      </c>
    </row>
    <row r="201" spans="1:8" ht="14.25" customHeight="1">
      <c r="A201" s="22">
        <v>198</v>
      </c>
      <c r="B201" s="35" t="s">
        <v>245</v>
      </c>
      <c r="C201" s="15">
        <v>1963</v>
      </c>
      <c r="D201" s="32" t="s">
        <v>274</v>
      </c>
      <c r="E201" s="41">
        <v>0.020983796296296296</v>
      </c>
      <c r="F201" s="15" t="str">
        <f t="shared" si="11"/>
        <v>5.55/km</v>
      </c>
      <c r="G201" s="16">
        <f t="shared" si="10"/>
        <v>0.009537037037037035</v>
      </c>
      <c r="H201" s="16">
        <f t="shared" si="12"/>
        <v>0.009062499999999998</v>
      </c>
    </row>
    <row r="202" spans="1:8" ht="14.25" customHeight="1">
      <c r="A202" s="22">
        <v>199</v>
      </c>
      <c r="B202" s="35" t="s">
        <v>246</v>
      </c>
      <c r="C202" s="15">
        <v>1941</v>
      </c>
      <c r="D202" s="32" t="s">
        <v>274</v>
      </c>
      <c r="E202" s="41">
        <v>0.021053240740740744</v>
      </c>
      <c r="F202" s="15" t="str">
        <f t="shared" si="11"/>
        <v>5.57/km</v>
      </c>
      <c r="G202" s="16">
        <f t="shared" si="10"/>
        <v>0.009606481481481483</v>
      </c>
      <c r="H202" s="16">
        <f t="shared" si="12"/>
        <v>0.0038657407407407425</v>
      </c>
    </row>
    <row r="203" spans="1:8" ht="14.25" customHeight="1">
      <c r="A203" s="22">
        <v>200</v>
      </c>
      <c r="B203" s="35" t="s">
        <v>247</v>
      </c>
      <c r="C203" s="15">
        <v>1948</v>
      </c>
      <c r="D203" s="32" t="s">
        <v>274</v>
      </c>
      <c r="E203" s="41">
        <v>0.021157407407407406</v>
      </c>
      <c r="F203" s="15" t="str">
        <f t="shared" si="11"/>
        <v>5.58/km</v>
      </c>
      <c r="G203" s="16">
        <f t="shared" si="10"/>
        <v>0.009710648148148145</v>
      </c>
      <c r="H203" s="16">
        <f t="shared" si="12"/>
        <v>0.004826388888888887</v>
      </c>
    </row>
    <row r="204" spans="1:8" ht="14.25" customHeight="1">
      <c r="A204" s="22">
        <v>201</v>
      </c>
      <c r="B204" s="35" t="s">
        <v>248</v>
      </c>
      <c r="C204" s="15">
        <v>1948</v>
      </c>
      <c r="D204" s="32" t="s">
        <v>274</v>
      </c>
      <c r="E204" s="41">
        <v>0.02152777777777778</v>
      </c>
      <c r="F204" s="15" t="str">
        <f t="shared" si="11"/>
        <v>6.05/km</v>
      </c>
      <c r="G204" s="16">
        <f t="shared" si="10"/>
        <v>0.01008101851851852</v>
      </c>
      <c r="H204" s="16">
        <f t="shared" si="12"/>
        <v>0.005196759259259262</v>
      </c>
    </row>
    <row r="205" spans="1:8" ht="14.25" customHeight="1">
      <c r="A205" s="22">
        <v>202</v>
      </c>
      <c r="B205" s="35" t="s">
        <v>249</v>
      </c>
      <c r="C205" s="15">
        <v>1954</v>
      </c>
      <c r="D205" s="32" t="s">
        <v>274</v>
      </c>
      <c r="E205" s="41">
        <v>0.02152777777777778</v>
      </c>
      <c r="F205" s="15" t="str">
        <f t="shared" si="11"/>
        <v>6.05/km</v>
      </c>
      <c r="G205" s="16">
        <f t="shared" si="10"/>
        <v>0.01008101851851852</v>
      </c>
      <c r="H205" s="16">
        <f t="shared" si="12"/>
        <v>0.005324074074074078</v>
      </c>
    </row>
    <row r="206" spans="1:8" ht="14.25" customHeight="1">
      <c r="A206" s="22">
        <v>203</v>
      </c>
      <c r="B206" s="35" t="s">
        <v>250</v>
      </c>
      <c r="C206" s="15">
        <v>1940</v>
      </c>
      <c r="D206" s="32" t="s">
        <v>274</v>
      </c>
      <c r="E206" s="41">
        <v>0.02152777777777778</v>
      </c>
      <c r="F206" s="15" t="str">
        <f t="shared" si="11"/>
        <v>6.05/km</v>
      </c>
      <c r="G206" s="16">
        <f t="shared" si="10"/>
        <v>0.01008101851851852</v>
      </c>
      <c r="H206" s="16">
        <f t="shared" si="12"/>
        <v>0</v>
      </c>
    </row>
    <row r="207" spans="1:8" ht="14.25" customHeight="1">
      <c r="A207" s="22">
        <v>204</v>
      </c>
      <c r="B207" s="35" t="s">
        <v>251</v>
      </c>
      <c r="C207" s="15">
        <v>1939</v>
      </c>
      <c r="D207" s="32" t="s">
        <v>274</v>
      </c>
      <c r="E207" s="41">
        <v>0.02152777777777778</v>
      </c>
      <c r="F207" s="15" t="str">
        <f t="shared" si="11"/>
        <v>6.05/km</v>
      </c>
      <c r="G207" s="16">
        <f t="shared" si="10"/>
        <v>0.01008101851851852</v>
      </c>
      <c r="H207" s="16">
        <f t="shared" si="12"/>
        <v>0.0005439814814814856</v>
      </c>
    </row>
    <row r="208" spans="1:8" ht="14.25" customHeight="1">
      <c r="A208" s="22">
        <v>205</v>
      </c>
      <c r="B208" s="35" t="s">
        <v>252</v>
      </c>
      <c r="C208" s="15">
        <v>1976</v>
      </c>
      <c r="D208" s="32" t="s">
        <v>56</v>
      </c>
      <c r="E208" s="41">
        <v>0.02162037037037037</v>
      </c>
      <c r="F208" s="15" t="str">
        <f t="shared" si="11"/>
        <v>6.06/km</v>
      </c>
      <c r="G208" s="16">
        <f t="shared" si="10"/>
        <v>0.010173611111111109</v>
      </c>
      <c r="H208" s="16">
        <f t="shared" si="12"/>
        <v>0.008622685185185186</v>
      </c>
    </row>
    <row r="209" spans="1:8" ht="14.25" customHeight="1">
      <c r="A209" s="22">
        <v>206</v>
      </c>
      <c r="B209" s="35" t="s">
        <v>253</v>
      </c>
      <c r="C209" s="15">
        <v>1967</v>
      </c>
      <c r="D209" s="32" t="s">
        <v>273</v>
      </c>
      <c r="E209" s="41">
        <v>0.022233796296296297</v>
      </c>
      <c r="F209" s="15" t="str">
        <f t="shared" si="11"/>
        <v>6.17/km</v>
      </c>
      <c r="G209" s="16">
        <f t="shared" si="10"/>
        <v>0.010787037037037036</v>
      </c>
      <c r="H209" s="16">
        <f t="shared" si="12"/>
        <v>0.010011574074074074</v>
      </c>
    </row>
    <row r="210" spans="1:8" ht="14.25" customHeight="1">
      <c r="A210" s="22">
        <v>207</v>
      </c>
      <c r="B210" s="35" t="s">
        <v>238</v>
      </c>
      <c r="C210" s="15">
        <v>1992</v>
      </c>
      <c r="D210" s="32" t="s">
        <v>56</v>
      </c>
      <c r="E210" s="41">
        <v>0.022523148148148143</v>
      </c>
      <c r="F210" s="15" t="str">
        <f t="shared" si="11"/>
        <v>6.22/km</v>
      </c>
      <c r="G210" s="16">
        <f t="shared" si="10"/>
        <v>0.011076388888888882</v>
      </c>
      <c r="H210" s="16">
        <f t="shared" si="12"/>
        <v>0.009409722222222217</v>
      </c>
    </row>
    <row r="211" spans="1:8" ht="14.25" customHeight="1">
      <c r="A211" s="22">
        <v>208</v>
      </c>
      <c r="B211" s="35" t="s">
        <v>254</v>
      </c>
      <c r="C211" s="15">
        <v>1969</v>
      </c>
      <c r="D211" s="32" t="s">
        <v>56</v>
      </c>
      <c r="E211" s="41">
        <v>0.022858796296296294</v>
      </c>
      <c r="F211" s="15" t="str">
        <f t="shared" si="11"/>
        <v>6.27/km</v>
      </c>
      <c r="G211" s="16">
        <f t="shared" si="10"/>
        <v>0.011412037037037033</v>
      </c>
      <c r="H211" s="16">
        <f t="shared" si="12"/>
        <v>0.010532407407407405</v>
      </c>
    </row>
    <row r="212" spans="1:8" ht="14.25" customHeight="1">
      <c r="A212" s="22">
        <v>209</v>
      </c>
      <c r="B212" s="35" t="s">
        <v>255</v>
      </c>
      <c r="C212" s="15">
        <v>1965</v>
      </c>
      <c r="D212" s="32" t="s">
        <v>274</v>
      </c>
      <c r="E212" s="41">
        <v>0.024722222222222225</v>
      </c>
      <c r="F212" s="15" t="str">
        <f t="shared" si="11"/>
        <v>6.59/km</v>
      </c>
      <c r="G212" s="16">
        <f t="shared" si="10"/>
        <v>0.013275462962962965</v>
      </c>
      <c r="H212" s="16">
        <f t="shared" si="12"/>
        <v>0.013078703703703707</v>
      </c>
    </row>
    <row r="213" spans="1:8" ht="14.25" customHeight="1" thickBot="1">
      <c r="A213" s="27">
        <v>210</v>
      </c>
      <c r="B213" s="36" t="s">
        <v>256</v>
      </c>
      <c r="C213" s="29">
        <v>1965</v>
      </c>
      <c r="D213" s="33" t="s">
        <v>274</v>
      </c>
      <c r="E213" s="43">
        <v>0.024722222222222225</v>
      </c>
      <c r="F213" s="29" t="str">
        <f t="shared" si="11"/>
        <v>6.59/km</v>
      </c>
      <c r="G213" s="30">
        <f t="shared" si="10"/>
        <v>0.013275462962962965</v>
      </c>
      <c r="H213" s="30">
        <f t="shared" si="12"/>
        <v>0.013078703703703707</v>
      </c>
    </row>
  </sheetData>
  <autoFilter ref="A3:H213"/>
  <mergeCells count="2">
    <mergeCell ref="A1:H1"/>
    <mergeCell ref="A2:F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7" t="str">
        <f>Individuale!A1</f>
        <v>Su e Giu' per Villa Ada</v>
      </c>
      <c r="B1" s="58"/>
      <c r="C1" s="59"/>
    </row>
    <row r="2" spans="1:3" ht="33" customHeight="1" thickBot="1">
      <c r="A2" s="60" t="str">
        <f>Individuale!A2&amp;" km. "&amp;Individuale!H2</f>
        <v>Roma, Villa Ada, 28 settembre 2008, ore 10,00 km. 5,1</v>
      </c>
      <c r="B2" s="61"/>
      <c r="C2" s="62"/>
    </row>
    <row r="3" spans="1:3" ht="24.75" customHeight="1" thickBot="1">
      <c r="A3" s="6" t="s">
        <v>258</v>
      </c>
      <c r="B3" s="7" t="s">
        <v>260</v>
      </c>
      <c r="C3" s="7" t="s">
        <v>265</v>
      </c>
    </row>
    <row r="4" spans="1:3" ht="12.75">
      <c r="A4" s="44">
        <v>1</v>
      </c>
      <c r="B4" s="24" t="s">
        <v>273</v>
      </c>
      <c r="C4" s="48">
        <v>34</v>
      </c>
    </row>
    <row r="5" spans="1:3" ht="12.75">
      <c r="A5" s="26">
        <v>2</v>
      </c>
      <c r="B5" s="25" t="s">
        <v>56</v>
      </c>
      <c r="C5" s="49">
        <v>17</v>
      </c>
    </row>
    <row r="6" spans="1:3" ht="12.75">
      <c r="A6" s="45">
        <v>3</v>
      </c>
      <c r="B6" s="25" t="s">
        <v>63</v>
      </c>
      <c r="C6" s="49">
        <v>6</v>
      </c>
    </row>
    <row r="7" spans="1:3" ht="12.75">
      <c r="A7" s="17">
        <v>4</v>
      </c>
      <c r="B7" s="39" t="s">
        <v>272</v>
      </c>
      <c r="C7" s="51">
        <v>5</v>
      </c>
    </row>
    <row r="8" spans="1:3" ht="12.75">
      <c r="A8" s="45">
        <v>4</v>
      </c>
      <c r="B8" s="25" t="s">
        <v>17</v>
      </c>
      <c r="C8" s="49">
        <v>5</v>
      </c>
    </row>
    <row r="9" spans="1:3" ht="12.75">
      <c r="A9" s="26">
        <v>4</v>
      </c>
      <c r="B9" s="25" t="s">
        <v>270</v>
      </c>
      <c r="C9" s="49">
        <v>5</v>
      </c>
    </row>
    <row r="10" spans="1:3" ht="12.75">
      <c r="A10" s="45">
        <v>7</v>
      </c>
      <c r="B10" s="25" t="s">
        <v>83</v>
      </c>
      <c r="C10" s="49">
        <v>4</v>
      </c>
    </row>
    <row r="11" spans="1:3" ht="12.75">
      <c r="A11" s="26">
        <v>7</v>
      </c>
      <c r="B11" s="25" t="s">
        <v>29</v>
      </c>
      <c r="C11" s="49">
        <v>4</v>
      </c>
    </row>
    <row r="12" spans="1:3" ht="13.5" customHeight="1">
      <c r="A12" s="45">
        <v>7</v>
      </c>
      <c r="B12" s="25" t="s">
        <v>13</v>
      </c>
      <c r="C12" s="49">
        <v>4</v>
      </c>
    </row>
    <row r="13" spans="1:3" ht="12.75">
      <c r="A13" s="26">
        <v>10</v>
      </c>
      <c r="B13" s="25" t="s">
        <v>106</v>
      </c>
      <c r="C13" s="49">
        <v>3</v>
      </c>
    </row>
    <row r="14" spans="1:3" ht="12.75">
      <c r="A14" s="26">
        <v>10</v>
      </c>
      <c r="B14" s="25" t="s">
        <v>61</v>
      </c>
      <c r="C14" s="49">
        <v>3</v>
      </c>
    </row>
    <row r="15" spans="1:3" ht="12.75">
      <c r="A15" s="26">
        <v>10</v>
      </c>
      <c r="B15" s="25" t="s">
        <v>35</v>
      </c>
      <c r="C15" s="49">
        <v>3</v>
      </c>
    </row>
    <row r="16" spans="1:3" ht="12.75">
      <c r="A16" s="26">
        <v>10</v>
      </c>
      <c r="B16" s="25" t="s">
        <v>48</v>
      </c>
      <c r="C16" s="49">
        <v>3</v>
      </c>
    </row>
    <row r="17" spans="1:3" ht="12.75">
      <c r="A17" s="26">
        <v>10</v>
      </c>
      <c r="B17" s="25" t="s">
        <v>31</v>
      </c>
      <c r="C17" s="49">
        <v>3</v>
      </c>
    </row>
    <row r="18" spans="1:3" ht="12.75">
      <c r="A18" s="26">
        <v>10</v>
      </c>
      <c r="B18" s="25" t="s">
        <v>38</v>
      </c>
      <c r="C18" s="49">
        <v>3</v>
      </c>
    </row>
    <row r="19" spans="1:3" ht="13.5" customHeight="1">
      <c r="A19" s="26">
        <v>10</v>
      </c>
      <c r="B19" s="25" t="s">
        <v>22</v>
      </c>
      <c r="C19" s="49">
        <v>3</v>
      </c>
    </row>
    <row r="20" spans="1:3" ht="12.75">
      <c r="A20" s="26">
        <v>10</v>
      </c>
      <c r="B20" s="25" t="s">
        <v>95</v>
      </c>
      <c r="C20" s="49">
        <v>3</v>
      </c>
    </row>
    <row r="21" spans="1:3" ht="12.75">
      <c r="A21" s="26">
        <v>18</v>
      </c>
      <c r="B21" s="25" t="s">
        <v>202</v>
      </c>
      <c r="C21" s="49">
        <v>2</v>
      </c>
    </row>
    <row r="22" spans="1:3" ht="12.75">
      <c r="A22" s="26">
        <v>18</v>
      </c>
      <c r="B22" s="25" t="s">
        <v>24</v>
      </c>
      <c r="C22" s="49">
        <v>2</v>
      </c>
    </row>
    <row r="23" spans="1:3" ht="13.5" customHeight="1">
      <c r="A23" s="26">
        <v>18</v>
      </c>
      <c r="B23" s="25" t="s">
        <v>164</v>
      </c>
      <c r="C23" s="49">
        <v>2</v>
      </c>
    </row>
    <row r="24" spans="1:3" ht="12.75">
      <c r="A24" s="26">
        <v>18</v>
      </c>
      <c r="B24" s="25" t="s">
        <v>269</v>
      </c>
      <c r="C24" s="49">
        <v>2</v>
      </c>
    </row>
    <row r="25" spans="1:3" ht="12.75">
      <c r="A25" s="26">
        <v>18</v>
      </c>
      <c r="B25" s="25" t="s">
        <v>266</v>
      </c>
      <c r="C25" s="49">
        <v>2</v>
      </c>
    </row>
    <row r="26" spans="1:3" ht="12.75">
      <c r="A26" s="26">
        <v>18</v>
      </c>
      <c r="B26" s="25" t="s">
        <v>71</v>
      </c>
      <c r="C26" s="49">
        <v>2</v>
      </c>
    </row>
    <row r="27" spans="1:3" ht="12.75">
      <c r="A27" s="26">
        <v>18</v>
      </c>
      <c r="B27" s="25" t="s">
        <v>158</v>
      </c>
      <c r="C27" s="49">
        <v>2</v>
      </c>
    </row>
    <row r="28" spans="1:3" ht="12.75">
      <c r="A28" s="26">
        <v>18</v>
      </c>
      <c r="B28" s="25" t="s">
        <v>171</v>
      </c>
      <c r="C28" s="49">
        <v>2</v>
      </c>
    </row>
    <row r="29" spans="1:3" ht="13.5" customHeight="1">
      <c r="A29" s="26">
        <v>26</v>
      </c>
      <c r="B29" s="25" t="s">
        <v>90</v>
      </c>
      <c r="C29" s="49">
        <v>1</v>
      </c>
    </row>
    <row r="30" spans="1:3" ht="12.75">
      <c r="A30" s="26">
        <v>26</v>
      </c>
      <c r="B30" s="25" t="s">
        <v>143</v>
      </c>
      <c r="C30" s="49">
        <v>1</v>
      </c>
    </row>
    <row r="31" spans="1:3" ht="12.75">
      <c r="A31" s="26">
        <v>26</v>
      </c>
      <c r="B31" s="25" t="s">
        <v>150</v>
      </c>
      <c r="C31" s="49">
        <v>1</v>
      </c>
    </row>
    <row r="32" spans="1:3" ht="12.75">
      <c r="A32" s="26">
        <v>26</v>
      </c>
      <c r="B32" s="25" t="s">
        <v>5</v>
      </c>
      <c r="C32" s="49">
        <v>1</v>
      </c>
    </row>
    <row r="33" spans="1:3" ht="12.75">
      <c r="A33" s="26">
        <v>26</v>
      </c>
      <c r="B33" s="25" t="s">
        <v>42</v>
      </c>
      <c r="C33" s="49">
        <v>1</v>
      </c>
    </row>
    <row r="34" spans="1:3" ht="12.75">
      <c r="A34" s="26">
        <v>26</v>
      </c>
      <c r="B34" s="25" t="s">
        <v>1</v>
      </c>
      <c r="C34" s="49">
        <v>1</v>
      </c>
    </row>
    <row r="35" spans="1:3" ht="12.75">
      <c r="A35" s="26">
        <v>26</v>
      </c>
      <c r="B35" s="25" t="s">
        <v>109</v>
      </c>
      <c r="C35" s="49">
        <v>1</v>
      </c>
    </row>
    <row r="36" spans="1:3" ht="12.75">
      <c r="A36" s="26">
        <v>26</v>
      </c>
      <c r="B36" s="25" t="s">
        <v>124</v>
      </c>
      <c r="C36" s="49">
        <v>1</v>
      </c>
    </row>
    <row r="37" spans="1:3" ht="12.75">
      <c r="A37" s="26">
        <v>26</v>
      </c>
      <c r="B37" s="25" t="s">
        <v>8</v>
      </c>
      <c r="C37" s="49">
        <v>1</v>
      </c>
    </row>
    <row r="38" spans="1:3" ht="12.75">
      <c r="A38" s="26">
        <v>26</v>
      </c>
      <c r="B38" s="25" t="s">
        <v>3</v>
      </c>
      <c r="C38" s="49">
        <v>1</v>
      </c>
    </row>
    <row r="39" spans="1:3" ht="12.75">
      <c r="A39" s="26">
        <v>26</v>
      </c>
      <c r="B39" s="25" t="s">
        <v>68</v>
      </c>
      <c r="C39" s="49">
        <v>1</v>
      </c>
    </row>
    <row r="40" spans="1:3" ht="12.75">
      <c r="A40" s="26">
        <v>26</v>
      </c>
      <c r="B40" s="25" t="s">
        <v>235</v>
      </c>
      <c r="C40" s="49">
        <v>1</v>
      </c>
    </row>
    <row r="41" spans="1:3" ht="12.75">
      <c r="A41" s="26">
        <v>26</v>
      </c>
      <c r="B41" s="25" t="s">
        <v>271</v>
      </c>
      <c r="C41" s="49">
        <v>1</v>
      </c>
    </row>
    <row r="42" spans="1:3" ht="12.75">
      <c r="A42" s="26">
        <v>26</v>
      </c>
      <c r="B42" s="25" t="s">
        <v>175</v>
      </c>
      <c r="C42" s="49">
        <v>1</v>
      </c>
    </row>
    <row r="43" spans="1:3" ht="12.75">
      <c r="A43" s="26">
        <v>26</v>
      </c>
      <c r="B43" s="25" t="s">
        <v>153</v>
      </c>
      <c r="C43" s="49">
        <v>1</v>
      </c>
    </row>
    <row r="44" spans="1:3" ht="12.75">
      <c r="A44" s="26">
        <v>26</v>
      </c>
      <c r="B44" s="25" t="s">
        <v>115</v>
      </c>
      <c r="C44" s="49">
        <v>1</v>
      </c>
    </row>
    <row r="45" spans="1:3" ht="12.75">
      <c r="A45" s="26">
        <v>26</v>
      </c>
      <c r="B45" s="25" t="s">
        <v>184</v>
      </c>
      <c r="C45" s="49">
        <v>1</v>
      </c>
    </row>
    <row r="46" spans="1:3" ht="12.75">
      <c r="A46" s="26">
        <v>26</v>
      </c>
      <c r="B46" s="25" t="s">
        <v>65</v>
      </c>
      <c r="C46" s="49">
        <v>1</v>
      </c>
    </row>
    <row r="47" spans="1:3" ht="12.75">
      <c r="A47" s="26">
        <v>26</v>
      </c>
      <c r="B47" s="25" t="s">
        <v>101</v>
      </c>
      <c r="C47" s="49">
        <v>1</v>
      </c>
    </row>
    <row r="48" spans="1:3" ht="12.75">
      <c r="A48" s="26">
        <v>26</v>
      </c>
      <c r="B48" s="25" t="s">
        <v>139</v>
      </c>
      <c r="C48" s="49">
        <v>1</v>
      </c>
    </row>
    <row r="49" spans="1:3" ht="12.75">
      <c r="A49" s="26">
        <v>26</v>
      </c>
      <c r="B49" s="25" t="s">
        <v>73</v>
      </c>
      <c r="C49" s="49">
        <v>1</v>
      </c>
    </row>
    <row r="50" spans="1:3" ht="12.75">
      <c r="A50" s="26">
        <v>26</v>
      </c>
      <c r="B50" s="25" t="s">
        <v>240</v>
      </c>
      <c r="C50" s="49">
        <v>1</v>
      </c>
    </row>
    <row r="51" spans="1:3" ht="12.75">
      <c r="A51" s="26">
        <v>26</v>
      </c>
      <c r="B51" s="25" t="s">
        <v>20</v>
      </c>
      <c r="C51" s="49">
        <v>1</v>
      </c>
    </row>
    <row r="52" spans="1:3" ht="12.75">
      <c r="A52" s="26">
        <v>26</v>
      </c>
      <c r="B52" s="25" t="s">
        <v>15</v>
      </c>
      <c r="C52" s="49">
        <v>1</v>
      </c>
    </row>
    <row r="53" spans="1:3" ht="12.75">
      <c r="A53" s="26">
        <v>26</v>
      </c>
      <c r="B53" s="25" t="s">
        <v>177</v>
      </c>
      <c r="C53" s="49">
        <v>1</v>
      </c>
    </row>
    <row r="54" spans="1:3" ht="12.75">
      <c r="A54" s="26">
        <v>26</v>
      </c>
      <c r="B54" s="25" t="s">
        <v>131</v>
      </c>
      <c r="C54" s="49">
        <v>1</v>
      </c>
    </row>
    <row r="55" spans="1:3" ht="12.75">
      <c r="A55" s="26">
        <v>26</v>
      </c>
      <c r="B55" s="25" t="s">
        <v>10</v>
      </c>
      <c r="C55" s="49">
        <v>1</v>
      </c>
    </row>
    <row r="56" spans="1:3" ht="12.75">
      <c r="A56" s="26">
        <v>26</v>
      </c>
      <c r="B56" s="25" t="s">
        <v>267</v>
      </c>
      <c r="C56" s="49">
        <v>1</v>
      </c>
    </row>
    <row r="57" spans="1:3" ht="12.75">
      <c r="A57" s="26">
        <v>26</v>
      </c>
      <c r="B57" s="25" t="s">
        <v>193</v>
      </c>
      <c r="C57" s="49">
        <v>1</v>
      </c>
    </row>
    <row r="58" spans="1:3" ht="12.75">
      <c r="A58" s="26">
        <v>26</v>
      </c>
      <c r="B58" s="25" t="s">
        <v>27</v>
      </c>
      <c r="C58" s="49">
        <v>1</v>
      </c>
    </row>
    <row r="59" spans="1:3" ht="12.75">
      <c r="A59" s="26">
        <v>26</v>
      </c>
      <c r="B59" s="25" t="s">
        <v>216</v>
      </c>
      <c r="C59" s="49">
        <v>1</v>
      </c>
    </row>
    <row r="60" spans="1:3" ht="13.5" thickBot="1">
      <c r="A60" s="46"/>
      <c r="B60" s="28" t="s">
        <v>274</v>
      </c>
      <c r="C60" s="50">
        <v>55</v>
      </c>
    </row>
    <row r="61" ht="13.5" thickBot="1">
      <c r="C61" s="47">
        <f>SUM(C4:C60)</f>
        <v>210</v>
      </c>
    </row>
  </sheetData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giuseppe coccia</cp:lastModifiedBy>
  <dcterms:created xsi:type="dcterms:W3CDTF">2008-10-15T19:55:17Z</dcterms:created>
  <dcterms:modified xsi:type="dcterms:W3CDTF">2008-10-23T06:59:00Z</dcterms:modified>
  <cp:category/>
  <cp:version/>
  <cp:contentType/>
  <cp:contentStatus/>
</cp:coreProperties>
</file>