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Generale" sheetId="2" r:id="rId2"/>
    <sheet name="Squadra" sheetId="3" r:id="rId3"/>
  </sheets>
  <definedNames>
    <definedName name="_xlnm._FilterDatabase" localSheetId="1" hidden="1">'Generale'!$A$4:$N$201</definedName>
    <definedName name="_xlnm._FilterDatabase" localSheetId="0" hidden="1">'Individuale'!$A$4:$J$152</definedName>
    <definedName name="_xlnm._FilterDatabase" localSheetId="2" hidden="1">'Squadra'!$A$4:$C$5</definedName>
    <definedName name="_xlnm.Print_Titles" localSheetId="1">'Generale'!$1:$4</definedName>
    <definedName name="_xlnm.Print_Titles" localSheetId="0">'Individuale'!$1:$4</definedName>
    <definedName name="_xlnm.Print_Titles" localSheetId="2">'Squadra'!$1:$4</definedName>
  </definedNames>
  <calcPr fullCalcOnLoad="1"/>
</workbook>
</file>

<file path=xl/sharedStrings.xml><?xml version="1.0" encoding="utf-8"?>
<sst xmlns="http://schemas.openxmlformats.org/spreadsheetml/2006/main" count="1117" uniqueCount="296">
  <si>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</si>
  <si>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</si>
  <si>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</si>
  <si>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</si>
  <si>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</si>
  <si>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</si>
  <si>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</si>
  <si>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</si>
  <si>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</si>
  <si>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</si>
  <si>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</si>
  <si>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A.S.D. PODISTICA SOLIDARIETA'</t>
  </si>
  <si>
    <t>INDIVIDUALE</t>
  </si>
  <si>
    <t>PAGANELLI MATTEO</t>
  </si>
  <si>
    <t>B-25 S.M.</t>
  </si>
  <si>
    <t>UISP CHIANCIANO</t>
  </si>
  <si>
    <t>D-35 S.M.</t>
  </si>
  <si>
    <t>CIRAVEGNA  MARCO</t>
  </si>
  <si>
    <t>F-45 S.M.</t>
  </si>
  <si>
    <t>GSR FERRERO</t>
  </si>
  <si>
    <t>VISCONTI  IGNAZIO</t>
  </si>
  <si>
    <t>G-50 V.M.</t>
  </si>
  <si>
    <t>PER CORRERE IL SILE</t>
  </si>
  <si>
    <t>PIETRANTONIO FABIO</t>
  </si>
  <si>
    <t>EUROATLETICA 2002</t>
  </si>
  <si>
    <t>NERI ELENA</t>
  </si>
  <si>
    <t>D-35 S.F.</t>
  </si>
  <si>
    <t>POL. MADONNINA</t>
  </si>
  <si>
    <t>VALENTE RAFFAELLO</t>
  </si>
  <si>
    <t>I-60 V.M.</t>
  </si>
  <si>
    <t>TERRAMIA</t>
  </si>
  <si>
    <t>DIBISCEGLIA GIUSEPPE</t>
  </si>
  <si>
    <t>H-55 V.M.</t>
  </si>
  <si>
    <t>MENCACCI  GIANNI</t>
  </si>
  <si>
    <t>ATL. SINALUNGA</t>
  </si>
  <si>
    <t>PRATESI  ALESSANDRO</t>
  </si>
  <si>
    <t>E-40 S.M.</t>
  </si>
  <si>
    <t>AVIS FOIANO</t>
  </si>
  <si>
    <t>PIGNATTI ANDREA</t>
  </si>
  <si>
    <t>GABRIELE TOMMASO</t>
  </si>
  <si>
    <t>GHISLANZONI DAVIDE</t>
  </si>
  <si>
    <t>BETTI PAOLO</t>
  </si>
  <si>
    <t>MEIATTINI MASSIMO</t>
  </si>
  <si>
    <t>LA CHIANINA</t>
  </si>
  <si>
    <t>SANTOPONTE  DANILO</t>
  </si>
  <si>
    <t>FURLANI DANIELA</t>
  </si>
  <si>
    <t>E-40 S.F.</t>
  </si>
  <si>
    <t>GANASSI MARCO</t>
  </si>
  <si>
    <t>L-65 V.M.</t>
  </si>
  <si>
    <t>BADUINO  GIANFRANCO</t>
  </si>
  <si>
    <t>BERNETTI MAURO</t>
  </si>
  <si>
    <t>MAZZOLI MARCO</t>
  </si>
  <si>
    <t>CENCI MAURIZIO</t>
  </si>
  <si>
    <t>SPIRITO TRAIL</t>
  </si>
  <si>
    <t>ATL. ISAURA VALLE DELL'IRNO</t>
  </si>
  <si>
    <t>GERMINARIO GIUSEPPE</t>
  </si>
  <si>
    <t>POD. CANUSIUM BARI</t>
  </si>
  <si>
    <t>BUONOCORE VINCENZO</t>
  </si>
  <si>
    <t>CASTAGNA CONCETTA</t>
  </si>
  <si>
    <t>C-30 S.F.</t>
  </si>
  <si>
    <t>FE'  MARCO</t>
  </si>
  <si>
    <t>COPETA CLAUDIO</t>
  </si>
  <si>
    <t>ATL. REBO GUSSAGO</t>
  </si>
  <si>
    <t>GARGIONI VINCENZO</t>
  </si>
  <si>
    <t>G.S. VALCHIESE</t>
  </si>
  <si>
    <t>MENCARELLI FEDERICA</t>
  </si>
  <si>
    <t>LELLA ANTONIO</t>
  </si>
  <si>
    <t>BELLORINI  OMBRETTA</t>
  </si>
  <si>
    <t>F-45 S.F.</t>
  </si>
  <si>
    <t>MARIANI  ARNALDO</t>
  </si>
  <si>
    <t>CARAGNANO DOMENICO</t>
  </si>
  <si>
    <t>G.S. CAPPUCCINI 1972</t>
  </si>
  <si>
    <t>NUNZIATINI ORAZIO</t>
  </si>
  <si>
    <t>BUCOVAZ UGO</t>
  </si>
  <si>
    <t>LA MICHETTA</t>
  </si>
  <si>
    <t>AMATO  ANTONIO</t>
  </si>
  <si>
    <t>MONTELEONE CARLO</t>
  </si>
  <si>
    <t>PONZIANI  DANIELE</t>
  </si>
  <si>
    <t>INTRANUOVO MICHELE</t>
  </si>
  <si>
    <t>GOVERNINI ALESSANDRA</t>
  </si>
  <si>
    <t>INDACO UGO TARCISIO</t>
  </si>
  <si>
    <t>IACCHELLI ANDREA</t>
  </si>
  <si>
    <t>CIOLI KATIA</t>
  </si>
  <si>
    <t>PELLEGRINI ALESSANDRO</t>
  </si>
  <si>
    <t>BACCARO GIUSEPPE</t>
  </si>
  <si>
    <t>ASSINDUSTRIA ROVIGO</t>
  </si>
  <si>
    <t>DARIO  FRANCO</t>
  </si>
  <si>
    <t>ATL. VALPELLICE</t>
  </si>
  <si>
    <t>CAPOLSINI DANIELE</t>
  </si>
  <si>
    <t>MONACI CLAUDIO</t>
  </si>
  <si>
    <t>CIRCOLO DEI RISORTI</t>
  </si>
  <si>
    <t>PIZZINI ANTONIO</t>
  </si>
  <si>
    <t>NERI WILLIAM</t>
  </si>
  <si>
    <t>SEVERA ERALDO</t>
  </si>
  <si>
    <t>CASCAPERA FABIO</t>
  </si>
  <si>
    <t>ATL. AMATORI VELLETRI</t>
  </si>
  <si>
    <t>GOLVELLI GIOVANNI</t>
  </si>
  <si>
    <t>CORTI CATERINA</t>
  </si>
  <si>
    <t>B-25 S.F.</t>
  </si>
  <si>
    <t>QUAGLIA ROBERTO</t>
  </si>
  <si>
    <t>AGOSTINI  RENZO</t>
  </si>
  <si>
    <t>COBBE GIORGIO</t>
  </si>
  <si>
    <t>LEIBALLI ANDREA</t>
  </si>
  <si>
    <t>PELLEGRINI NICOLA</t>
  </si>
  <si>
    <t>CASSAMALLY MEG</t>
  </si>
  <si>
    <t>CESARETTI LAURO</t>
  </si>
  <si>
    <t>TROVATO  RICCARDO</t>
  </si>
  <si>
    <t>BOFFA  GUIDO</t>
  </si>
  <si>
    <t>PANTANO PAOLO</t>
  </si>
  <si>
    <t>GRASSO ANTONIO</t>
  </si>
  <si>
    <t>DE GIORGI  GIACOMO</t>
  </si>
  <si>
    <t>ATL. COLOGNO</t>
  </si>
  <si>
    <t>TRON  ANITA</t>
  </si>
  <si>
    <t>H-55 V.F.</t>
  </si>
  <si>
    <t>PENSATO MATTEO</t>
  </si>
  <si>
    <t>CESARETTI ERIKA</t>
  </si>
  <si>
    <t>GUASTAMACCHIA LUIGI</t>
  </si>
  <si>
    <t>M-70 V.M.</t>
  </si>
  <si>
    <t>MESCHIARI EVA</t>
  </si>
  <si>
    <t>MENGHI NINO</t>
  </si>
  <si>
    <t>N-75 V.M.</t>
  </si>
  <si>
    <t>ATL. MAMELLI RAVENNA</t>
  </si>
  <si>
    <t>POLI MICHELA</t>
  </si>
  <si>
    <t>MENCI RICCARDO</t>
  </si>
  <si>
    <t>NOVA GIANBASILIO</t>
  </si>
  <si>
    <t>POZZANI FIORE</t>
  </si>
  <si>
    <t>MILANESI CARLO</t>
  </si>
  <si>
    <t>BORDENGA MARIO</t>
  </si>
  <si>
    <t>COPETA PIERINO</t>
  </si>
  <si>
    <t>G.S. DUCOS</t>
  </si>
  <si>
    <t>SCARSETTO ORNELLA</t>
  </si>
  <si>
    <t>G-50 V.F.</t>
  </si>
  <si>
    <t>CIARLA  ELIGIO</t>
  </si>
  <si>
    <t>CIARLA ALBERTA</t>
  </si>
  <si>
    <t>FIORENTINI LISA</t>
  </si>
  <si>
    <t>BRAGGIO CRISTOFORO</t>
  </si>
  <si>
    <t>DE SIMONE SIMONA</t>
  </si>
  <si>
    <t>RUNNING EVOLUTION</t>
  </si>
  <si>
    <t>MARTELLO FABIO</t>
  </si>
  <si>
    <t>CIAFREI ENZO</t>
  </si>
  <si>
    <t>PIZZINI MARIA STELLA</t>
  </si>
  <si>
    <t>MARCHETTI ISABELLA</t>
  </si>
  <si>
    <t>DANESE MARIA ANTONIETTA</t>
  </si>
  <si>
    <t>I-60 V.F.</t>
  </si>
  <si>
    <t>MATEROZZI  ALESSIO</t>
  </si>
  <si>
    <t>MICCOLI MICHELE</t>
  </si>
  <si>
    <t>COCCHI UMBERTO</t>
  </si>
  <si>
    <t>FRANCESCHINI STEFANO</t>
  </si>
  <si>
    <t>BOMPIANI FERRARA</t>
  </si>
  <si>
    <t>MONTELEONE EDUARDO</t>
  </si>
  <si>
    <t>BONETTI MOIRA</t>
  </si>
  <si>
    <t>GELMINI MIRELLA</t>
  </si>
  <si>
    <t>ATL. PRESEZZO</t>
  </si>
  <si>
    <t>BESCHIN MARISELLA</t>
  </si>
  <si>
    <t>FONTANA FOSSOLI MODENA</t>
  </si>
  <si>
    <t>BIAGIONI GIORGIO</t>
  </si>
  <si>
    <t>MARCIATORI BARGA</t>
  </si>
  <si>
    <t>SIDOTI ROSINA</t>
  </si>
  <si>
    <t>RE ALFREDO</t>
  </si>
  <si>
    <t>TIBERTI FRANCESCA ROMANA</t>
  </si>
  <si>
    <t>FIORINI LUCIANO</t>
  </si>
  <si>
    <t>FIOCCHI LUCIANO</t>
  </si>
  <si>
    <t>UISP PAVIA</t>
  </si>
  <si>
    <t>CAVAZZA MARIO</t>
  </si>
  <si>
    <t>PASCERI  SERENA</t>
  </si>
  <si>
    <t>POD. PERALTO GENOVA</t>
  </si>
  <si>
    <t>CASARETTO  LUCA</t>
  </si>
  <si>
    <t>PENNACCHI GIULIANA</t>
  </si>
  <si>
    <t>ZORZANELLO GIOVANNI</t>
  </si>
  <si>
    <t>SILVANO FEDI</t>
  </si>
  <si>
    <t>TAGLIENTE  PAOLA</t>
  </si>
  <si>
    <t>LUPPI ANSELMO</t>
  </si>
  <si>
    <t>POL. MIRANDOLESI</t>
  </si>
  <si>
    <t>FRATE CIRO</t>
  </si>
  <si>
    <t>PELLEGRINI ANTONIETTA</t>
  </si>
  <si>
    <t>GRATTONI SILVANO</t>
  </si>
  <si>
    <t>PARISI MARIA GIULIA</t>
  </si>
  <si>
    <t>DEL GROSSO  NICOLA</t>
  </si>
  <si>
    <t>EUSEBIONE SMERALDA</t>
  </si>
  <si>
    <t>MASUT MARIA ROSA</t>
  </si>
  <si>
    <t>D'OSUALDO ANNA DOMENICA</t>
  </si>
  <si>
    <t>NERI GIULIANO</t>
  </si>
  <si>
    <t>TORRE DEL MANGIA</t>
  </si>
  <si>
    <t>BARISON EMILIA</t>
  </si>
  <si>
    <t>USAI PAOLA</t>
  </si>
  <si>
    <t>ZOCCHI ANNAMARIA</t>
  </si>
  <si>
    <t>DE MARZI SILVIA</t>
  </si>
  <si>
    <t>ABBADINI DANIELA</t>
  </si>
  <si>
    <t>CEPPI AGOSTINO</t>
  </si>
  <si>
    <t>ENDAS</t>
  </si>
  <si>
    <t>ARMENI ROSA</t>
  </si>
  <si>
    <t>L-65 V.F.</t>
  </si>
  <si>
    <t>BELLUCCI LORENZO</t>
  </si>
  <si>
    <t>PICIAFUOCO  GIUSEPPE</t>
  </si>
  <si>
    <t>POD. WINNER FOLIGNO</t>
  </si>
  <si>
    <t>MASSINI CARLA</t>
  </si>
  <si>
    <t>MAMMUCCARI MAURIZIO</t>
  </si>
  <si>
    <t>GUIDI MIRKO</t>
  </si>
  <si>
    <t>ANDREOLI MARISA</t>
  </si>
  <si>
    <t>PECORELLA ALESSANDRA</t>
  </si>
  <si>
    <t>DOTTI MARINA</t>
  </si>
  <si>
    <t>BORELLA CRISTINA</t>
  </si>
  <si>
    <t>ALARIO GISELLA</t>
  </si>
  <si>
    <t>BATTILANI LORELLA</t>
  </si>
  <si>
    <t>MAGGIORE  FRANCO</t>
  </si>
  <si>
    <t>LUPI ANTONIO</t>
  </si>
  <si>
    <t>GIORGIONI NINFA</t>
  </si>
  <si>
    <t>ADOBBATI FERRUCCIO</t>
  </si>
  <si>
    <t>GIRARDI OLIVETTA</t>
  </si>
  <si>
    <t>MAGNANINI MAURO</t>
  </si>
  <si>
    <t>ROSATI GIUSEPPE</t>
  </si>
  <si>
    <t>BUZZINI MARIA RITA</t>
  </si>
  <si>
    <t>GIOIA GIANFRANCO</t>
  </si>
  <si>
    <t>Giro Podistico della Valdorcia</t>
  </si>
  <si>
    <t>IANFASCIA ANTONIO</t>
  </si>
  <si>
    <t>SANTO STEFANO CERIGNOLA</t>
  </si>
  <si>
    <t>POD. SAN SALVO</t>
  </si>
  <si>
    <t>FALCHI LECCO</t>
  </si>
  <si>
    <t>ATL. 3V</t>
  </si>
  <si>
    <t>5 TORRI TRAPANI</t>
  </si>
  <si>
    <t>AMICO CORRIDORE SIRACUSA</t>
  </si>
  <si>
    <t>LBM ROMA</t>
  </si>
  <si>
    <t>OCCELLI FILIPPO</t>
  </si>
  <si>
    <t>CASTELLANI LAMBERTO</t>
  </si>
  <si>
    <t>MARINACI MARCELLO</t>
  </si>
  <si>
    <t>MONISTERI FRANCESCO</t>
  </si>
  <si>
    <t>UISP ABBADIA</t>
  </si>
  <si>
    <t>BUONO GIUSEPPE</t>
  </si>
  <si>
    <t>BUCCIARDINI SIMONA</t>
  </si>
  <si>
    <t>ELLERA</t>
  </si>
  <si>
    <t>BETTINI ANTONIA</t>
  </si>
  <si>
    <t>BUZZINI CARLA</t>
  </si>
  <si>
    <t>COLNAGHI ANNA MARIA</t>
  </si>
  <si>
    <t>15ª edizione 5ª prova</t>
  </si>
  <si>
    <t>PAGANELLI ALESSANDRO</t>
  </si>
  <si>
    <t>FALSETTI ANTONIO</t>
  </si>
  <si>
    <t>FIORI CHRISTIAN</t>
  </si>
  <si>
    <t>RIPANI SANDRO</t>
  </si>
  <si>
    <t>SAI FRECCE BIANCHE</t>
  </si>
  <si>
    <t>FUSI SIMONE</t>
  </si>
  <si>
    <t>CRAL WHIRLPOOL</t>
  </si>
  <si>
    <t>BIANCHI LORENZO</t>
  </si>
  <si>
    <t>R. VALENTI RAPOLANO</t>
  </si>
  <si>
    <t>TOZZI LUCIA</t>
  </si>
  <si>
    <t>CAGNIETA TERESA</t>
  </si>
  <si>
    <t>Poggio Marzocco  (Si) Italia - Sabato 14/06/2014</t>
  </si>
  <si>
    <t>Totale</t>
  </si>
  <si>
    <t>CECCHETTO MAURO</t>
  </si>
  <si>
    <t>NERI MASSIMO</t>
  </si>
  <si>
    <t>ROSSI ADURNO</t>
  </si>
  <si>
    <t>NOFRONI MASSIMILIANO</t>
  </si>
  <si>
    <t>SCIOTTI UBALDO</t>
  </si>
  <si>
    <t>MASSARI FRANCESCA</t>
  </si>
  <si>
    <t>FISSORE MASSIMO</t>
  </si>
  <si>
    <t>MANCINI  MICHELE</t>
  </si>
  <si>
    <t>BOSSI FRANCO</t>
  </si>
  <si>
    <t>PRANDINI ERMANNO</t>
  </si>
  <si>
    <t>AMERINI BRUNO</t>
  </si>
  <si>
    <t>NAVA CRISTINA</t>
  </si>
  <si>
    <t>GIANI ALESSANDRO</t>
  </si>
  <si>
    <t>NIOLA ATTILIO</t>
  </si>
  <si>
    <t>C-30 S.M.</t>
  </si>
  <si>
    <t>PAGLIAI ROBERTO</t>
  </si>
  <si>
    <t>FILIPPIDE CHIUSI</t>
  </si>
  <si>
    <t>CAFAGNA ANTONIO</t>
  </si>
  <si>
    <t>MARIOTTI BONUCCI BRANDO</t>
  </si>
  <si>
    <t>A-20 S.M.</t>
  </si>
  <si>
    <t>SIENARUNNERS</t>
  </si>
  <si>
    <t>VAGNUZZI CARLO</t>
  </si>
  <si>
    <t>RINASCITA MONTEVARCHI</t>
  </si>
  <si>
    <t>GENNAI MASSIMO</t>
  </si>
  <si>
    <t>FRONTANI MASSIMO</t>
  </si>
  <si>
    <t>CASTRO LEOPOLDO</t>
  </si>
  <si>
    <t>FILAURO GIAMPAOLO</t>
  </si>
  <si>
    <t>ALPI APUANE</t>
  </si>
  <si>
    <t>TOZZI ERNESTO</t>
  </si>
  <si>
    <t>THE BEST BODY</t>
  </si>
  <si>
    <t>MAGLIOZZI ALESSANDRO</t>
  </si>
  <si>
    <t>CARLINI STEFANO</t>
  </si>
  <si>
    <t>CESARETTI MASSIMO</t>
  </si>
  <si>
    <t>MENCONI ANTONELLO</t>
  </si>
  <si>
    <t>CDP PERUGIA</t>
  </si>
  <si>
    <t>FABBRINI PAOLO</t>
  </si>
  <si>
    <t>BUONOCORE CARMINE</t>
  </si>
  <si>
    <t>COVASNEANU ALINA</t>
  </si>
  <si>
    <t>PINZI ERMANNO</t>
  </si>
  <si>
    <t>TORRETTA SALVATORE</t>
  </si>
  <si>
    <t>UISP ROMA</t>
  </si>
  <si>
    <t>CIABATTINI EURO</t>
  </si>
  <si>
    <t>Classifica generale</t>
  </si>
  <si>
    <t>15ª edizione</t>
  </si>
  <si>
    <t>I Tappa</t>
  </si>
  <si>
    <t>II Tappa</t>
  </si>
  <si>
    <t>III Tappa</t>
  </si>
  <si>
    <t>IV Tappa</t>
  </si>
  <si>
    <t>V Tappa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</si>
</sst>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52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51" fillId="35" borderId="13" xfId="0" applyFont="1" applyFill="1" applyBorder="1" applyAlignment="1">
      <alignment horizontal="center" vertical="center"/>
    </xf>
    <xf numFmtId="0" fontId="51" fillId="35" borderId="13" xfId="0" applyFont="1" applyFill="1" applyBorder="1" applyAlignment="1">
      <alignment vertical="center"/>
    </xf>
    <xf numFmtId="21" fontId="51" fillId="35" borderId="13" xfId="0" applyNumberFormat="1" applyFont="1" applyFill="1" applyBorder="1" applyAlignment="1">
      <alignment horizontal="center" vertical="center"/>
    </xf>
    <xf numFmtId="0" fontId="51" fillId="35" borderId="13" xfId="0" applyNumberFormat="1" applyFont="1" applyFill="1" applyBorder="1" applyAlignment="1">
      <alignment horizontal="center" vertical="center"/>
    </xf>
    <xf numFmtId="21" fontId="5" fillId="34" borderId="12" xfId="0" applyNumberFormat="1" applyFont="1" applyFill="1" applyBorder="1" applyAlignment="1">
      <alignment horizontal="center" vertical="center" wrapText="1"/>
    </xf>
    <xf numFmtId="21" fontId="0" fillId="0" borderId="0" xfId="0" applyNumberFormat="1" applyAlignment="1">
      <alignment horizontal="center"/>
    </xf>
    <xf numFmtId="21" fontId="7" fillId="0" borderId="14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51" fillId="35" borderId="16" xfId="0" applyFont="1" applyFill="1" applyBorder="1" applyAlignment="1">
      <alignment horizontal="left" vertical="center"/>
    </xf>
    <xf numFmtId="0" fontId="51" fillId="35" borderId="19" xfId="0" applyFont="1" applyFill="1" applyBorder="1" applyAlignment="1">
      <alignment horizontal="center" vertical="center"/>
    </xf>
    <xf numFmtId="0" fontId="51" fillId="35" borderId="13" xfId="0" applyFont="1" applyFill="1" applyBorder="1" applyAlignment="1">
      <alignment horizontal="left" vertical="center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14" fillId="34" borderId="15" xfId="0" applyFont="1" applyFill="1" applyBorder="1" applyAlignment="1">
      <alignment horizontal="center" vertical="center" wrapText="1"/>
    </xf>
    <xf numFmtId="0" fontId="14" fillId="34" borderId="22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13" fillId="33" borderId="21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31" customWidth="1"/>
    <col min="5" max="5" width="35.7109375" style="15" customWidth="1"/>
    <col min="6" max="6" width="10.7109375" style="29" customWidth="1"/>
    <col min="7" max="7" width="10.7109375" style="2" customWidth="1"/>
    <col min="8" max="10" width="10.7109375" style="1" customWidth="1"/>
  </cols>
  <sheetData>
    <row r="1" spans="1:10" ht="45" customHeight="1">
      <c r="A1" s="44" t="s">
        <v>213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24" customHeight="1">
      <c r="A2" s="46" t="s">
        <v>233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24" customHeight="1">
      <c r="A3" s="47" t="s">
        <v>245</v>
      </c>
      <c r="B3" s="47"/>
      <c r="C3" s="47"/>
      <c r="D3" s="47"/>
      <c r="E3" s="47"/>
      <c r="F3" s="47"/>
      <c r="G3" s="47"/>
      <c r="H3" s="47"/>
      <c r="I3" s="3" t="s">
        <v>0</v>
      </c>
      <c r="J3" s="4">
        <v>9.4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28" t="s">
        <v>6</v>
      </c>
      <c r="G4" s="7" t="s">
        <v>6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2">
        <v>1</v>
      </c>
      <c r="B5" s="35" t="s">
        <v>13</v>
      </c>
      <c r="C5" s="38"/>
      <c r="D5" s="17" t="s">
        <v>14</v>
      </c>
      <c r="E5" s="32" t="s">
        <v>15</v>
      </c>
      <c r="F5" s="23">
        <v>0.022835648148148147</v>
      </c>
      <c r="G5" s="23">
        <v>0.022835648148148147</v>
      </c>
      <c r="H5" s="12" t="str">
        <f aca="true" t="shared" si="0" ref="H5:H28">TEXT(INT((HOUR(G5)*3600+MINUTE(G5)*60+SECOND(G5))/$J$3/60),"0")&amp;"."&amp;TEXT(MOD((HOUR(G5)*3600+MINUTE(G5)*60+SECOND(G5))/$J$3,60),"00")&amp;"/km"</f>
        <v>3.30/km</v>
      </c>
      <c r="I5" s="23">
        <f aca="true" t="shared" si="1" ref="I5:I68">G5-$G$5</f>
        <v>0</v>
      </c>
      <c r="J5" s="23">
        <f aca="true" t="shared" si="2" ref="J5:J36">G5-INDEX($G$5:$G$161,MATCH(D5,$D$5:$D$161,0))</f>
        <v>0</v>
      </c>
    </row>
    <row r="6" spans="1:10" s="10" customFormat="1" ht="15" customHeight="1">
      <c r="A6" s="13">
        <v>2</v>
      </c>
      <c r="B6" s="36" t="s">
        <v>234</v>
      </c>
      <c r="C6" s="39"/>
      <c r="D6" s="18" t="s">
        <v>14</v>
      </c>
      <c r="E6" s="33" t="s">
        <v>15</v>
      </c>
      <c r="F6" s="14">
        <v>0.02534722222222222</v>
      </c>
      <c r="G6" s="14">
        <v>0.02534722222222222</v>
      </c>
      <c r="H6" s="13" t="str">
        <f t="shared" si="0"/>
        <v>3.53/km</v>
      </c>
      <c r="I6" s="14">
        <f t="shared" si="1"/>
        <v>0.0025115740740740723</v>
      </c>
      <c r="J6" s="14">
        <f t="shared" si="2"/>
        <v>0.0025115740740740723</v>
      </c>
    </row>
    <row r="7" spans="1:10" s="10" customFormat="1" ht="15" customHeight="1">
      <c r="A7" s="13">
        <v>3</v>
      </c>
      <c r="B7" s="36" t="s">
        <v>42</v>
      </c>
      <c r="C7" s="39"/>
      <c r="D7" s="18" t="s">
        <v>16</v>
      </c>
      <c r="E7" s="33" t="s">
        <v>43</v>
      </c>
      <c r="F7" s="14">
        <v>0.025752314814814815</v>
      </c>
      <c r="G7" s="14">
        <v>0.025752314814814815</v>
      </c>
      <c r="H7" s="13" t="str">
        <f t="shared" si="0"/>
        <v>3.57/km</v>
      </c>
      <c r="I7" s="14">
        <f t="shared" si="1"/>
        <v>0.002916666666666668</v>
      </c>
      <c r="J7" s="14">
        <f t="shared" si="2"/>
        <v>0</v>
      </c>
    </row>
    <row r="8" spans="1:10" s="10" customFormat="1" ht="15" customHeight="1">
      <c r="A8" s="13">
        <v>4</v>
      </c>
      <c r="B8" s="36" t="s">
        <v>17</v>
      </c>
      <c r="C8" s="39"/>
      <c r="D8" s="18" t="s">
        <v>18</v>
      </c>
      <c r="E8" s="33" t="s">
        <v>19</v>
      </c>
      <c r="F8" s="14">
        <v>0.026030092592592594</v>
      </c>
      <c r="G8" s="14">
        <v>0.026030092592592594</v>
      </c>
      <c r="H8" s="13" t="str">
        <f t="shared" si="0"/>
        <v>3.59/km</v>
      </c>
      <c r="I8" s="14">
        <f t="shared" si="1"/>
        <v>0.0031944444444444477</v>
      </c>
      <c r="J8" s="14">
        <f t="shared" si="2"/>
        <v>0</v>
      </c>
    </row>
    <row r="9" spans="1:10" s="10" customFormat="1" ht="15" customHeight="1">
      <c r="A9" s="13">
        <v>5</v>
      </c>
      <c r="B9" s="36" t="s">
        <v>33</v>
      </c>
      <c r="C9" s="39"/>
      <c r="D9" s="18" t="s">
        <v>18</v>
      </c>
      <c r="E9" s="33" t="s">
        <v>34</v>
      </c>
      <c r="F9" s="14">
        <v>0.02625</v>
      </c>
      <c r="G9" s="14">
        <v>0.02625</v>
      </c>
      <c r="H9" s="13" t="str">
        <f t="shared" si="0"/>
        <v>4.01/km</v>
      </c>
      <c r="I9" s="14">
        <f t="shared" si="1"/>
        <v>0.0034143518518518524</v>
      </c>
      <c r="J9" s="14">
        <f t="shared" si="2"/>
        <v>0.00021990740740740478</v>
      </c>
    </row>
    <row r="10" spans="1:10" s="10" customFormat="1" ht="15" customHeight="1">
      <c r="A10" s="13">
        <v>6</v>
      </c>
      <c r="B10" s="36" t="s">
        <v>235</v>
      </c>
      <c r="C10" s="39"/>
      <c r="D10" s="18" t="s">
        <v>21</v>
      </c>
      <c r="E10" s="33" t="s">
        <v>15</v>
      </c>
      <c r="F10" s="14">
        <v>0.02664351851851852</v>
      </c>
      <c r="G10" s="14">
        <v>0.02664351851851852</v>
      </c>
      <c r="H10" s="13" t="str">
        <f t="shared" si="0"/>
        <v>4.05/km</v>
      </c>
      <c r="I10" s="14">
        <f t="shared" si="1"/>
        <v>0.0038078703703703747</v>
      </c>
      <c r="J10" s="14">
        <f t="shared" si="2"/>
        <v>0</v>
      </c>
    </row>
    <row r="11" spans="1:10" s="10" customFormat="1" ht="15" customHeight="1">
      <c r="A11" s="13">
        <v>7</v>
      </c>
      <c r="B11" s="36" t="s">
        <v>31</v>
      </c>
      <c r="C11" s="39"/>
      <c r="D11" s="18" t="s">
        <v>32</v>
      </c>
      <c r="E11" s="33" t="s">
        <v>215</v>
      </c>
      <c r="F11" s="14">
        <v>0.026724537037037036</v>
      </c>
      <c r="G11" s="14">
        <v>0.026724537037037036</v>
      </c>
      <c r="H11" s="13" t="str">
        <f>TEXT(INT((HOUR(G11)*3600+MINUTE(G11)*60+SECOND(G11))/$J$3/60),"0")&amp;"."&amp;TEXT(MOD((HOUR(G11)*3600+MINUTE(G11)*60+SECOND(G11))/$J$3,60),"00")&amp;"/km"</f>
        <v>4.06/km</v>
      </c>
      <c r="I11" s="14">
        <f t="shared" si="1"/>
        <v>0.0038888888888888896</v>
      </c>
      <c r="J11" s="14">
        <f t="shared" si="2"/>
        <v>0</v>
      </c>
    </row>
    <row r="12" spans="1:10" s="10" customFormat="1" ht="15" customHeight="1">
      <c r="A12" s="13">
        <v>8</v>
      </c>
      <c r="B12" s="36" t="s">
        <v>38</v>
      </c>
      <c r="C12" s="39"/>
      <c r="D12" s="18" t="s">
        <v>21</v>
      </c>
      <c r="E12" s="33" t="s">
        <v>27</v>
      </c>
      <c r="F12" s="14">
        <v>0.02677083333333333</v>
      </c>
      <c r="G12" s="14">
        <v>0.02677083333333333</v>
      </c>
      <c r="H12" s="13" t="str">
        <f t="shared" si="0"/>
        <v>4.06/km</v>
      </c>
      <c r="I12" s="14">
        <f t="shared" si="1"/>
        <v>0.003935185185185184</v>
      </c>
      <c r="J12" s="14">
        <f t="shared" si="2"/>
        <v>0.00012731481481480927</v>
      </c>
    </row>
    <row r="13" spans="1:10" s="10" customFormat="1" ht="15" customHeight="1">
      <c r="A13" s="13">
        <v>9</v>
      </c>
      <c r="B13" s="36" t="s">
        <v>35</v>
      </c>
      <c r="C13" s="39"/>
      <c r="D13" s="18" t="s">
        <v>36</v>
      </c>
      <c r="E13" s="33" t="s">
        <v>37</v>
      </c>
      <c r="F13" s="14">
        <v>0.026793981481481485</v>
      </c>
      <c r="G13" s="14">
        <v>0.026793981481481485</v>
      </c>
      <c r="H13" s="13" t="str">
        <f t="shared" si="0"/>
        <v>4.06/km</v>
      </c>
      <c r="I13" s="14">
        <f t="shared" si="1"/>
        <v>0.003958333333333338</v>
      </c>
      <c r="J13" s="14">
        <f t="shared" si="2"/>
        <v>0</v>
      </c>
    </row>
    <row r="14" spans="1:10" s="10" customFormat="1" ht="15" customHeight="1">
      <c r="A14" s="13">
        <v>10</v>
      </c>
      <c r="B14" s="36" t="s">
        <v>20</v>
      </c>
      <c r="C14" s="39"/>
      <c r="D14" s="18" t="s">
        <v>21</v>
      </c>
      <c r="E14" s="33" t="s">
        <v>22</v>
      </c>
      <c r="F14" s="14">
        <v>0.026921296296296294</v>
      </c>
      <c r="G14" s="14">
        <v>0.026921296296296294</v>
      </c>
      <c r="H14" s="13" t="str">
        <f t="shared" si="0"/>
        <v>4.07/km</v>
      </c>
      <c r="I14" s="14">
        <f t="shared" si="1"/>
        <v>0.004085648148148147</v>
      </c>
      <c r="J14" s="14">
        <f t="shared" si="2"/>
        <v>0.00027777777777777263</v>
      </c>
    </row>
    <row r="15" spans="1:10" s="10" customFormat="1" ht="15" customHeight="1">
      <c r="A15" s="13">
        <v>11</v>
      </c>
      <c r="B15" s="36" t="s">
        <v>40</v>
      </c>
      <c r="C15" s="39"/>
      <c r="D15" s="18" t="s">
        <v>18</v>
      </c>
      <c r="E15" s="33" t="s">
        <v>217</v>
      </c>
      <c r="F15" s="14">
        <v>0.026990740740740742</v>
      </c>
      <c r="G15" s="14">
        <v>0.026990740740740742</v>
      </c>
      <c r="H15" s="13" t="str">
        <f t="shared" si="0"/>
        <v>4.08/km</v>
      </c>
      <c r="I15" s="14">
        <f t="shared" si="1"/>
        <v>0.004155092592592596</v>
      </c>
      <c r="J15" s="14">
        <f t="shared" si="2"/>
        <v>0.000960648148148148</v>
      </c>
    </row>
    <row r="16" spans="1:10" s="10" customFormat="1" ht="15" customHeight="1">
      <c r="A16" s="13">
        <v>12</v>
      </c>
      <c r="B16" s="36" t="s">
        <v>23</v>
      </c>
      <c r="C16" s="39"/>
      <c r="D16" s="18" t="s">
        <v>16</v>
      </c>
      <c r="E16" s="33" t="s">
        <v>24</v>
      </c>
      <c r="F16" s="14">
        <v>0.02701388888888889</v>
      </c>
      <c r="G16" s="14">
        <v>0.02701388888888889</v>
      </c>
      <c r="H16" s="13" t="str">
        <f t="shared" si="0"/>
        <v>4.08/km</v>
      </c>
      <c r="I16" s="14">
        <f t="shared" si="1"/>
        <v>0.004178240740740743</v>
      </c>
      <c r="J16" s="14">
        <f t="shared" si="2"/>
        <v>0.0012615740740740747</v>
      </c>
    </row>
    <row r="17" spans="1:10" s="10" customFormat="1" ht="15" customHeight="1">
      <c r="A17" s="13">
        <v>13</v>
      </c>
      <c r="B17" s="36" t="s">
        <v>57</v>
      </c>
      <c r="C17" s="39"/>
      <c r="D17" s="18" t="s">
        <v>16</v>
      </c>
      <c r="E17" s="33" t="s">
        <v>54</v>
      </c>
      <c r="F17" s="14">
        <v>0.027199074074074073</v>
      </c>
      <c r="G17" s="14">
        <v>0.027199074074074073</v>
      </c>
      <c r="H17" s="13" t="str">
        <f t="shared" si="0"/>
        <v>4.10/km</v>
      </c>
      <c r="I17" s="14">
        <f t="shared" si="1"/>
        <v>0.004363425925925927</v>
      </c>
      <c r="J17" s="14">
        <f t="shared" si="2"/>
        <v>0.0014467592592592587</v>
      </c>
    </row>
    <row r="18" spans="1:10" s="10" customFormat="1" ht="15" customHeight="1">
      <c r="A18" s="13">
        <v>14</v>
      </c>
      <c r="B18" s="36" t="s">
        <v>61</v>
      </c>
      <c r="C18" s="39"/>
      <c r="D18" s="18" t="s">
        <v>16</v>
      </c>
      <c r="E18" s="33" t="s">
        <v>62</v>
      </c>
      <c r="F18" s="14">
        <v>0.027291666666666662</v>
      </c>
      <c r="G18" s="14">
        <v>0.027291666666666662</v>
      </c>
      <c r="H18" s="13" t="str">
        <f t="shared" si="0"/>
        <v>4.11/km</v>
      </c>
      <c r="I18" s="14">
        <f t="shared" si="1"/>
        <v>0.004456018518518515</v>
      </c>
      <c r="J18" s="14">
        <f t="shared" si="2"/>
        <v>0.0015393518518518473</v>
      </c>
    </row>
    <row r="19" spans="1:10" s="10" customFormat="1" ht="15" customHeight="1">
      <c r="A19" s="24">
        <v>15</v>
      </c>
      <c r="B19" s="41" t="s">
        <v>44</v>
      </c>
      <c r="C19" s="42"/>
      <c r="D19" s="25" t="s">
        <v>18</v>
      </c>
      <c r="E19" s="43" t="s">
        <v>11</v>
      </c>
      <c r="F19" s="26">
        <v>0.027395833333333338</v>
      </c>
      <c r="G19" s="26">
        <v>0.027395833333333338</v>
      </c>
      <c r="H19" s="24" t="str">
        <f t="shared" si="0"/>
        <v>4.12/km</v>
      </c>
      <c r="I19" s="26">
        <f t="shared" si="1"/>
        <v>0.004560185185185191</v>
      </c>
      <c r="J19" s="26">
        <f t="shared" si="2"/>
        <v>0.0013657407407407438</v>
      </c>
    </row>
    <row r="20" spans="1:10" s="10" customFormat="1" ht="15" customHeight="1">
      <c r="A20" s="13">
        <v>16</v>
      </c>
      <c r="B20" s="36" t="s">
        <v>51</v>
      </c>
      <c r="C20" s="39"/>
      <c r="D20" s="18" t="s">
        <v>32</v>
      </c>
      <c r="E20" s="33" t="s">
        <v>12</v>
      </c>
      <c r="F20" s="14">
        <v>0.027650462962962963</v>
      </c>
      <c r="G20" s="14">
        <v>0.027650462962962963</v>
      </c>
      <c r="H20" s="13" t="str">
        <f t="shared" si="0"/>
        <v>4.14/km</v>
      </c>
      <c r="I20" s="14">
        <f t="shared" si="1"/>
        <v>0.004814814814814817</v>
      </c>
      <c r="J20" s="14">
        <f t="shared" si="2"/>
        <v>0.0009259259259259273</v>
      </c>
    </row>
    <row r="21" spans="1:10" s="10" customFormat="1" ht="15" customHeight="1">
      <c r="A21" s="13">
        <v>17</v>
      </c>
      <c r="B21" s="36" t="s">
        <v>28</v>
      </c>
      <c r="C21" s="39"/>
      <c r="D21" s="18" t="s">
        <v>29</v>
      </c>
      <c r="E21" s="33" t="s">
        <v>30</v>
      </c>
      <c r="F21" s="14">
        <v>0.027777777777777776</v>
      </c>
      <c r="G21" s="14">
        <v>0.027777777777777776</v>
      </c>
      <c r="H21" s="13" t="str">
        <f t="shared" si="0"/>
        <v>4.15/km</v>
      </c>
      <c r="I21" s="14">
        <f t="shared" si="1"/>
        <v>0.00494212962962963</v>
      </c>
      <c r="J21" s="14">
        <f t="shared" si="2"/>
        <v>0</v>
      </c>
    </row>
    <row r="22" spans="1:10" s="10" customFormat="1" ht="15" customHeight="1">
      <c r="A22" s="13">
        <v>18</v>
      </c>
      <c r="B22" s="36" t="s">
        <v>25</v>
      </c>
      <c r="C22" s="39"/>
      <c r="D22" s="18" t="s">
        <v>26</v>
      </c>
      <c r="E22" s="33" t="s">
        <v>27</v>
      </c>
      <c r="F22" s="14">
        <v>0.027824074074074074</v>
      </c>
      <c r="G22" s="14">
        <v>0.027824074074074074</v>
      </c>
      <c r="H22" s="13" t="str">
        <f t="shared" si="0"/>
        <v>4.16/km</v>
      </c>
      <c r="I22" s="14">
        <f t="shared" si="1"/>
        <v>0.004988425925925927</v>
      </c>
      <c r="J22" s="14">
        <f t="shared" si="2"/>
        <v>0</v>
      </c>
    </row>
    <row r="23" spans="1:10" s="10" customFormat="1" ht="15" customHeight="1">
      <c r="A23" s="13">
        <v>19</v>
      </c>
      <c r="B23" s="36" t="s">
        <v>45</v>
      </c>
      <c r="C23" s="39"/>
      <c r="D23" s="18" t="s">
        <v>46</v>
      </c>
      <c r="E23" s="33" t="s">
        <v>15</v>
      </c>
      <c r="F23" s="14">
        <v>0.02783564814814815</v>
      </c>
      <c r="G23" s="14">
        <v>0.02783564814814815</v>
      </c>
      <c r="H23" s="13" t="str">
        <f t="shared" si="0"/>
        <v>4.16/km</v>
      </c>
      <c r="I23" s="14">
        <f t="shared" si="1"/>
        <v>0.0050000000000000044</v>
      </c>
      <c r="J23" s="14">
        <f t="shared" si="2"/>
        <v>0</v>
      </c>
    </row>
    <row r="24" spans="1:10" s="10" customFormat="1" ht="15" customHeight="1">
      <c r="A24" s="13">
        <v>20</v>
      </c>
      <c r="B24" s="36" t="s">
        <v>52</v>
      </c>
      <c r="C24" s="39"/>
      <c r="D24" s="18" t="s">
        <v>21</v>
      </c>
      <c r="E24" s="33" t="s">
        <v>53</v>
      </c>
      <c r="F24" s="14">
        <v>0.02784722222222222</v>
      </c>
      <c r="G24" s="14">
        <v>0.02784722222222222</v>
      </c>
      <c r="H24" s="13" t="str">
        <f t="shared" si="0"/>
        <v>4.16/km</v>
      </c>
      <c r="I24" s="14">
        <f t="shared" si="1"/>
        <v>0.0050115740740740745</v>
      </c>
      <c r="J24" s="14">
        <f t="shared" si="2"/>
        <v>0.0012037037037036999</v>
      </c>
    </row>
    <row r="25" spans="1:10" s="10" customFormat="1" ht="15" customHeight="1">
      <c r="A25" s="13">
        <v>21</v>
      </c>
      <c r="B25" s="36" t="s">
        <v>39</v>
      </c>
      <c r="C25" s="39"/>
      <c r="D25" s="18" t="s">
        <v>32</v>
      </c>
      <c r="E25" s="33" t="s">
        <v>216</v>
      </c>
      <c r="F25" s="14">
        <v>0.02832175925925926</v>
      </c>
      <c r="G25" s="14">
        <v>0.02832175925925926</v>
      </c>
      <c r="H25" s="13" t="str">
        <f t="shared" si="0"/>
        <v>4.20/km</v>
      </c>
      <c r="I25" s="14">
        <f t="shared" si="1"/>
        <v>0.005486111111111112</v>
      </c>
      <c r="J25" s="14">
        <f t="shared" si="2"/>
        <v>0.001597222222222222</v>
      </c>
    </row>
    <row r="26" spans="1:10" s="10" customFormat="1" ht="15" customHeight="1">
      <c r="A26" s="13">
        <v>22</v>
      </c>
      <c r="B26" s="36" t="s">
        <v>60</v>
      </c>
      <c r="C26" s="39"/>
      <c r="D26" s="18" t="s">
        <v>21</v>
      </c>
      <c r="E26" s="33" t="s">
        <v>34</v>
      </c>
      <c r="F26" s="14">
        <v>0.028391203703703707</v>
      </c>
      <c r="G26" s="14">
        <v>0.028391203703703707</v>
      </c>
      <c r="H26" s="13" t="str">
        <f t="shared" si="0"/>
        <v>4.21/km</v>
      </c>
      <c r="I26" s="14">
        <f t="shared" si="1"/>
        <v>0.00555555555555556</v>
      </c>
      <c r="J26" s="14">
        <f t="shared" si="2"/>
        <v>0.0017476851851851855</v>
      </c>
    </row>
    <row r="27" spans="1:10" s="10" customFormat="1" ht="15" customHeight="1">
      <c r="A27" s="13">
        <v>23</v>
      </c>
      <c r="B27" s="36" t="s">
        <v>50</v>
      </c>
      <c r="C27" s="39"/>
      <c r="D27" s="18" t="s">
        <v>21</v>
      </c>
      <c r="E27" s="33" t="s">
        <v>15</v>
      </c>
      <c r="F27" s="14">
        <v>0.028796296296296296</v>
      </c>
      <c r="G27" s="14">
        <v>0.028796296296296296</v>
      </c>
      <c r="H27" s="13" t="str">
        <f t="shared" si="0"/>
        <v>4.25/km</v>
      </c>
      <c r="I27" s="14">
        <f t="shared" si="1"/>
        <v>0.005960648148148149</v>
      </c>
      <c r="J27" s="14">
        <f t="shared" si="2"/>
        <v>0.0021527777777777743</v>
      </c>
    </row>
    <row r="28" spans="1:10" s="11" customFormat="1" ht="15" customHeight="1">
      <c r="A28" s="13">
        <v>24</v>
      </c>
      <c r="B28" s="36" t="s">
        <v>47</v>
      </c>
      <c r="C28" s="39"/>
      <c r="D28" s="18" t="s">
        <v>48</v>
      </c>
      <c r="E28" s="33" t="s">
        <v>30</v>
      </c>
      <c r="F28" s="14">
        <v>0.028819444444444443</v>
      </c>
      <c r="G28" s="14">
        <v>0.028819444444444443</v>
      </c>
      <c r="H28" s="13" t="str">
        <f t="shared" si="0"/>
        <v>4.25/km</v>
      </c>
      <c r="I28" s="14">
        <f t="shared" si="1"/>
        <v>0.005983796296296296</v>
      </c>
      <c r="J28" s="14">
        <f t="shared" si="2"/>
        <v>0</v>
      </c>
    </row>
    <row r="29" spans="1:10" ht="15" customHeight="1">
      <c r="A29" s="13">
        <v>25</v>
      </c>
      <c r="B29" s="36" t="s">
        <v>63</v>
      </c>
      <c r="C29" s="39"/>
      <c r="D29" s="18" t="s">
        <v>32</v>
      </c>
      <c r="E29" s="33" t="s">
        <v>64</v>
      </c>
      <c r="F29" s="14">
        <v>0.028865740740740744</v>
      </c>
      <c r="G29" s="14">
        <v>0.028865740740740744</v>
      </c>
      <c r="H29" s="13" t="str">
        <f aca="true" t="shared" si="3" ref="H29:H80">TEXT(INT((HOUR(G29)*3600+MINUTE(G29)*60+SECOND(G29))/$J$3/60),"0")&amp;"."&amp;TEXT(MOD((HOUR(G29)*3600+MINUTE(G29)*60+SECOND(G29))/$J$3,60),"00")&amp;"/km"</f>
        <v>4.25/km</v>
      </c>
      <c r="I29" s="14">
        <f t="shared" si="1"/>
        <v>0.006030092592592597</v>
      </c>
      <c r="J29" s="14">
        <f t="shared" si="2"/>
        <v>0.0021412037037037077</v>
      </c>
    </row>
    <row r="30" spans="1:10" ht="15" customHeight="1">
      <c r="A30" s="13">
        <v>26</v>
      </c>
      <c r="B30" s="36" t="s">
        <v>73</v>
      </c>
      <c r="C30" s="39"/>
      <c r="D30" s="18" t="s">
        <v>32</v>
      </c>
      <c r="E30" s="33" t="s">
        <v>30</v>
      </c>
      <c r="F30" s="14">
        <v>0.02888888888888889</v>
      </c>
      <c r="G30" s="14">
        <v>0.02888888888888889</v>
      </c>
      <c r="H30" s="13" t="str">
        <f t="shared" si="3"/>
        <v>4.26/km</v>
      </c>
      <c r="I30" s="14">
        <f t="shared" si="1"/>
        <v>0.0060532407407407444</v>
      </c>
      <c r="J30" s="14">
        <f t="shared" si="2"/>
        <v>0.002164351851851855</v>
      </c>
    </row>
    <row r="31" spans="1:10" ht="15" customHeight="1">
      <c r="A31" s="13">
        <v>27</v>
      </c>
      <c r="B31" s="36" t="s">
        <v>70</v>
      </c>
      <c r="C31" s="39"/>
      <c r="D31" s="18" t="s">
        <v>32</v>
      </c>
      <c r="E31" s="33" t="s">
        <v>30</v>
      </c>
      <c r="F31" s="14">
        <v>0.028958333333333336</v>
      </c>
      <c r="G31" s="14">
        <v>0.028958333333333336</v>
      </c>
      <c r="H31" s="13" t="str">
        <f t="shared" si="3"/>
        <v>4.26/km</v>
      </c>
      <c r="I31" s="14">
        <f t="shared" si="1"/>
        <v>0.006122685185185189</v>
      </c>
      <c r="J31" s="14">
        <f t="shared" si="2"/>
        <v>0.0022337962962962997</v>
      </c>
    </row>
    <row r="32" spans="1:10" ht="15" customHeight="1">
      <c r="A32" s="13">
        <v>28</v>
      </c>
      <c r="B32" s="36" t="s">
        <v>55</v>
      </c>
      <c r="C32" s="39"/>
      <c r="D32" s="18" t="s">
        <v>29</v>
      </c>
      <c r="E32" s="33" t="s">
        <v>56</v>
      </c>
      <c r="F32" s="14">
        <v>0.028993055555555553</v>
      </c>
      <c r="G32" s="14">
        <v>0.028993055555555553</v>
      </c>
      <c r="H32" s="13" t="str">
        <f t="shared" si="3"/>
        <v>4.26/km</v>
      </c>
      <c r="I32" s="14">
        <f t="shared" si="1"/>
        <v>0.006157407407407407</v>
      </c>
      <c r="J32" s="14">
        <f t="shared" si="2"/>
        <v>0.001215277777777777</v>
      </c>
    </row>
    <row r="33" spans="1:10" ht="15" customHeight="1">
      <c r="A33" s="13">
        <v>29</v>
      </c>
      <c r="B33" s="36" t="s">
        <v>49</v>
      </c>
      <c r="C33" s="39"/>
      <c r="D33" s="18" t="s">
        <v>29</v>
      </c>
      <c r="E33" s="33" t="s">
        <v>19</v>
      </c>
      <c r="F33" s="14">
        <v>0.029131944444444446</v>
      </c>
      <c r="G33" s="14">
        <v>0.029131944444444446</v>
      </c>
      <c r="H33" s="13" t="str">
        <f t="shared" si="3"/>
        <v>4.28/km</v>
      </c>
      <c r="I33" s="14">
        <f t="shared" si="1"/>
        <v>0.0062962962962963</v>
      </c>
      <c r="J33" s="14">
        <f t="shared" si="2"/>
        <v>0.0013541666666666702</v>
      </c>
    </row>
    <row r="34" spans="1:10" ht="15" customHeight="1">
      <c r="A34" s="13">
        <v>30</v>
      </c>
      <c r="B34" s="36" t="s">
        <v>77</v>
      </c>
      <c r="C34" s="39"/>
      <c r="D34" s="18" t="s">
        <v>48</v>
      </c>
      <c r="E34" s="33" t="s">
        <v>12</v>
      </c>
      <c r="F34" s="14">
        <v>0.0297337962962963</v>
      </c>
      <c r="G34" s="14">
        <v>0.0297337962962963</v>
      </c>
      <c r="H34" s="13" t="str">
        <f t="shared" si="3"/>
        <v>4.33/km</v>
      </c>
      <c r="I34" s="14">
        <f t="shared" si="1"/>
        <v>0.006898148148148153</v>
      </c>
      <c r="J34" s="14">
        <f t="shared" si="2"/>
        <v>0.0009143518518518572</v>
      </c>
    </row>
    <row r="35" spans="1:10" ht="15" customHeight="1">
      <c r="A35" s="13">
        <v>31</v>
      </c>
      <c r="B35" s="36" t="s">
        <v>65</v>
      </c>
      <c r="C35" s="39"/>
      <c r="D35" s="18" t="s">
        <v>59</v>
      </c>
      <c r="E35" s="33" t="s">
        <v>37</v>
      </c>
      <c r="F35" s="14">
        <v>0.029780092592592594</v>
      </c>
      <c r="G35" s="14">
        <v>0.029780092592592594</v>
      </c>
      <c r="H35" s="13" t="str">
        <f t="shared" si="3"/>
        <v>4.34/km</v>
      </c>
      <c r="I35" s="14">
        <f t="shared" si="1"/>
        <v>0.0069444444444444475</v>
      </c>
      <c r="J35" s="14">
        <f t="shared" si="2"/>
        <v>0</v>
      </c>
    </row>
    <row r="36" spans="1:10" ht="15" customHeight="1">
      <c r="A36" s="24">
        <v>32</v>
      </c>
      <c r="B36" s="41" t="s">
        <v>96</v>
      </c>
      <c r="C36" s="42"/>
      <c r="D36" s="25" t="s">
        <v>29</v>
      </c>
      <c r="E36" s="43" t="s">
        <v>11</v>
      </c>
      <c r="F36" s="26">
        <v>0.030115740740740738</v>
      </c>
      <c r="G36" s="26">
        <v>0.030115740740740738</v>
      </c>
      <c r="H36" s="24" t="str">
        <f t="shared" si="3"/>
        <v>4.37/km</v>
      </c>
      <c r="I36" s="26">
        <f t="shared" si="1"/>
        <v>0.0072800925925925915</v>
      </c>
      <c r="J36" s="26">
        <f t="shared" si="2"/>
        <v>0.002337962962962962</v>
      </c>
    </row>
    <row r="37" spans="1:10" ht="15" customHeight="1">
      <c r="A37" s="13">
        <v>33</v>
      </c>
      <c r="B37" s="36" t="s">
        <v>58</v>
      </c>
      <c r="C37" s="39"/>
      <c r="D37" s="18" t="s">
        <v>59</v>
      </c>
      <c r="E37" s="33" t="s">
        <v>43</v>
      </c>
      <c r="F37" s="14">
        <v>0.030138888888888885</v>
      </c>
      <c r="G37" s="14">
        <v>0.030138888888888885</v>
      </c>
      <c r="H37" s="13" t="str">
        <f t="shared" si="3"/>
        <v>4.37/km</v>
      </c>
      <c r="I37" s="14">
        <f t="shared" si="1"/>
        <v>0.007303240740740739</v>
      </c>
      <c r="J37" s="14">
        <f aca="true" t="shared" si="4" ref="J37:J68">G37-INDEX($G$5:$G$161,MATCH(D37,$D$5:$D$161,0))</f>
        <v>0.0003587962962962911</v>
      </c>
    </row>
    <row r="38" spans="1:10" ht="15" customHeight="1">
      <c r="A38" s="13">
        <v>34</v>
      </c>
      <c r="B38" s="36" t="s">
        <v>69</v>
      </c>
      <c r="C38" s="39"/>
      <c r="D38" s="18" t="s">
        <v>32</v>
      </c>
      <c r="E38" s="33" t="s">
        <v>216</v>
      </c>
      <c r="F38" s="14">
        <v>0.030185185185185186</v>
      </c>
      <c r="G38" s="14">
        <v>0.030185185185185186</v>
      </c>
      <c r="H38" s="13" t="str">
        <f t="shared" si="3"/>
        <v>4.37/km</v>
      </c>
      <c r="I38" s="14">
        <f t="shared" si="1"/>
        <v>0.00734953703703704</v>
      </c>
      <c r="J38" s="14">
        <f t="shared" si="4"/>
        <v>0.00346064814814815</v>
      </c>
    </row>
    <row r="39" spans="1:10" ht="15" customHeight="1">
      <c r="A39" s="13">
        <v>35</v>
      </c>
      <c r="B39" s="36" t="s">
        <v>66</v>
      </c>
      <c r="C39" s="39"/>
      <c r="D39" s="18" t="s">
        <v>29</v>
      </c>
      <c r="E39" s="33" t="s">
        <v>216</v>
      </c>
      <c r="F39" s="14">
        <v>0.03019675925925926</v>
      </c>
      <c r="G39" s="14">
        <v>0.03019675925925926</v>
      </c>
      <c r="H39" s="13" t="str">
        <f t="shared" si="3"/>
        <v>4.38/km</v>
      </c>
      <c r="I39" s="14">
        <f t="shared" si="1"/>
        <v>0.007361111111111113</v>
      </c>
      <c r="J39" s="14">
        <f t="shared" si="4"/>
        <v>0.0024189814814814838</v>
      </c>
    </row>
    <row r="40" spans="1:10" ht="15" customHeight="1">
      <c r="A40" s="13">
        <v>36</v>
      </c>
      <c r="B40" s="36" t="s">
        <v>67</v>
      </c>
      <c r="C40" s="39"/>
      <c r="D40" s="18" t="s">
        <v>68</v>
      </c>
      <c r="E40" s="33" t="s">
        <v>218</v>
      </c>
      <c r="F40" s="14">
        <v>0.030289351851851855</v>
      </c>
      <c r="G40" s="14">
        <v>0.030289351851851855</v>
      </c>
      <c r="H40" s="13" t="str">
        <f t="shared" si="3"/>
        <v>4.38/km</v>
      </c>
      <c r="I40" s="14">
        <f t="shared" si="1"/>
        <v>0.007453703703703709</v>
      </c>
      <c r="J40" s="14">
        <f t="shared" si="4"/>
        <v>0</v>
      </c>
    </row>
    <row r="41" spans="1:10" ht="15" customHeight="1">
      <c r="A41" s="13">
        <v>37</v>
      </c>
      <c r="B41" s="36" t="s">
        <v>222</v>
      </c>
      <c r="C41" s="39"/>
      <c r="D41" s="18" t="s">
        <v>29</v>
      </c>
      <c r="E41" s="33" t="s">
        <v>24</v>
      </c>
      <c r="F41" s="14">
        <v>0.030300925925925926</v>
      </c>
      <c r="G41" s="14">
        <v>0.030300925925925926</v>
      </c>
      <c r="H41" s="13" t="str">
        <f t="shared" si="3"/>
        <v>4.39/km</v>
      </c>
      <c r="I41" s="14">
        <f t="shared" si="1"/>
        <v>0.007465277777777779</v>
      </c>
      <c r="J41" s="14">
        <f t="shared" si="4"/>
        <v>0.0025231481481481494</v>
      </c>
    </row>
    <row r="42" spans="1:10" ht="15" customHeight="1">
      <c r="A42" s="13">
        <v>38</v>
      </c>
      <c r="B42" s="36" t="s">
        <v>81</v>
      </c>
      <c r="C42" s="39"/>
      <c r="D42" s="18" t="s">
        <v>18</v>
      </c>
      <c r="E42" s="33" t="s">
        <v>30</v>
      </c>
      <c r="F42" s="14">
        <v>0.030335648148148143</v>
      </c>
      <c r="G42" s="14">
        <v>0.030335648148148143</v>
      </c>
      <c r="H42" s="13" t="str">
        <f t="shared" si="3"/>
        <v>4.39/km</v>
      </c>
      <c r="I42" s="14">
        <f t="shared" si="1"/>
        <v>0.007499999999999996</v>
      </c>
      <c r="J42" s="14">
        <f t="shared" si="4"/>
        <v>0.004305555555555549</v>
      </c>
    </row>
    <row r="43" spans="1:10" ht="15" customHeight="1">
      <c r="A43" s="13">
        <v>39</v>
      </c>
      <c r="B43" s="36" t="s">
        <v>75</v>
      </c>
      <c r="C43" s="39"/>
      <c r="D43" s="18" t="s">
        <v>29</v>
      </c>
      <c r="E43" s="33" t="s">
        <v>37</v>
      </c>
      <c r="F43" s="14">
        <v>0.030347222222222223</v>
      </c>
      <c r="G43" s="14">
        <v>0.030347222222222223</v>
      </c>
      <c r="H43" s="13" t="str">
        <f t="shared" si="3"/>
        <v>4.39/km</v>
      </c>
      <c r="I43" s="14">
        <f t="shared" si="1"/>
        <v>0.007511574074074077</v>
      </c>
      <c r="J43" s="14">
        <f t="shared" si="4"/>
        <v>0.002569444444444447</v>
      </c>
    </row>
    <row r="44" spans="1:10" ht="15" customHeight="1">
      <c r="A44" s="13">
        <v>40</v>
      </c>
      <c r="B44" s="36" t="s">
        <v>72</v>
      </c>
      <c r="C44" s="39"/>
      <c r="D44" s="18" t="s">
        <v>29</v>
      </c>
      <c r="E44" s="33" t="s">
        <v>30</v>
      </c>
      <c r="F44" s="14">
        <v>0.03043981481481482</v>
      </c>
      <c r="G44" s="14">
        <v>0.03043981481481482</v>
      </c>
      <c r="H44" s="13" t="str">
        <f t="shared" si="3"/>
        <v>4.40/km</v>
      </c>
      <c r="I44" s="14">
        <f t="shared" si="1"/>
        <v>0.007604166666666672</v>
      </c>
      <c r="J44" s="14">
        <f t="shared" si="4"/>
        <v>0.0026620370370370426</v>
      </c>
    </row>
    <row r="45" spans="1:10" ht="15" customHeight="1">
      <c r="A45" s="13">
        <v>41</v>
      </c>
      <c r="B45" s="36" t="s">
        <v>91</v>
      </c>
      <c r="C45" s="39"/>
      <c r="D45" s="18" t="s">
        <v>29</v>
      </c>
      <c r="E45" s="33" t="s">
        <v>30</v>
      </c>
      <c r="F45" s="14">
        <v>0.03070601851851852</v>
      </c>
      <c r="G45" s="14">
        <v>0.03070601851851852</v>
      </c>
      <c r="H45" s="13" t="str">
        <f t="shared" si="3"/>
        <v>4.42/km</v>
      </c>
      <c r="I45" s="14">
        <f t="shared" si="1"/>
        <v>0.007870370370370375</v>
      </c>
      <c r="J45" s="14">
        <f t="shared" si="4"/>
        <v>0.002928240740740745</v>
      </c>
    </row>
    <row r="46" spans="1:10" ht="15" customHeight="1">
      <c r="A46" s="13">
        <v>42</v>
      </c>
      <c r="B46" s="36" t="s">
        <v>76</v>
      </c>
      <c r="C46" s="39"/>
      <c r="D46" s="18" t="s">
        <v>48</v>
      </c>
      <c r="E46" s="33" t="s">
        <v>219</v>
      </c>
      <c r="F46" s="14">
        <v>0.030844907407407404</v>
      </c>
      <c r="G46" s="14">
        <v>0.030844907407407404</v>
      </c>
      <c r="H46" s="13" t="str">
        <f t="shared" si="3"/>
        <v>4.44/km</v>
      </c>
      <c r="I46" s="14">
        <f t="shared" si="1"/>
        <v>0.008009259259259258</v>
      </c>
      <c r="J46" s="14">
        <f t="shared" si="4"/>
        <v>0.0020254629629629615</v>
      </c>
    </row>
    <row r="47" spans="1:10" ht="15" customHeight="1">
      <c r="A47" s="13">
        <v>43</v>
      </c>
      <c r="B47" s="36" t="s">
        <v>93</v>
      </c>
      <c r="C47" s="39"/>
      <c r="D47" s="18" t="s">
        <v>32</v>
      </c>
      <c r="E47" s="33" t="s">
        <v>30</v>
      </c>
      <c r="F47" s="14">
        <v>0.031203703703703702</v>
      </c>
      <c r="G47" s="14">
        <v>0.031203703703703702</v>
      </c>
      <c r="H47" s="13" t="str">
        <f t="shared" si="3"/>
        <v>4.47/km</v>
      </c>
      <c r="I47" s="14">
        <f t="shared" si="1"/>
        <v>0.008368055555555556</v>
      </c>
      <c r="J47" s="14">
        <f t="shared" si="4"/>
        <v>0.004479166666666666</v>
      </c>
    </row>
    <row r="48" spans="1:10" ht="15" customHeight="1">
      <c r="A48" s="13">
        <v>44</v>
      </c>
      <c r="B48" s="36" t="s">
        <v>83</v>
      </c>
      <c r="C48" s="39"/>
      <c r="D48" s="18" t="s">
        <v>36</v>
      </c>
      <c r="E48" s="33" t="s">
        <v>15</v>
      </c>
      <c r="F48" s="14">
        <v>0.031215277777777783</v>
      </c>
      <c r="G48" s="14">
        <v>0.031215277777777783</v>
      </c>
      <c r="H48" s="13" t="str">
        <f t="shared" si="3"/>
        <v>4.47/km</v>
      </c>
      <c r="I48" s="14">
        <f t="shared" si="1"/>
        <v>0.008379629629629636</v>
      </c>
      <c r="J48" s="14">
        <f t="shared" si="4"/>
        <v>0.004421296296296298</v>
      </c>
    </row>
    <row r="49" spans="1:10" ht="15" customHeight="1">
      <c r="A49" s="13">
        <v>45</v>
      </c>
      <c r="B49" s="36" t="s">
        <v>86</v>
      </c>
      <c r="C49" s="39"/>
      <c r="D49" s="18" t="s">
        <v>32</v>
      </c>
      <c r="E49" s="33" t="s">
        <v>87</v>
      </c>
      <c r="F49" s="14">
        <v>0.03123842592592593</v>
      </c>
      <c r="G49" s="14">
        <v>0.03123842592592593</v>
      </c>
      <c r="H49" s="13" t="str">
        <f t="shared" si="3"/>
        <v>4.47/km</v>
      </c>
      <c r="I49" s="14">
        <f t="shared" si="1"/>
        <v>0.008402777777777783</v>
      </c>
      <c r="J49" s="14">
        <f t="shared" si="4"/>
        <v>0.004513888888888894</v>
      </c>
    </row>
    <row r="50" spans="1:10" ht="15" customHeight="1">
      <c r="A50" s="13">
        <v>46</v>
      </c>
      <c r="B50" s="36" t="s">
        <v>82</v>
      </c>
      <c r="C50" s="39"/>
      <c r="D50" s="18" t="s">
        <v>68</v>
      </c>
      <c r="E50" s="33" t="s">
        <v>15</v>
      </c>
      <c r="F50" s="14">
        <v>0.03145833333333333</v>
      </c>
      <c r="G50" s="14">
        <v>0.03145833333333333</v>
      </c>
      <c r="H50" s="13" t="str">
        <f t="shared" si="3"/>
        <v>4.49/km</v>
      </c>
      <c r="I50" s="14">
        <f t="shared" si="1"/>
        <v>0.008622685185185185</v>
      </c>
      <c r="J50" s="14">
        <f t="shared" si="4"/>
        <v>0.0011689814814814757</v>
      </c>
    </row>
    <row r="51" spans="1:10" ht="15" customHeight="1">
      <c r="A51" s="13">
        <v>47</v>
      </c>
      <c r="B51" s="36" t="s">
        <v>80</v>
      </c>
      <c r="C51" s="39"/>
      <c r="D51" s="18" t="s">
        <v>32</v>
      </c>
      <c r="E51" s="33" t="s">
        <v>30</v>
      </c>
      <c r="F51" s="14">
        <v>0.03146990740740741</v>
      </c>
      <c r="G51" s="14">
        <v>0.03146990740740741</v>
      </c>
      <c r="H51" s="13" t="str">
        <f t="shared" si="3"/>
        <v>4.49/km</v>
      </c>
      <c r="I51" s="14">
        <f t="shared" si="1"/>
        <v>0.008634259259259265</v>
      </c>
      <c r="J51" s="14">
        <f t="shared" si="4"/>
        <v>0.0047453703703703755</v>
      </c>
    </row>
    <row r="52" spans="1:10" ht="15" customHeight="1">
      <c r="A52" s="13">
        <v>48</v>
      </c>
      <c r="B52" s="36" t="s">
        <v>94</v>
      </c>
      <c r="C52" s="39"/>
      <c r="D52" s="18" t="s">
        <v>32</v>
      </c>
      <c r="E52" s="33" t="s">
        <v>95</v>
      </c>
      <c r="F52" s="14">
        <v>0.03164351851851852</v>
      </c>
      <c r="G52" s="14">
        <v>0.03164351851851852</v>
      </c>
      <c r="H52" s="13" t="str">
        <f t="shared" si="3"/>
        <v>4.51/km</v>
      </c>
      <c r="I52" s="14">
        <f t="shared" si="1"/>
        <v>0.008807870370370376</v>
      </c>
      <c r="J52" s="14">
        <f t="shared" si="4"/>
        <v>0.004918981481481486</v>
      </c>
    </row>
    <row r="53" spans="1:10" ht="15" customHeight="1">
      <c r="A53" s="13">
        <v>49</v>
      </c>
      <c r="B53" s="36" t="s">
        <v>115</v>
      </c>
      <c r="C53" s="39"/>
      <c r="D53" s="18" t="s">
        <v>98</v>
      </c>
      <c r="E53" s="33" t="s">
        <v>71</v>
      </c>
      <c r="F53" s="14">
        <v>0.03164351851851852</v>
      </c>
      <c r="G53" s="14">
        <v>0.03164351851851852</v>
      </c>
      <c r="H53" s="13" t="str">
        <f t="shared" si="3"/>
        <v>4.51/km</v>
      </c>
      <c r="I53" s="14">
        <f t="shared" si="1"/>
        <v>0.008807870370370376</v>
      </c>
      <c r="J53" s="14">
        <f t="shared" si="4"/>
        <v>0</v>
      </c>
    </row>
    <row r="54" spans="1:10" ht="15" customHeight="1">
      <c r="A54" s="13">
        <v>50</v>
      </c>
      <c r="B54" s="36" t="s">
        <v>78</v>
      </c>
      <c r="C54" s="39"/>
      <c r="D54" s="18" t="s">
        <v>36</v>
      </c>
      <c r="E54" s="33" t="s">
        <v>220</v>
      </c>
      <c r="F54" s="14">
        <v>0.03170138888888889</v>
      </c>
      <c r="G54" s="14">
        <v>0.03170138888888889</v>
      </c>
      <c r="H54" s="13" t="str">
        <f t="shared" si="3"/>
        <v>4.51/km</v>
      </c>
      <c r="I54" s="14">
        <f t="shared" si="1"/>
        <v>0.008865740740740743</v>
      </c>
      <c r="J54" s="14">
        <f t="shared" si="4"/>
        <v>0.0049074074074074055</v>
      </c>
    </row>
    <row r="55" spans="1:10" ht="15" customHeight="1">
      <c r="A55" s="13">
        <v>51</v>
      </c>
      <c r="B55" s="36" t="s">
        <v>89</v>
      </c>
      <c r="C55" s="39"/>
      <c r="D55" s="18" t="s">
        <v>16</v>
      </c>
      <c r="E55" s="33" t="s">
        <v>90</v>
      </c>
      <c r="F55" s="14">
        <v>0.03185185185185185</v>
      </c>
      <c r="G55" s="14">
        <v>0.03185185185185185</v>
      </c>
      <c r="H55" s="13" t="str">
        <f t="shared" si="3"/>
        <v>4.53/km</v>
      </c>
      <c r="I55" s="14">
        <f t="shared" si="1"/>
        <v>0.009016203703703707</v>
      </c>
      <c r="J55" s="14">
        <f t="shared" si="4"/>
        <v>0.006099537037037039</v>
      </c>
    </row>
    <row r="56" spans="1:10" ht="15" customHeight="1">
      <c r="A56" s="13">
        <v>52</v>
      </c>
      <c r="B56" s="36" t="s">
        <v>88</v>
      </c>
      <c r="C56" s="39"/>
      <c r="D56" s="18" t="s">
        <v>16</v>
      </c>
      <c r="E56" s="33" t="s">
        <v>15</v>
      </c>
      <c r="F56" s="14">
        <v>0.03194444444444445</v>
      </c>
      <c r="G56" s="14">
        <v>0.03194444444444445</v>
      </c>
      <c r="H56" s="13" t="str">
        <f t="shared" si="3"/>
        <v>4.54/km</v>
      </c>
      <c r="I56" s="14">
        <f t="shared" si="1"/>
        <v>0.009108796296296302</v>
      </c>
      <c r="J56" s="14">
        <f t="shared" si="4"/>
        <v>0.006192129629629634</v>
      </c>
    </row>
    <row r="57" spans="1:10" ht="15" customHeight="1">
      <c r="A57" s="13">
        <v>53</v>
      </c>
      <c r="B57" s="36" t="s">
        <v>102</v>
      </c>
      <c r="C57" s="39"/>
      <c r="D57" s="18" t="s">
        <v>29</v>
      </c>
      <c r="E57" s="33" t="s">
        <v>30</v>
      </c>
      <c r="F57" s="14">
        <v>0.03209490740740741</v>
      </c>
      <c r="G57" s="14">
        <v>0.03209490740740741</v>
      </c>
      <c r="H57" s="13" t="str">
        <f t="shared" si="3"/>
        <v>4.55/km</v>
      </c>
      <c r="I57" s="14">
        <f t="shared" si="1"/>
        <v>0.009259259259259266</v>
      </c>
      <c r="J57" s="14">
        <f t="shared" si="4"/>
        <v>0.004317129629629636</v>
      </c>
    </row>
    <row r="58" spans="1:10" ht="15" customHeight="1">
      <c r="A58" s="13">
        <v>54</v>
      </c>
      <c r="B58" s="36" t="s">
        <v>84</v>
      </c>
      <c r="C58" s="39"/>
      <c r="D58" s="18" t="s">
        <v>48</v>
      </c>
      <c r="E58" s="33" t="s">
        <v>85</v>
      </c>
      <c r="F58" s="14">
        <v>0.03211805555555556</v>
      </c>
      <c r="G58" s="14">
        <v>0.03211805555555556</v>
      </c>
      <c r="H58" s="13" t="str">
        <f t="shared" si="3"/>
        <v>4.55/km</v>
      </c>
      <c r="I58" s="14">
        <f t="shared" si="1"/>
        <v>0.009282407407407413</v>
      </c>
      <c r="J58" s="14">
        <f t="shared" si="4"/>
        <v>0.0032986111111111167</v>
      </c>
    </row>
    <row r="59" spans="1:10" ht="15" customHeight="1">
      <c r="A59" s="13">
        <v>55</v>
      </c>
      <c r="B59" s="36" t="s">
        <v>92</v>
      </c>
      <c r="C59" s="39"/>
      <c r="D59" s="18" t="s">
        <v>21</v>
      </c>
      <c r="E59" s="33" t="s">
        <v>12</v>
      </c>
      <c r="F59" s="14">
        <v>0.032129629629629626</v>
      </c>
      <c r="G59" s="14">
        <v>0.032129629629629626</v>
      </c>
      <c r="H59" s="13" t="str">
        <f t="shared" si="3"/>
        <v>4.55/km</v>
      </c>
      <c r="I59" s="14">
        <f t="shared" si="1"/>
        <v>0.00929398148148148</v>
      </c>
      <c r="J59" s="14">
        <f t="shared" si="4"/>
        <v>0.005486111111111105</v>
      </c>
    </row>
    <row r="60" spans="1:10" ht="15" customHeight="1">
      <c r="A60" s="13">
        <v>56</v>
      </c>
      <c r="B60" s="36" t="s">
        <v>100</v>
      </c>
      <c r="C60" s="39"/>
      <c r="D60" s="18" t="s">
        <v>32</v>
      </c>
      <c r="E60" s="33" t="s">
        <v>169</v>
      </c>
      <c r="F60" s="14">
        <v>0.03217592592592593</v>
      </c>
      <c r="G60" s="14">
        <v>0.03217592592592593</v>
      </c>
      <c r="H60" s="13" t="str">
        <f t="shared" si="3"/>
        <v>4.56/km</v>
      </c>
      <c r="I60" s="14">
        <f t="shared" si="1"/>
        <v>0.00934027777777778</v>
      </c>
      <c r="J60" s="14">
        <f t="shared" si="4"/>
        <v>0.005451388888888891</v>
      </c>
    </row>
    <row r="61" spans="1:10" ht="15" customHeight="1">
      <c r="A61" s="13">
        <v>57</v>
      </c>
      <c r="B61" s="36" t="s">
        <v>103</v>
      </c>
      <c r="C61" s="39"/>
      <c r="D61" s="18" t="s">
        <v>48</v>
      </c>
      <c r="E61" s="33" t="s">
        <v>74</v>
      </c>
      <c r="F61" s="14">
        <v>0.03225694444444444</v>
      </c>
      <c r="G61" s="14">
        <v>0.03225694444444444</v>
      </c>
      <c r="H61" s="13" t="str">
        <f t="shared" si="3"/>
        <v>4.56/km</v>
      </c>
      <c r="I61" s="14">
        <f t="shared" si="1"/>
        <v>0.009421296296296296</v>
      </c>
      <c r="J61" s="14">
        <f t="shared" si="4"/>
        <v>0.0034374999999999996</v>
      </c>
    </row>
    <row r="62" spans="1:10" ht="15" customHeight="1">
      <c r="A62" s="13">
        <v>58</v>
      </c>
      <c r="B62" s="36" t="s">
        <v>97</v>
      </c>
      <c r="C62" s="39"/>
      <c r="D62" s="18" t="s">
        <v>98</v>
      </c>
      <c r="E62" s="33" t="s">
        <v>37</v>
      </c>
      <c r="F62" s="14">
        <v>0.03229166666666667</v>
      </c>
      <c r="G62" s="14">
        <v>0.03229166666666667</v>
      </c>
      <c r="H62" s="13" t="str">
        <f t="shared" si="3"/>
        <v>4.57/km</v>
      </c>
      <c r="I62" s="14">
        <f t="shared" si="1"/>
        <v>0.009456018518518523</v>
      </c>
      <c r="J62" s="14">
        <f t="shared" si="4"/>
        <v>0.0006481481481481477</v>
      </c>
    </row>
    <row r="63" spans="1:10" ht="15" customHeight="1">
      <c r="A63" s="13">
        <v>59</v>
      </c>
      <c r="B63" s="36" t="s">
        <v>106</v>
      </c>
      <c r="C63" s="39"/>
      <c r="D63" s="18" t="s">
        <v>32</v>
      </c>
      <c r="E63" s="33" t="s">
        <v>221</v>
      </c>
      <c r="F63" s="14">
        <v>0.03239583333333333</v>
      </c>
      <c r="G63" s="14">
        <v>0.03239583333333333</v>
      </c>
      <c r="H63" s="13" t="str">
        <f t="shared" si="3"/>
        <v>4.58/km</v>
      </c>
      <c r="I63" s="14">
        <f t="shared" si="1"/>
        <v>0.009560185185185185</v>
      </c>
      <c r="J63" s="14">
        <f t="shared" si="4"/>
        <v>0.005671296296296296</v>
      </c>
    </row>
    <row r="64" spans="1:10" ht="15" customHeight="1">
      <c r="A64" s="13">
        <v>60</v>
      </c>
      <c r="B64" s="36" t="s">
        <v>224</v>
      </c>
      <c r="C64" s="39"/>
      <c r="D64" s="18" t="s">
        <v>32</v>
      </c>
      <c r="E64" s="33" t="s">
        <v>30</v>
      </c>
      <c r="F64" s="14">
        <v>0.03243055555555556</v>
      </c>
      <c r="G64" s="14">
        <v>0.03243055555555556</v>
      </c>
      <c r="H64" s="13" t="str">
        <f t="shared" si="3"/>
        <v>4.58/km</v>
      </c>
      <c r="I64" s="14">
        <f t="shared" si="1"/>
        <v>0.009594907407407413</v>
      </c>
      <c r="J64" s="14">
        <f t="shared" si="4"/>
        <v>0.0057060185185185235</v>
      </c>
    </row>
    <row r="65" spans="1:10" ht="15" customHeight="1">
      <c r="A65" s="13">
        <v>61</v>
      </c>
      <c r="B65" s="36" t="s">
        <v>114</v>
      </c>
      <c r="C65" s="39"/>
      <c r="D65" s="18" t="s">
        <v>32</v>
      </c>
      <c r="E65" s="33" t="s">
        <v>19</v>
      </c>
      <c r="F65" s="14">
        <v>0.03262731481481482</v>
      </c>
      <c r="G65" s="14">
        <v>0.03262731481481482</v>
      </c>
      <c r="H65" s="13" t="str">
        <f t="shared" si="3"/>
        <v>4.60/km</v>
      </c>
      <c r="I65" s="14">
        <f t="shared" si="1"/>
        <v>0.00979166666666667</v>
      </c>
      <c r="J65" s="14">
        <f t="shared" si="4"/>
        <v>0.005902777777777781</v>
      </c>
    </row>
    <row r="66" spans="1:10" ht="15" customHeight="1">
      <c r="A66" s="13">
        <v>62</v>
      </c>
      <c r="B66" s="36" t="s">
        <v>101</v>
      </c>
      <c r="C66" s="39"/>
      <c r="D66" s="18" t="s">
        <v>29</v>
      </c>
      <c r="E66" s="33" t="s">
        <v>30</v>
      </c>
      <c r="F66" s="14">
        <v>0.03274305555555555</v>
      </c>
      <c r="G66" s="14">
        <v>0.03274305555555555</v>
      </c>
      <c r="H66" s="13" t="str">
        <f t="shared" si="3"/>
        <v>5.01/km</v>
      </c>
      <c r="I66" s="14">
        <f t="shared" si="1"/>
        <v>0.009907407407407406</v>
      </c>
      <c r="J66" s="14">
        <f t="shared" si="4"/>
        <v>0.004965277777777777</v>
      </c>
    </row>
    <row r="67" spans="1:10" ht="15" customHeight="1">
      <c r="A67" s="13">
        <v>63</v>
      </c>
      <c r="B67" s="36" t="s">
        <v>108</v>
      </c>
      <c r="C67" s="39"/>
      <c r="D67" s="18" t="s">
        <v>32</v>
      </c>
      <c r="E67" s="33" t="s">
        <v>220</v>
      </c>
      <c r="F67" s="14">
        <v>0.032789351851851854</v>
      </c>
      <c r="G67" s="14">
        <v>0.032789351851851854</v>
      </c>
      <c r="H67" s="13" t="str">
        <f t="shared" si="3"/>
        <v>5.01/km</v>
      </c>
      <c r="I67" s="14">
        <f t="shared" si="1"/>
        <v>0.009953703703703708</v>
      </c>
      <c r="J67" s="14">
        <f t="shared" si="4"/>
        <v>0.006064814814814818</v>
      </c>
    </row>
    <row r="68" spans="1:10" ht="15" customHeight="1">
      <c r="A68" s="13">
        <v>64</v>
      </c>
      <c r="B68" s="36" t="s">
        <v>104</v>
      </c>
      <c r="C68" s="39"/>
      <c r="D68" s="18" t="s">
        <v>46</v>
      </c>
      <c r="E68" s="33" t="s">
        <v>15</v>
      </c>
      <c r="F68" s="14">
        <v>0.032916666666666664</v>
      </c>
      <c r="G68" s="14">
        <v>0.032916666666666664</v>
      </c>
      <c r="H68" s="13" t="str">
        <f t="shared" si="3"/>
        <v>5.03/km</v>
      </c>
      <c r="I68" s="14">
        <f t="shared" si="1"/>
        <v>0.010081018518518517</v>
      </c>
      <c r="J68" s="14">
        <f t="shared" si="4"/>
        <v>0.0050810185185185125</v>
      </c>
    </row>
    <row r="69" spans="1:10" ht="15" customHeight="1">
      <c r="A69" s="13">
        <v>65</v>
      </c>
      <c r="B69" s="36" t="s">
        <v>236</v>
      </c>
      <c r="C69" s="39"/>
      <c r="D69" s="18" t="s">
        <v>36</v>
      </c>
      <c r="E69" s="33" t="s">
        <v>27</v>
      </c>
      <c r="F69" s="14">
        <v>0.03302083333333333</v>
      </c>
      <c r="G69" s="14">
        <v>0.03302083333333333</v>
      </c>
      <c r="H69" s="13" t="str">
        <f t="shared" si="3"/>
        <v>5.04/km</v>
      </c>
      <c r="I69" s="14">
        <f aca="true" t="shared" si="5" ref="I69:I132">G69-$G$5</f>
        <v>0.010185185185185186</v>
      </c>
      <c r="J69" s="14">
        <f aca="true" t="shared" si="6" ref="J69:J100">G69-INDEX($G$5:$G$161,MATCH(D69,$D$5:$D$161,0))</f>
        <v>0.006226851851851848</v>
      </c>
    </row>
    <row r="70" spans="1:10" ht="15" customHeight="1">
      <c r="A70" s="13">
        <v>66</v>
      </c>
      <c r="B70" s="36" t="s">
        <v>112</v>
      </c>
      <c r="C70" s="39"/>
      <c r="D70" s="18" t="s">
        <v>113</v>
      </c>
      <c r="E70" s="33" t="s">
        <v>87</v>
      </c>
      <c r="F70" s="14">
        <v>0.033125</v>
      </c>
      <c r="G70" s="14">
        <v>0.033125</v>
      </c>
      <c r="H70" s="13" t="str">
        <f t="shared" si="3"/>
        <v>5.04/km</v>
      </c>
      <c r="I70" s="14">
        <f t="shared" si="5"/>
        <v>0.010289351851851855</v>
      </c>
      <c r="J70" s="14">
        <f t="shared" si="6"/>
        <v>0</v>
      </c>
    </row>
    <row r="71" spans="1:10" ht="15" customHeight="1">
      <c r="A71" s="13">
        <v>67</v>
      </c>
      <c r="B71" s="36" t="s">
        <v>105</v>
      </c>
      <c r="C71" s="39"/>
      <c r="D71" s="18" t="s">
        <v>32</v>
      </c>
      <c r="E71" s="33" t="s">
        <v>71</v>
      </c>
      <c r="F71" s="14">
        <v>0.03319444444444444</v>
      </c>
      <c r="G71" s="14">
        <v>0.03319444444444444</v>
      </c>
      <c r="H71" s="13" t="str">
        <f t="shared" si="3"/>
        <v>5.05/km</v>
      </c>
      <c r="I71" s="14">
        <f t="shared" si="5"/>
        <v>0.010358796296296297</v>
      </c>
      <c r="J71" s="14">
        <f t="shared" si="6"/>
        <v>0.006469907407407407</v>
      </c>
    </row>
    <row r="72" spans="1:10" ht="15" customHeight="1">
      <c r="A72" s="13">
        <v>68</v>
      </c>
      <c r="B72" s="36" t="s">
        <v>107</v>
      </c>
      <c r="C72" s="39"/>
      <c r="D72" s="18" t="s">
        <v>21</v>
      </c>
      <c r="E72" s="33" t="s">
        <v>19</v>
      </c>
      <c r="F72" s="14">
        <v>0.03342592592592592</v>
      </c>
      <c r="G72" s="14">
        <v>0.03342592592592592</v>
      </c>
      <c r="H72" s="13" t="str">
        <f t="shared" si="3"/>
        <v>5.07/km</v>
      </c>
      <c r="I72" s="14">
        <f t="shared" si="5"/>
        <v>0.010590277777777775</v>
      </c>
      <c r="J72" s="14">
        <f t="shared" si="6"/>
        <v>0.0067824074074074</v>
      </c>
    </row>
    <row r="73" spans="1:10" ht="15" customHeight="1">
      <c r="A73" s="13">
        <v>69</v>
      </c>
      <c r="B73" s="36" t="s">
        <v>119</v>
      </c>
      <c r="C73" s="39"/>
      <c r="D73" s="18" t="s">
        <v>120</v>
      </c>
      <c r="E73" s="33" t="s">
        <v>121</v>
      </c>
      <c r="F73" s="14">
        <v>0.03356481481481482</v>
      </c>
      <c r="G73" s="14">
        <v>0.03356481481481482</v>
      </c>
      <c r="H73" s="13" t="str">
        <f t="shared" si="3"/>
        <v>5.09/km</v>
      </c>
      <c r="I73" s="14">
        <f t="shared" si="5"/>
        <v>0.010729166666666672</v>
      </c>
      <c r="J73" s="14">
        <f t="shared" si="6"/>
        <v>0</v>
      </c>
    </row>
    <row r="74" spans="1:10" ht="15" customHeight="1">
      <c r="A74" s="13">
        <v>70</v>
      </c>
      <c r="B74" s="36" t="s">
        <v>122</v>
      </c>
      <c r="C74" s="39"/>
      <c r="D74" s="18" t="s">
        <v>68</v>
      </c>
      <c r="E74" s="33" t="s">
        <v>12</v>
      </c>
      <c r="F74" s="14">
        <v>0.03412037037037037</v>
      </c>
      <c r="G74" s="14">
        <v>0.03412037037037037</v>
      </c>
      <c r="H74" s="13" t="str">
        <f t="shared" si="3"/>
        <v>5.14/km</v>
      </c>
      <c r="I74" s="14">
        <f t="shared" si="5"/>
        <v>0.011284722222222224</v>
      </c>
      <c r="J74" s="14">
        <f t="shared" si="6"/>
        <v>0.003831018518518515</v>
      </c>
    </row>
    <row r="75" spans="1:10" ht="15" customHeight="1">
      <c r="A75" s="13">
        <v>71</v>
      </c>
      <c r="B75" s="36" t="s">
        <v>110</v>
      </c>
      <c r="C75" s="39"/>
      <c r="D75" s="18" t="s">
        <v>48</v>
      </c>
      <c r="E75" s="33" t="s">
        <v>111</v>
      </c>
      <c r="F75" s="14">
        <v>0.034131944444444444</v>
      </c>
      <c r="G75" s="14">
        <v>0.034131944444444444</v>
      </c>
      <c r="H75" s="13" t="str">
        <f t="shared" si="3"/>
        <v>5.14/km</v>
      </c>
      <c r="I75" s="14">
        <f t="shared" si="5"/>
        <v>0.011296296296296297</v>
      </c>
      <c r="J75" s="14">
        <f t="shared" si="6"/>
        <v>0.005312500000000001</v>
      </c>
    </row>
    <row r="76" spans="1:10" ht="15" customHeight="1">
      <c r="A76" s="13">
        <v>72</v>
      </c>
      <c r="B76" s="36" t="s">
        <v>123</v>
      </c>
      <c r="C76" s="39"/>
      <c r="D76" s="18" t="s">
        <v>16</v>
      </c>
      <c r="E76" s="33" t="s">
        <v>90</v>
      </c>
      <c r="F76" s="14">
        <v>0.0343287037037037</v>
      </c>
      <c r="G76" s="14">
        <v>0.0343287037037037</v>
      </c>
      <c r="H76" s="13" t="str">
        <f t="shared" si="3"/>
        <v>5.16/km</v>
      </c>
      <c r="I76" s="14">
        <f t="shared" si="5"/>
        <v>0.011493055555555555</v>
      </c>
      <c r="J76" s="14">
        <f t="shared" si="6"/>
        <v>0.008576388888888887</v>
      </c>
    </row>
    <row r="77" spans="1:10" ht="15" customHeight="1">
      <c r="A77" s="24">
        <v>73</v>
      </c>
      <c r="B77" s="41" t="s">
        <v>223</v>
      </c>
      <c r="C77" s="42"/>
      <c r="D77" s="25" t="s">
        <v>29</v>
      </c>
      <c r="E77" s="43" t="s">
        <v>11</v>
      </c>
      <c r="F77" s="26">
        <v>0.034386574074074076</v>
      </c>
      <c r="G77" s="26">
        <v>0.034386574074074076</v>
      </c>
      <c r="H77" s="24" t="str">
        <f t="shared" si="3"/>
        <v>5.16/km</v>
      </c>
      <c r="I77" s="26">
        <f t="shared" si="5"/>
        <v>0.01155092592592593</v>
      </c>
      <c r="J77" s="26">
        <f t="shared" si="6"/>
        <v>0.0066087962962963</v>
      </c>
    </row>
    <row r="78" spans="1:10" ht="15" customHeight="1">
      <c r="A78" s="13">
        <v>74</v>
      </c>
      <c r="B78" s="36" t="s">
        <v>157</v>
      </c>
      <c r="C78" s="39"/>
      <c r="D78" s="18" t="s">
        <v>113</v>
      </c>
      <c r="E78" s="33" t="s">
        <v>30</v>
      </c>
      <c r="F78" s="14">
        <v>0.03454861111111111</v>
      </c>
      <c r="G78" s="14">
        <v>0.03454861111111111</v>
      </c>
      <c r="H78" s="13" t="str">
        <f t="shared" si="3"/>
        <v>5.18/km</v>
      </c>
      <c r="I78" s="14">
        <f t="shared" si="5"/>
        <v>0.011712962962962967</v>
      </c>
      <c r="J78" s="14">
        <f t="shared" si="6"/>
        <v>0.0014236111111111116</v>
      </c>
    </row>
    <row r="79" spans="1:10" ht="15" customHeight="1">
      <c r="A79" s="13">
        <v>75</v>
      </c>
      <c r="B79" s="36" t="s">
        <v>237</v>
      </c>
      <c r="C79" s="39"/>
      <c r="D79" s="18" t="s">
        <v>16</v>
      </c>
      <c r="E79" s="33" t="s">
        <v>12</v>
      </c>
      <c r="F79" s="14">
        <v>0.034583333333333334</v>
      </c>
      <c r="G79" s="14">
        <v>0.034583333333333334</v>
      </c>
      <c r="H79" s="13" t="str">
        <f t="shared" si="3"/>
        <v>5.18/km</v>
      </c>
      <c r="I79" s="14">
        <f t="shared" si="5"/>
        <v>0.011747685185185187</v>
      </c>
      <c r="J79" s="14">
        <f t="shared" si="6"/>
        <v>0.00883101851851852</v>
      </c>
    </row>
    <row r="80" spans="1:10" ht="15" customHeight="1">
      <c r="A80" s="13">
        <v>76</v>
      </c>
      <c r="B80" s="36" t="s">
        <v>118</v>
      </c>
      <c r="C80" s="39"/>
      <c r="D80" s="18" t="s">
        <v>46</v>
      </c>
      <c r="E80" s="33" t="s">
        <v>27</v>
      </c>
      <c r="F80" s="14">
        <v>0.03480324074074074</v>
      </c>
      <c r="G80" s="14">
        <v>0.03480324074074074</v>
      </c>
      <c r="H80" s="13" t="str">
        <f t="shared" si="3"/>
        <v>5.20/km</v>
      </c>
      <c r="I80" s="14">
        <f t="shared" si="5"/>
        <v>0.011967592592592592</v>
      </c>
      <c r="J80" s="14">
        <f t="shared" si="6"/>
        <v>0.006967592592592588</v>
      </c>
    </row>
    <row r="81" spans="1:10" ht="15" customHeight="1">
      <c r="A81" s="13">
        <v>77</v>
      </c>
      <c r="B81" s="36" t="s">
        <v>132</v>
      </c>
      <c r="C81" s="39"/>
      <c r="D81" s="18" t="s">
        <v>32</v>
      </c>
      <c r="E81" s="33" t="s">
        <v>95</v>
      </c>
      <c r="F81" s="14">
        <v>0.0350462962962963</v>
      </c>
      <c r="G81" s="14">
        <v>0.0350462962962963</v>
      </c>
      <c r="H81" s="13" t="str">
        <f aca="true" t="shared" si="7" ref="H81:H95">TEXT(INT((HOUR(G81)*3600+MINUTE(G81)*60+SECOND(G81))/$J$3/60),"0")&amp;"."&amp;TEXT(MOD((HOUR(G81)*3600+MINUTE(G81)*60+SECOND(G81))/$J$3,60),"00")&amp;"/km"</f>
        <v>5.22/km</v>
      </c>
      <c r="I81" s="14">
        <f t="shared" si="5"/>
        <v>0.012210648148148151</v>
      </c>
      <c r="J81" s="14">
        <f t="shared" si="6"/>
        <v>0.008321759259259261</v>
      </c>
    </row>
    <row r="82" spans="1:10" ht="15" customHeight="1">
      <c r="A82" s="13">
        <v>78</v>
      </c>
      <c r="B82" s="36" t="s">
        <v>128</v>
      </c>
      <c r="C82" s="39"/>
      <c r="D82" s="18" t="s">
        <v>48</v>
      </c>
      <c r="E82" s="33" t="s">
        <v>129</v>
      </c>
      <c r="F82" s="14">
        <v>0.035115740740740746</v>
      </c>
      <c r="G82" s="14">
        <v>0.035115740740740746</v>
      </c>
      <c r="H82" s="13" t="str">
        <f t="shared" si="7"/>
        <v>5.23/km</v>
      </c>
      <c r="I82" s="14">
        <f t="shared" si="5"/>
        <v>0.0122800925925926</v>
      </c>
      <c r="J82" s="14">
        <f t="shared" si="6"/>
        <v>0.006296296296296303</v>
      </c>
    </row>
    <row r="83" spans="1:10" ht="15" customHeight="1">
      <c r="A83" s="13">
        <v>79</v>
      </c>
      <c r="B83" s="36" t="s">
        <v>141</v>
      </c>
      <c r="C83" s="39"/>
      <c r="D83" s="18" t="s">
        <v>46</v>
      </c>
      <c r="E83" s="33" t="s">
        <v>30</v>
      </c>
      <c r="F83" s="14">
        <v>0.03515046296296296</v>
      </c>
      <c r="G83" s="14">
        <v>0.03515046296296296</v>
      </c>
      <c r="H83" s="13" t="str">
        <f t="shared" si="7"/>
        <v>5.23/km</v>
      </c>
      <c r="I83" s="14">
        <f t="shared" si="5"/>
        <v>0.012314814814814813</v>
      </c>
      <c r="J83" s="14">
        <f t="shared" si="6"/>
        <v>0.007314814814814809</v>
      </c>
    </row>
    <row r="84" spans="1:10" ht="15" customHeight="1">
      <c r="A84" s="13">
        <v>80</v>
      </c>
      <c r="B84" s="36" t="s">
        <v>138</v>
      </c>
      <c r="C84" s="39"/>
      <c r="D84" s="18" t="s">
        <v>36</v>
      </c>
      <c r="E84" s="33" t="s">
        <v>221</v>
      </c>
      <c r="F84" s="14">
        <v>0.03516203703703704</v>
      </c>
      <c r="G84" s="14">
        <v>0.03516203703703704</v>
      </c>
      <c r="H84" s="13" t="str">
        <f t="shared" si="7"/>
        <v>5.23/km</v>
      </c>
      <c r="I84" s="14">
        <f t="shared" si="5"/>
        <v>0.012326388888888894</v>
      </c>
      <c r="J84" s="14">
        <f t="shared" si="6"/>
        <v>0.008368055555555556</v>
      </c>
    </row>
    <row r="85" spans="1:10" ht="15" customHeight="1">
      <c r="A85" s="13">
        <v>81</v>
      </c>
      <c r="B85" s="36" t="s">
        <v>109</v>
      </c>
      <c r="C85" s="39"/>
      <c r="D85" s="18" t="s">
        <v>21</v>
      </c>
      <c r="E85" s="33" t="s">
        <v>12</v>
      </c>
      <c r="F85" s="14">
        <v>0.03533564814814815</v>
      </c>
      <c r="G85" s="14">
        <v>0.03533564814814815</v>
      </c>
      <c r="H85" s="13" t="str">
        <f t="shared" si="7"/>
        <v>5.25/km</v>
      </c>
      <c r="I85" s="14">
        <f t="shared" si="5"/>
        <v>0.012500000000000004</v>
      </c>
      <c r="J85" s="14">
        <f t="shared" si="6"/>
        <v>0.00869212962962963</v>
      </c>
    </row>
    <row r="86" spans="1:10" ht="15" customHeight="1">
      <c r="A86" s="13">
        <v>82</v>
      </c>
      <c r="B86" s="36" t="s">
        <v>99</v>
      </c>
      <c r="C86" s="39"/>
      <c r="D86" s="18" t="s">
        <v>18</v>
      </c>
      <c r="E86" s="33" t="s">
        <v>19</v>
      </c>
      <c r="F86" s="14">
        <v>0.035451388888888886</v>
      </c>
      <c r="G86" s="14">
        <v>0.035451388888888886</v>
      </c>
      <c r="H86" s="13" t="str">
        <f t="shared" si="7"/>
        <v>5.26/km</v>
      </c>
      <c r="I86" s="14">
        <f t="shared" si="5"/>
        <v>0.01261574074074074</v>
      </c>
      <c r="J86" s="14">
        <f t="shared" si="6"/>
        <v>0.009421296296296292</v>
      </c>
    </row>
    <row r="87" spans="1:10" ht="15" customHeight="1">
      <c r="A87" s="13">
        <v>83</v>
      </c>
      <c r="B87" s="36" t="s">
        <v>133</v>
      </c>
      <c r="C87" s="39"/>
      <c r="D87" s="18" t="s">
        <v>113</v>
      </c>
      <c r="E87" s="33" t="s">
        <v>95</v>
      </c>
      <c r="F87" s="14">
        <v>0.03553240740740741</v>
      </c>
      <c r="G87" s="14">
        <v>0.03553240740740741</v>
      </c>
      <c r="H87" s="13" t="str">
        <f t="shared" si="7"/>
        <v>5.27/km</v>
      </c>
      <c r="I87" s="14">
        <f t="shared" si="5"/>
        <v>0.012696759259259262</v>
      </c>
      <c r="J87" s="14">
        <f t="shared" si="6"/>
        <v>0.0024074074074074067</v>
      </c>
    </row>
    <row r="88" spans="1:10" ht="15" customHeight="1">
      <c r="A88" s="13">
        <v>84</v>
      </c>
      <c r="B88" s="36" t="s">
        <v>135</v>
      </c>
      <c r="C88" s="39"/>
      <c r="D88" s="18" t="s">
        <v>48</v>
      </c>
      <c r="E88" s="33" t="s">
        <v>238</v>
      </c>
      <c r="F88" s="14">
        <v>0.035740740740740747</v>
      </c>
      <c r="G88" s="14">
        <v>0.035740740740740747</v>
      </c>
      <c r="H88" s="13" t="str">
        <f t="shared" si="7"/>
        <v>5.29/km</v>
      </c>
      <c r="I88" s="14">
        <f t="shared" si="5"/>
        <v>0.0129050925925926</v>
      </c>
      <c r="J88" s="14">
        <f t="shared" si="6"/>
        <v>0.006921296296296304</v>
      </c>
    </row>
    <row r="89" spans="1:10" ht="15" customHeight="1">
      <c r="A89" s="13">
        <v>85</v>
      </c>
      <c r="B89" s="36" t="s">
        <v>124</v>
      </c>
      <c r="C89" s="39"/>
      <c r="D89" s="18" t="s">
        <v>29</v>
      </c>
      <c r="E89" s="33" t="s">
        <v>74</v>
      </c>
      <c r="F89" s="14">
        <v>0.03599537037037037</v>
      </c>
      <c r="G89" s="14">
        <v>0.03599537037037037</v>
      </c>
      <c r="H89" s="13" t="str">
        <f t="shared" si="7"/>
        <v>5.31/km</v>
      </c>
      <c r="I89" s="14">
        <f t="shared" si="5"/>
        <v>0.013159722222222225</v>
      </c>
      <c r="J89" s="14">
        <f t="shared" si="6"/>
        <v>0.008217592592592596</v>
      </c>
    </row>
    <row r="90" spans="1:10" ht="15" customHeight="1">
      <c r="A90" s="13">
        <v>86</v>
      </c>
      <c r="B90" s="36" t="s">
        <v>166</v>
      </c>
      <c r="C90" s="39"/>
      <c r="D90" s="18" t="s">
        <v>36</v>
      </c>
      <c r="E90" s="33" t="s">
        <v>165</v>
      </c>
      <c r="F90" s="14">
        <v>0.03605324074074074</v>
      </c>
      <c r="G90" s="14">
        <v>0.03605324074074074</v>
      </c>
      <c r="H90" s="13" t="str">
        <f t="shared" si="7"/>
        <v>5.31/km</v>
      </c>
      <c r="I90" s="14">
        <f t="shared" si="5"/>
        <v>0.013217592592592593</v>
      </c>
      <c r="J90" s="14">
        <f t="shared" si="6"/>
        <v>0.009259259259259255</v>
      </c>
    </row>
    <row r="91" spans="1:10" ht="15" customHeight="1">
      <c r="A91" s="13">
        <v>87</v>
      </c>
      <c r="B91" s="36" t="s">
        <v>164</v>
      </c>
      <c r="C91" s="39"/>
      <c r="D91" s="18" t="s">
        <v>46</v>
      </c>
      <c r="E91" s="33" t="s">
        <v>165</v>
      </c>
      <c r="F91" s="14">
        <v>0.03607638888888889</v>
      </c>
      <c r="G91" s="14">
        <v>0.03607638888888889</v>
      </c>
      <c r="H91" s="13" t="str">
        <f t="shared" si="7"/>
        <v>5.32/km</v>
      </c>
      <c r="I91" s="14">
        <f t="shared" si="5"/>
        <v>0.01324074074074074</v>
      </c>
      <c r="J91" s="14">
        <f t="shared" si="6"/>
        <v>0.008240740740740736</v>
      </c>
    </row>
    <row r="92" spans="1:10" ht="15" customHeight="1">
      <c r="A92" s="13">
        <v>88</v>
      </c>
      <c r="B92" s="36" t="s">
        <v>142</v>
      </c>
      <c r="C92" s="39"/>
      <c r="D92" s="18" t="s">
        <v>143</v>
      </c>
      <c r="E92" s="33" t="s">
        <v>30</v>
      </c>
      <c r="F92" s="14">
        <v>0.036111111111111115</v>
      </c>
      <c r="G92" s="14">
        <v>0.036111111111111115</v>
      </c>
      <c r="H92" s="13" t="str">
        <f t="shared" si="7"/>
        <v>5.32/km</v>
      </c>
      <c r="I92" s="14">
        <f t="shared" si="5"/>
        <v>0.013275462962962968</v>
      </c>
      <c r="J92" s="14">
        <f t="shared" si="6"/>
        <v>0</v>
      </c>
    </row>
    <row r="93" spans="1:10" ht="15" customHeight="1">
      <c r="A93" s="13">
        <v>89</v>
      </c>
      <c r="B93" s="36" t="s">
        <v>168</v>
      </c>
      <c r="C93" s="39"/>
      <c r="D93" s="18" t="s">
        <v>32</v>
      </c>
      <c r="E93" s="33" t="s">
        <v>30</v>
      </c>
      <c r="F93" s="14">
        <v>0.03613425925925926</v>
      </c>
      <c r="G93" s="14">
        <v>0.03613425925925926</v>
      </c>
      <c r="H93" s="13" t="str">
        <f t="shared" si="7"/>
        <v>5.32/km</v>
      </c>
      <c r="I93" s="14">
        <f t="shared" si="5"/>
        <v>0.013298611111111115</v>
      </c>
      <c r="J93" s="14">
        <f t="shared" si="6"/>
        <v>0.009409722222222226</v>
      </c>
    </row>
    <row r="94" spans="1:10" ht="15" customHeight="1">
      <c r="A94" s="13">
        <v>90</v>
      </c>
      <c r="B94" s="36" t="s">
        <v>150</v>
      </c>
      <c r="C94" s="39"/>
      <c r="D94" s="18" t="s">
        <v>46</v>
      </c>
      <c r="E94" s="33" t="s">
        <v>30</v>
      </c>
      <c r="F94" s="14">
        <v>0.03616898148148148</v>
      </c>
      <c r="G94" s="14">
        <v>0.03616898148148148</v>
      </c>
      <c r="H94" s="13" t="str">
        <f t="shared" si="7"/>
        <v>5.32/km</v>
      </c>
      <c r="I94" s="14">
        <f t="shared" si="5"/>
        <v>0.013333333333333336</v>
      </c>
      <c r="J94" s="14">
        <f t="shared" si="6"/>
        <v>0.008333333333333331</v>
      </c>
    </row>
    <row r="95" spans="1:10" ht="15" customHeight="1">
      <c r="A95" s="13">
        <v>91</v>
      </c>
      <c r="B95" s="36" t="s">
        <v>171</v>
      </c>
      <c r="C95" s="39"/>
      <c r="D95" s="18" t="s">
        <v>29</v>
      </c>
      <c r="E95" s="33" t="s">
        <v>172</v>
      </c>
      <c r="F95" s="14">
        <v>0.03619212962962963</v>
      </c>
      <c r="G95" s="14">
        <v>0.03619212962962963</v>
      </c>
      <c r="H95" s="13" t="str">
        <f t="shared" si="7"/>
        <v>5.33/km</v>
      </c>
      <c r="I95" s="14">
        <f t="shared" si="5"/>
        <v>0.013356481481481483</v>
      </c>
      <c r="J95" s="14">
        <f t="shared" si="6"/>
        <v>0.008414351851851853</v>
      </c>
    </row>
    <row r="96" spans="1:10" ht="15" customHeight="1">
      <c r="A96" s="13">
        <v>92</v>
      </c>
      <c r="B96" s="36" t="s">
        <v>140</v>
      </c>
      <c r="C96" s="39"/>
      <c r="D96" s="18" t="s">
        <v>113</v>
      </c>
      <c r="E96" s="33" t="s">
        <v>30</v>
      </c>
      <c r="F96" s="14">
        <v>0.03622685185185185</v>
      </c>
      <c r="G96" s="14">
        <v>0.03622685185185185</v>
      </c>
      <c r="H96" s="13" t="str">
        <f>TEXT(INT((HOUR(G96)*3600+MINUTE(G96)*60+SECOND(G96))/$J$3/60),"0")&amp;"."&amp;TEXT(MOD((HOUR(G96)*3600+MINUTE(G96)*60+SECOND(G96))/$J$3,60),"00")&amp;"/km"</f>
        <v>5.33/km</v>
      </c>
      <c r="I96" s="14">
        <f t="shared" si="5"/>
        <v>0.013391203703703704</v>
      </c>
      <c r="J96" s="14">
        <f t="shared" si="6"/>
        <v>0.0031018518518518487</v>
      </c>
    </row>
    <row r="97" spans="1:10" ht="15" customHeight="1">
      <c r="A97" s="13">
        <v>93</v>
      </c>
      <c r="B97" s="36" t="s">
        <v>134</v>
      </c>
      <c r="C97" s="39"/>
      <c r="D97" s="18" t="s">
        <v>68</v>
      </c>
      <c r="E97" s="33" t="s">
        <v>12</v>
      </c>
      <c r="F97" s="14">
        <v>0.03635416666666667</v>
      </c>
      <c r="G97" s="14">
        <v>0.03635416666666667</v>
      </c>
      <c r="H97" s="13" t="str">
        <f>TEXT(INT((HOUR(G97)*3600+MINUTE(G97)*60+SECOND(G97))/$J$3/60),"0")&amp;"."&amp;TEXT(MOD((HOUR(G97)*3600+MINUTE(G97)*60+SECOND(G97))/$J$3,60),"00")&amp;"/km"</f>
        <v>5.34/km</v>
      </c>
      <c r="I97" s="14">
        <f t="shared" si="5"/>
        <v>0.01351851851851852</v>
      </c>
      <c r="J97" s="14">
        <f t="shared" si="6"/>
        <v>0.006064814814814811</v>
      </c>
    </row>
    <row r="98" spans="1:10" ht="15" customHeight="1">
      <c r="A98" s="13">
        <v>94</v>
      </c>
      <c r="B98" s="36" t="s">
        <v>127</v>
      </c>
      <c r="C98" s="39"/>
      <c r="D98" s="18" t="s">
        <v>48</v>
      </c>
      <c r="E98" s="33" t="s">
        <v>30</v>
      </c>
      <c r="F98" s="14">
        <v>0.03648148148148148</v>
      </c>
      <c r="G98" s="14">
        <v>0.03648148148148148</v>
      </c>
      <c r="H98" s="13" t="str">
        <f>TEXT(INT((HOUR(G98)*3600+MINUTE(G98)*60+SECOND(G98))/$J$3/60),"0")&amp;"."&amp;TEXT(MOD((HOUR(G98)*3600+MINUTE(G98)*60+SECOND(G98))/$J$3,60),"00")&amp;"/km"</f>
        <v>5.35/km</v>
      </c>
      <c r="I98" s="14">
        <f t="shared" si="5"/>
        <v>0.013645833333333336</v>
      </c>
      <c r="J98" s="14">
        <f t="shared" si="6"/>
        <v>0.00766203703703704</v>
      </c>
    </row>
    <row r="99" spans="1:10" ht="15" customHeight="1">
      <c r="A99" s="13">
        <v>95</v>
      </c>
      <c r="B99" s="36" t="s">
        <v>130</v>
      </c>
      <c r="C99" s="39"/>
      <c r="D99" s="18" t="s">
        <v>131</v>
      </c>
      <c r="E99" s="33" t="s">
        <v>30</v>
      </c>
      <c r="F99" s="14">
        <v>0.036516203703703703</v>
      </c>
      <c r="G99" s="14">
        <v>0.036516203703703703</v>
      </c>
      <c r="H99" s="13" t="str">
        <f aca="true" t="shared" si="8" ref="H99:H152">TEXT(INT((HOUR(G99)*3600+MINUTE(G99)*60+SECOND(G99))/$J$3/60),"0")&amp;"."&amp;TEXT(MOD((HOUR(G99)*3600+MINUTE(G99)*60+SECOND(G99))/$J$3,60),"00")&amp;"/km"</f>
        <v>5.36/km</v>
      </c>
      <c r="I99" s="14">
        <f t="shared" si="5"/>
        <v>0.013680555555555557</v>
      </c>
      <c r="J99" s="14">
        <f t="shared" si="6"/>
        <v>0</v>
      </c>
    </row>
    <row r="100" spans="1:10" ht="15" customHeight="1">
      <c r="A100" s="13">
        <v>96</v>
      </c>
      <c r="B100" s="36" t="s">
        <v>227</v>
      </c>
      <c r="C100" s="39"/>
      <c r="D100" s="18" t="s">
        <v>48</v>
      </c>
      <c r="E100" s="33" t="s">
        <v>74</v>
      </c>
      <c r="F100" s="14">
        <v>0.03674768518518518</v>
      </c>
      <c r="G100" s="14">
        <v>0.03674768518518518</v>
      </c>
      <c r="H100" s="13" t="str">
        <f t="shared" si="8"/>
        <v>5.38/km</v>
      </c>
      <c r="I100" s="14">
        <f t="shared" si="5"/>
        <v>0.013912037037037035</v>
      </c>
      <c r="J100" s="14">
        <f t="shared" si="6"/>
        <v>0.00792824074074074</v>
      </c>
    </row>
    <row r="101" spans="1:10" ht="15" customHeight="1">
      <c r="A101" s="13">
        <v>97</v>
      </c>
      <c r="B101" s="36" t="s">
        <v>139</v>
      </c>
      <c r="C101" s="39"/>
      <c r="D101" s="18" t="s">
        <v>32</v>
      </c>
      <c r="E101" s="33" t="s">
        <v>95</v>
      </c>
      <c r="F101" s="14">
        <v>0.03681712962962963</v>
      </c>
      <c r="G101" s="14">
        <v>0.03681712962962963</v>
      </c>
      <c r="H101" s="13" t="str">
        <f t="shared" si="8"/>
        <v>5.38/km</v>
      </c>
      <c r="I101" s="14">
        <f t="shared" si="5"/>
        <v>0.013981481481481484</v>
      </c>
      <c r="J101" s="14">
        <f aca="true" t="shared" si="9" ref="J101:J132">G101-INDEX($G$5:$G$161,MATCH(D101,$D$5:$D$161,0))</f>
        <v>0.010092592592592594</v>
      </c>
    </row>
    <row r="102" spans="1:10" ht="15" customHeight="1">
      <c r="A102" s="13">
        <v>98</v>
      </c>
      <c r="B102" s="36" t="s">
        <v>158</v>
      </c>
      <c r="C102" s="39"/>
      <c r="D102" s="18" t="s">
        <v>48</v>
      </c>
      <c r="E102" s="33" t="s">
        <v>30</v>
      </c>
      <c r="F102" s="14">
        <v>0.03686342592592593</v>
      </c>
      <c r="G102" s="14">
        <v>0.03686342592592593</v>
      </c>
      <c r="H102" s="13" t="str">
        <f t="shared" si="8"/>
        <v>5.39/km</v>
      </c>
      <c r="I102" s="14">
        <f t="shared" si="5"/>
        <v>0.014027777777777785</v>
      </c>
      <c r="J102" s="14">
        <f t="shared" si="9"/>
        <v>0.008043981481481489</v>
      </c>
    </row>
    <row r="103" spans="1:10" ht="15" customHeight="1">
      <c r="A103" s="13">
        <v>99</v>
      </c>
      <c r="B103" s="36" t="s">
        <v>145</v>
      </c>
      <c r="C103" s="39"/>
      <c r="D103" s="18" t="s">
        <v>117</v>
      </c>
      <c r="E103" s="33" t="s">
        <v>74</v>
      </c>
      <c r="F103" s="14">
        <v>0.03701388888888889</v>
      </c>
      <c r="G103" s="14">
        <v>0.03701388888888889</v>
      </c>
      <c r="H103" s="13" t="str">
        <f t="shared" si="8"/>
        <v>5.40/km</v>
      </c>
      <c r="I103" s="14">
        <f t="shared" si="5"/>
        <v>0.014178240740740741</v>
      </c>
      <c r="J103" s="14">
        <f t="shared" si="9"/>
        <v>0</v>
      </c>
    </row>
    <row r="104" spans="1:10" ht="15" customHeight="1">
      <c r="A104" s="13">
        <v>100</v>
      </c>
      <c r="B104" s="36" t="s">
        <v>144</v>
      </c>
      <c r="C104" s="39"/>
      <c r="D104" s="18" t="s">
        <v>16</v>
      </c>
      <c r="E104" s="33" t="s">
        <v>34</v>
      </c>
      <c r="F104" s="14">
        <v>0.03702546296296296</v>
      </c>
      <c r="G104" s="14">
        <v>0.03702546296296296</v>
      </c>
      <c r="H104" s="13" t="str">
        <f t="shared" si="8"/>
        <v>5.40/km</v>
      </c>
      <c r="I104" s="14">
        <f t="shared" si="5"/>
        <v>0.014189814814814815</v>
      </c>
      <c r="J104" s="14">
        <f t="shared" si="9"/>
        <v>0.011273148148148147</v>
      </c>
    </row>
    <row r="105" spans="1:10" ht="15" customHeight="1">
      <c r="A105" s="13">
        <v>101</v>
      </c>
      <c r="B105" s="36" t="s">
        <v>147</v>
      </c>
      <c r="C105" s="39"/>
      <c r="D105" s="18" t="s">
        <v>32</v>
      </c>
      <c r="E105" s="33" t="s">
        <v>148</v>
      </c>
      <c r="F105" s="14">
        <v>0.037083333333333336</v>
      </c>
      <c r="G105" s="14">
        <v>0.037083333333333336</v>
      </c>
      <c r="H105" s="13" t="str">
        <f t="shared" si="8"/>
        <v>5.41/km</v>
      </c>
      <c r="I105" s="14">
        <f t="shared" si="5"/>
        <v>0.01424768518518519</v>
      </c>
      <c r="J105" s="14">
        <f t="shared" si="9"/>
        <v>0.0103587962962963</v>
      </c>
    </row>
    <row r="106" spans="1:10" ht="15" customHeight="1">
      <c r="A106" s="13">
        <v>102</v>
      </c>
      <c r="B106" s="36" t="s">
        <v>149</v>
      </c>
      <c r="C106" s="39"/>
      <c r="D106" s="18" t="s">
        <v>29</v>
      </c>
      <c r="E106" s="33" t="s">
        <v>30</v>
      </c>
      <c r="F106" s="14">
        <v>0.037442129629629624</v>
      </c>
      <c r="G106" s="14">
        <v>0.037442129629629624</v>
      </c>
      <c r="H106" s="13" t="str">
        <f t="shared" si="8"/>
        <v>5.44/km</v>
      </c>
      <c r="I106" s="14">
        <f t="shared" si="5"/>
        <v>0.014606481481481477</v>
      </c>
      <c r="J106" s="14">
        <f t="shared" si="9"/>
        <v>0.009664351851851848</v>
      </c>
    </row>
    <row r="107" spans="1:10" ht="15" customHeight="1">
      <c r="A107" s="13">
        <v>103</v>
      </c>
      <c r="B107" s="36" t="s">
        <v>186</v>
      </c>
      <c r="C107" s="39"/>
      <c r="D107" s="18" t="s">
        <v>26</v>
      </c>
      <c r="E107" s="33" t="s">
        <v>95</v>
      </c>
      <c r="F107" s="14">
        <v>0.037800925925925925</v>
      </c>
      <c r="G107" s="14">
        <v>0.037800925925925925</v>
      </c>
      <c r="H107" s="13" t="str">
        <f t="shared" si="8"/>
        <v>5.47/km</v>
      </c>
      <c r="I107" s="14">
        <f t="shared" si="5"/>
        <v>0.014965277777777779</v>
      </c>
      <c r="J107" s="14">
        <f t="shared" si="9"/>
        <v>0.009976851851851851</v>
      </c>
    </row>
    <row r="108" spans="1:10" ht="15" customHeight="1">
      <c r="A108" s="13">
        <v>104</v>
      </c>
      <c r="B108" s="36" t="s">
        <v>155</v>
      </c>
      <c r="C108" s="39"/>
      <c r="D108" s="18" t="s">
        <v>120</v>
      </c>
      <c r="E108" s="33" t="s">
        <v>156</v>
      </c>
      <c r="F108" s="14">
        <v>0.03795138888888889</v>
      </c>
      <c r="G108" s="14">
        <v>0.03795138888888889</v>
      </c>
      <c r="H108" s="13" t="str">
        <f t="shared" si="8"/>
        <v>5.49/km</v>
      </c>
      <c r="I108" s="14">
        <f t="shared" si="5"/>
        <v>0.015115740740740742</v>
      </c>
      <c r="J108" s="14">
        <f t="shared" si="9"/>
        <v>0.0043865740740740705</v>
      </c>
    </row>
    <row r="109" spans="1:10" ht="15" customHeight="1">
      <c r="A109" s="13">
        <v>105</v>
      </c>
      <c r="B109" s="36" t="s">
        <v>167</v>
      </c>
      <c r="C109" s="39"/>
      <c r="D109" s="18" t="s">
        <v>113</v>
      </c>
      <c r="E109" s="33" t="s">
        <v>12</v>
      </c>
      <c r="F109" s="14">
        <v>0.03796296296296296</v>
      </c>
      <c r="G109" s="14">
        <v>0.03796296296296296</v>
      </c>
      <c r="H109" s="13" t="str">
        <f t="shared" si="8"/>
        <v>5.49/km</v>
      </c>
      <c r="I109" s="14">
        <f t="shared" si="5"/>
        <v>0.015127314814814816</v>
      </c>
      <c r="J109" s="14">
        <f t="shared" si="9"/>
        <v>0.004837962962962961</v>
      </c>
    </row>
    <row r="110" spans="1:10" ht="15" customHeight="1">
      <c r="A110" s="13">
        <v>106</v>
      </c>
      <c r="B110" s="36" t="s">
        <v>136</v>
      </c>
      <c r="C110" s="39"/>
      <c r="D110" s="18" t="s">
        <v>68</v>
      </c>
      <c r="E110" s="33" t="s">
        <v>137</v>
      </c>
      <c r="F110" s="14">
        <v>0.03799768518518518</v>
      </c>
      <c r="G110" s="14">
        <v>0.03799768518518518</v>
      </c>
      <c r="H110" s="13" t="str">
        <f t="shared" si="8"/>
        <v>5.49/km</v>
      </c>
      <c r="I110" s="14">
        <f t="shared" si="5"/>
        <v>0.015162037037037036</v>
      </c>
      <c r="J110" s="14">
        <f t="shared" si="9"/>
        <v>0.0077083333333333275</v>
      </c>
    </row>
    <row r="111" spans="1:10" ht="15" customHeight="1">
      <c r="A111" s="24">
        <v>107</v>
      </c>
      <c r="B111" s="41" t="s">
        <v>159</v>
      </c>
      <c r="C111" s="42"/>
      <c r="D111" s="25" t="s">
        <v>68</v>
      </c>
      <c r="E111" s="43" t="s">
        <v>11</v>
      </c>
      <c r="F111" s="26">
        <v>0.03800925925925926</v>
      </c>
      <c r="G111" s="26">
        <v>0.03800925925925926</v>
      </c>
      <c r="H111" s="24" t="str">
        <f t="shared" si="8"/>
        <v>5.49/km</v>
      </c>
      <c r="I111" s="26">
        <f t="shared" si="5"/>
        <v>0.015173611111111117</v>
      </c>
      <c r="J111" s="26">
        <f t="shared" si="9"/>
        <v>0.007719907407407408</v>
      </c>
    </row>
    <row r="112" spans="1:10" ht="15" customHeight="1">
      <c r="A112" s="13">
        <v>108</v>
      </c>
      <c r="B112" s="36" t="s">
        <v>175</v>
      </c>
      <c r="C112" s="39"/>
      <c r="D112" s="18" t="s">
        <v>117</v>
      </c>
      <c r="E112" s="33" t="s">
        <v>30</v>
      </c>
      <c r="F112" s="14">
        <v>0.038078703703703705</v>
      </c>
      <c r="G112" s="14">
        <v>0.038078703703703705</v>
      </c>
      <c r="H112" s="13" t="str">
        <f t="shared" si="8"/>
        <v>5.50/km</v>
      </c>
      <c r="I112" s="14">
        <f t="shared" si="5"/>
        <v>0.015243055555555558</v>
      </c>
      <c r="J112" s="14">
        <f t="shared" si="9"/>
        <v>0.001064814814814817</v>
      </c>
    </row>
    <row r="113" spans="1:10" ht="15" customHeight="1">
      <c r="A113" s="13">
        <v>109</v>
      </c>
      <c r="B113" s="36" t="s">
        <v>187</v>
      </c>
      <c r="C113" s="39"/>
      <c r="D113" s="18" t="s">
        <v>113</v>
      </c>
      <c r="E113" s="33" t="s">
        <v>95</v>
      </c>
      <c r="F113" s="14">
        <v>0.038252314814814815</v>
      </c>
      <c r="G113" s="14">
        <v>0.038252314814814815</v>
      </c>
      <c r="H113" s="13" t="str">
        <f t="shared" si="8"/>
        <v>5.52/km</v>
      </c>
      <c r="I113" s="14">
        <f t="shared" si="5"/>
        <v>0.015416666666666669</v>
      </c>
      <c r="J113" s="14">
        <f t="shared" si="9"/>
        <v>0.005127314814814814</v>
      </c>
    </row>
    <row r="114" spans="1:10" ht="15" customHeight="1">
      <c r="A114" s="13">
        <v>110</v>
      </c>
      <c r="B114" s="36" t="s">
        <v>153</v>
      </c>
      <c r="C114" s="39"/>
      <c r="D114" s="18" t="s">
        <v>143</v>
      </c>
      <c r="E114" s="33" t="s">
        <v>154</v>
      </c>
      <c r="F114" s="14">
        <v>0.03834490740740741</v>
      </c>
      <c r="G114" s="14">
        <v>0.03834490740740741</v>
      </c>
      <c r="H114" s="13" t="str">
        <f t="shared" si="8"/>
        <v>5.52/km</v>
      </c>
      <c r="I114" s="14">
        <f t="shared" si="5"/>
        <v>0.015509259259259264</v>
      </c>
      <c r="J114" s="14">
        <f t="shared" si="9"/>
        <v>0.0022337962962962962</v>
      </c>
    </row>
    <row r="115" spans="1:10" ht="15" customHeight="1">
      <c r="A115" s="13">
        <v>111</v>
      </c>
      <c r="B115" s="36" t="s">
        <v>239</v>
      </c>
      <c r="C115" s="39"/>
      <c r="D115" s="18" t="s">
        <v>36</v>
      </c>
      <c r="E115" s="33" t="s">
        <v>240</v>
      </c>
      <c r="F115" s="14">
        <v>0.038703703703703705</v>
      </c>
      <c r="G115" s="14">
        <v>0.038703703703703705</v>
      </c>
      <c r="H115" s="13" t="str">
        <f t="shared" si="8"/>
        <v>5.56/km</v>
      </c>
      <c r="I115" s="14">
        <f t="shared" si="5"/>
        <v>0.01586805555555556</v>
      </c>
      <c r="J115" s="14">
        <f t="shared" si="9"/>
        <v>0.01190972222222222</v>
      </c>
    </row>
    <row r="116" spans="1:10" ht="15" customHeight="1">
      <c r="A116" s="13">
        <v>112</v>
      </c>
      <c r="B116" s="36" t="s">
        <v>241</v>
      </c>
      <c r="C116" s="39"/>
      <c r="D116" s="18" t="s">
        <v>18</v>
      </c>
      <c r="E116" s="33" t="s">
        <v>242</v>
      </c>
      <c r="F116" s="14">
        <v>0.03872685185185185</v>
      </c>
      <c r="G116" s="14">
        <v>0.03872685185185185</v>
      </c>
      <c r="H116" s="13" t="str">
        <f t="shared" si="8"/>
        <v>5.56/km</v>
      </c>
      <c r="I116" s="14">
        <f t="shared" si="5"/>
        <v>0.015891203703703706</v>
      </c>
      <c r="J116" s="14">
        <f t="shared" si="9"/>
        <v>0.012696759259259258</v>
      </c>
    </row>
    <row r="117" spans="1:10" ht="15" customHeight="1">
      <c r="A117" s="13">
        <v>113</v>
      </c>
      <c r="B117" s="36" t="s">
        <v>151</v>
      </c>
      <c r="C117" s="39"/>
      <c r="D117" s="18" t="s">
        <v>113</v>
      </c>
      <c r="E117" s="33" t="s">
        <v>152</v>
      </c>
      <c r="F117" s="14">
        <v>0.03878472222222223</v>
      </c>
      <c r="G117" s="14">
        <v>0.03878472222222223</v>
      </c>
      <c r="H117" s="13" t="str">
        <f t="shared" si="8"/>
        <v>5.56/km</v>
      </c>
      <c r="I117" s="14">
        <f t="shared" si="5"/>
        <v>0.01594907407407408</v>
      </c>
      <c r="J117" s="14">
        <f t="shared" si="9"/>
        <v>0.005659722222222226</v>
      </c>
    </row>
    <row r="118" spans="1:10" ht="15" customHeight="1">
      <c r="A118" s="13">
        <v>114</v>
      </c>
      <c r="B118" s="36" t="s">
        <v>197</v>
      </c>
      <c r="C118" s="39"/>
      <c r="D118" s="18" t="s">
        <v>29</v>
      </c>
      <c r="E118" s="33" t="s">
        <v>30</v>
      </c>
      <c r="F118" s="14">
        <v>0.039074074074074074</v>
      </c>
      <c r="G118" s="14">
        <v>0.039074074074074074</v>
      </c>
      <c r="H118" s="13" t="str">
        <f t="shared" si="8"/>
        <v>5.59/km</v>
      </c>
      <c r="I118" s="14">
        <f t="shared" si="5"/>
        <v>0.016238425925925927</v>
      </c>
      <c r="J118" s="14">
        <f t="shared" si="9"/>
        <v>0.011296296296296297</v>
      </c>
    </row>
    <row r="119" spans="1:10" ht="15" customHeight="1">
      <c r="A119" s="13">
        <v>115</v>
      </c>
      <c r="B119" s="36" t="s">
        <v>174</v>
      </c>
      <c r="C119" s="39"/>
      <c r="D119" s="18" t="s">
        <v>113</v>
      </c>
      <c r="E119" s="33" t="s">
        <v>74</v>
      </c>
      <c r="F119" s="14">
        <v>0.03917824074074074</v>
      </c>
      <c r="G119" s="14">
        <v>0.03917824074074074</v>
      </c>
      <c r="H119" s="13" t="str">
        <f t="shared" si="8"/>
        <v>6.00/km</v>
      </c>
      <c r="I119" s="14">
        <f t="shared" si="5"/>
        <v>0.016342592592592596</v>
      </c>
      <c r="J119" s="14">
        <f t="shared" si="9"/>
        <v>0.006053240740740741</v>
      </c>
    </row>
    <row r="120" spans="1:10" ht="15" customHeight="1">
      <c r="A120" s="13">
        <v>116</v>
      </c>
      <c r="B120" s="36" t="s">
        <v>116</v>
      </c>
      <c r="C120" s="39"/>
      <c r="D120" s="18" t="s">
        <v>117</v>
      </c>
      <c r="E120" s="33" t="s">
        <v>74</v>
      </c>
      <c r="F120" s="14">
        <v>0.039375</v>
      </c>
      <c r="G120" s="14">
        <v>0.039375</v>
      </c>
      <c r="H120" s="13" t="str">
        <f t="shared" si="8"/>
        <v>6.02/km</v>
      </c>
      <c r="I120" s="14">
        <f t="shared" si="5"/>
        <v>0.016539351851851854</v>
      </c>
      <c r="J120" s="14">
        <f t="shared" si="9"/>
        <v>0.0023611111111111124</v>
      </c>
    </row>
    <row r="121" spans="1:10" ht="15" customHeight="1">
      <c r="A121" s="13">
        <v>117</v>
      </c>
      <c r="B121" s="36" t="s">
        <v>173</v>
      </c>
      <c r="C121" s="39"/>
      <c r="D121" s="18" t="s">
        <v>29</v>
      </c>
      <c r="E121" s="33" t="s">
        <v>30</v>
      </c>
      <c r="F121" s="14">
        <v>0.03954861111111111</v>
      </c>
      <c r="G121" s="14">
        <v>0.03954861111111111</v>
      </c>
      <c r="H121" s="13" t="str">
        <f t="shared" si="8"/>
        <v>6.04/km</v>
      </c>
      <c r="I121" s="14">
        <f t="shared" si="5"/>
        <v>0.016712962962962964</v>
      </c>
      <c r="J121" s="14">
        <f t="shared" si="9"/>
        <v>0.011770833333333335</v>
      </c>
    </row>
    <row r="122" spans="1:10" ht="15" customHeight="1">
      <c r="A122" s="13">
        <v>118</v>
      </c>
      <c r="B122" s="36" t="s">
        <v>161</v>
      </c>
      <c r="C122" s="39"/>
      <c r="D122" s="18" t="s">
        <v>48</v>
      </c>
      <c r="E122" s="33" t="s">
        <v>162</v>
      </c>
      <c r="F122" s="14">
        <v>0.0397337962962963</v>
      </c>
      <c r="G122" s="14">
        <v>0.0397337962962963</v>
      </c>
      <c r="H122" s="13" t="str">
        <f t="shared" si="8"/>
        <v>6.05/km</v>
      </c>
      <c r="I122" s="14">
        <f t="shared" si="5"/>
        <v>0.016898148148148155</v>
      </c>
      <c r="J122" s="14">
        <f t="shared" si="9"/>
        <v>0.010914351851851859</v>
      </c>
    </row>
    <row r="123" spans="1:10" ht="15" customHeight="1">
      <c r="A123" s="13">
        <v>119</v>
      </c>
      <c r="B123" s="36" t="s">
        <v>177</v>
      </c>
      <c r="C123" s="39"/>
      <c r="D123" s="18" t="s">
        <v>48</v>
      </c>
      <c r="E123" s="33" t="s">
        <v>74</v>
      </c>
      <c r="F123" s="14">
        <v>0.03979166666666666</v>
      </c>
      <c r="G123" s="14">
        <v>0.03979166666666666</v>
      </c>
      <c r="H123" s="13" t="str">
        <f t="shared" si="8"/>
        <v>6.06/km</v>
      </c>
      <c r="I123" s="14">
        <f t="shared" si="5"/>
        <v>0.016956018518518516</v>
      </c>
      <c r="J123" s="14">
        <f t="shared" si="9"/>
        <v>0.01097222222222222</v>
      </c>
    </row>
    <row r="124" spans="1:10" ht="15" customHeight="1">
      <c r="A124" s="13">
        <v>120</v>
      </c>
      <c r="B124" s="36" t="s">
        <v>163</v>
      </c>
      <c r="C124" s="39"/>
      <c r="D124" s="18" t="s">
        <v>48</v>
      </c>
      <c r="E124" s="33" t="s">
        <v>30</v>
      </c>
      <c r="F124" s="14">
        <v>0.03993055555555556</v>
      </c>
      <c r="G124" s="14">
        <v>0.03993055555555556</v>
      </c>
      <c r="H124" s="13" t="str">
        <f t="shared" si="8"/>
        <v>6.07/km</v>
      </c>
      <c r="I124" s="14">
        <f t="shared" si="5"/>
        <v>0.017094907407407413</v>
      </c>
      <c r="J124" s="14">
        <f t="shared" si="9"/>
        <v>0.011111111111111117</v>
      </c>
    </row>
    <row r="125" spans="1:10" ht="15" customHeight="1">
      <c r="A125" s="13">
        <v>121</v>
      </c>
      <c r="B125" s="36" t="s">
        <v>178</v>
      </c>
      <c r="C125" s="39"/>
      <c r="D125" s="18" t="s">
        <v>143</v>
      </c>
      <c r="E125" s="33" t="s">
        <v>30</v>
      </c>
      <c r="F125" s="14">
        <v>0.04019675925925926</v>
      </c>
      <c r="G125" s="14">
        <v>0.04019675925925926</v>
      </c>
      <c r="H125" s="13" t="str">
        <f t="shared" si="8"/>
        <v>6.09/km</v>
      </c>
      <c r="I125" s="14">
        <f t="shared" si="5"/>
        <v>0.017361111111111112</v>
      </c>
      <c r="J125" s="14">
        <f t="shared" si="9"/>
        <v>0.004085648148148144</v>
      </c>
    </row>
    <row r="126" spans="1:10" ht="15" customHeight="1">
      <c r="A126" s="24">
        <v>122</v>
      </c>
      <c r="B126" s="41" t="s">
        <v>160</v>
      </c>
      <c r="C126" s="42"/>
      <c r="D126" s="25" t="s">
        <v>32</v>
      </c>
      <c r="E126" s="43" t="s">
        <v>11</v>
      </c>
      <c r="F126" s="26">
        <v>0.0402662037037037</v>
      </c>
      <c r="G126" s="26">
        <v>0.0402662037037037</v>
      </c>
      <c r="H126" s="24" t="str">
        <f t="shared" si="8"/>
        <v>6.10/km</v>
      </c>
      <c r="I126" s="26">
        <f t="shared" si="5"/>
        <v>0.017430555555555553</v>
      </c>
      <c r="J126" s="26">
        <f t="shared" si="9"/>
        <v>0.013541666666666664</v>
      </c>
    </row>
    <row r="127" spans="1:10" ht="15" customHeight="1">
      <c r="A127" s="13">
        <v>123</v>
      </c>
      <c r="B127" s="36" t="s">
        <v>170</v>
      </c>
      <c r="C127" s="39"/>
      <c r="D127" s="18" t="s">
        <v>46</v>
      </c>
      <c r="E127" s="33" t="s">
        <v>19</v>
      </c>
      <c r="F127" s="14">
        <v>0.04210648148148149</v>
      </c>
      <c r="G127" s="14">
        <v>0.04210648148148149</v>
      </c>
      <c r="H127" s="13" t="str">
        <f t="shared" si="8"/>
        <v>6.27/km</v>
      </c>
      <c r="I127" s="14">
        <f t="shared" si="5"/>
        <v>0.01927083333333334</v>
      </c>
      <c r="J127" s="14">
        <f t="shared" si="9"/>
        <v>0.014270833333333337</v>
      </c>
    </row>
    <row r="128" spans="1:10" ht="15" customHeight="1">
      <c r="A128" s="13">
        <v>124</v>
      </c>
      <c r="B128" s="36" t="s">
        <v>190</v>
      </c>
      <c r="C128" s="39"/>
      <c r="D128" s="18" t="s">
        <v>191</v>
      </c>
      <c r="E128" s="33" t="s">
        <v>30</v>
      </c>
      <c r="F128" s="14">
        <v>0.0424074074074074</v>
      </c>
      <c r="G128" s="14">
        <v>0.0424074074074074</v>
      </c>
      <c r="H128" s="13" t="str">
        <f t="shared" si="8"/>
        <v>6.30/km</v>
      </c>
      <c r="I128" s="14">
        <f t="shared" si="5"/>
        <v>0.019571759259259254</v>
      </c>
      <c r="J128" s="14">
        <f t="shared" si="9"/>
        <v>0</v>
      </c>
    </row>
    <row r="129" spans="1:10" ht="15" customHeight="1">
      <c r="A129" s="13">
        <v>125</v>
      </c>
      <c r="B129" s="36" t="s">
        <v>183</v>
      </c>
      <c r="C129" s="39"/>
      <c r="D129" s="18" t="s">
        <v>143</v>
      </c>
      <c r="E129" s="33" t="s">
        <v>30</v>
      </c>
      <c r="F129" s="14">
        <v>0.04255787037037037</v>
      </c>
      <c r="G129" s="14">
        <v>0.04255787037037037</v>
      </c>
      <c r="H129" s="13" t="str">
        <f t="shared" si="8"/>
        <v>6.31/km</v>
      </c>
      <c r="I129" s="14">
        <f t="shared" si="5"/>
        <v>0.019722222222222224</v>
      </c>
      <c r="J129" s="14">
        <f t="shared" si="9"/>
        <v>0.006446759259259256</v>
      </c>
    </row>
    <row r="130" spans="1:10" ht="15" customHeight="1">
      <c r="A130" s="13">
        <v>126</v>
      </c>
      <c r="B130" s="36" t="s">
        <v>192</v>
      </c>
      <c r="C130" s="39"/>
      <c r="D130" s="18" t="s">
        <v>29</v>
      </c>
      <c r="E130" s="33" t="s">
        <v>30</v>
      </c>
      <c r="F130" s="14">
        <v>0.0428125</v>
      </c>
      <c r="G130" s="14">
        <v>0.0428125</v>
      </c>
      <c r="H130" s="13" t="str">
        <f t="shared" si="8"/>
        <v>6.34/km</v>
      </c>
      <c r="I130" s="14">
        <f t="shared" si="5"/>
        <v>0.019976851851851857</v>
      </c>
      <c r="J130" s="14">
        <f t="shared" si="9"/>
        <v>0.015034722222222227</v>
      </c>
    </row>
    <row r="131" spans="1:10" ht="15" customHeight="1">
      <c r="A131" s="13">
        <v>127</v>
      </c>
      <c r="B131" s="36" t="s">
        <v>188</v>
      </c>
      <c r="C131" s="39"/>
      <c r="D131" s="18" t="s">
        <v>117</v>
      </c>
      <c r="E131" s="33" t="s">
        <v>189</v>
      </c>
      <c r="F131" s="14">
        <v>0.04282407407407407</v>
      </c>
      <c r="G131" s="14">
        <v>0.04282407407407407</v>
      </c>
      <c r="H131" s="13" t="str">
        <f t="shared" si="8"/>
        <v>6.34/km</v>
      </c>
      <c r="I131" s="14">
        <f t="shared" si="5"/>
        <v>0.019988425925925923</v>
      </c>
      <c r="J131" s="14">
        <f t="shared" si="9"/>
        <v>0.005810185185185182</v>
      </c>
    </row>
    <row r="132" spans="1:10" ht="15" customHeight="1">
      <c r="A132" s="13">
        <v>128</v>
      </c>
      <c r="B132" s="36" t="s">
        <v>205</v>
      </c>
      <c r="C132" s="39"/>
      <c r="D132" s="18" t="s">
        <v>29</v>
      </c>
      <c r="E132" s="33" t="s">
        <v>95</v>
      </c>
      <c r="F132" s="14">
        <v>0.04320601851851852</v>
      </c>
      <c r="G132" s="14">
        <v>0.04320601851851852</v>
      </c>
      <c r="H132" s="13" t="str">
        <f t="shared" si="8"/>
        <v>6.37/km</v>
      </c>
      <c r="I132" s="14">
        <f t="shared" si="5"/>
        <v>0.020370370370370372</v>
      </c>
      <c r="J132" s="14">
        <f t="shared" si="9"/>
        <v>0.015428240740740742</v>
      </c>
    </row>
    <row r="133" spans="1:10" ht="15" customHeight="1">
      <c r="A133" s="13">
        <v>129</v>
      </c>
      <c r="B133" s="36" t="s">
        <v>181</v>
      </c>
      <c r="C133" s="39"/>
      <c r="D133" s="18" t="s">
        <v>120</v>
      </c>
      <c r="E133" s="33" t="s">
        <v>182</v>
      </c>
      <c r="F133" s="14">
        <v>0.04342592592592592</v>
      </c>
      <c r="G133" s="14">
        <v>0.04342592592592592</v>
      </c>
      <c r="H133" s="13" t="str">
        <f t="shared" si="8"/>
        <v>6.39/km</v>
      </c>
      <c r="I133" s="14">
        <f aca="true" t="shared" si="10" ref="I133:I152">G133-$G$5</f>
        <v>0.020590277777777777</v>
      </c>
      <c r="J133" s="14">
        <f aca="true" t="shared" si="11" ref="J133:J152">G133-INDEX($G$5:$G$161,MATCH(D133,$D$5:$D$161,0))</f>
        <v>0.009861111111111105</v>
      </c>
    </row>
    <row r="134" spans="1:10" ht="15" customHeight="1">
      <c r="A134" s="13">
        <v>130</v>
      </c>
      <c r="B134" s="36" t="s">
        <v>243</v>
      </c>
      <c r="C134" s="39"/>
      <c r="D134" s="18" t="s">
        <v>46</v>
      </c>
      <c r="E134" s="33" t="s">
        <v>240</v>
      </c>
      <c r="F134" s="14">
        <v>0.0434375</v>
      </c>
      <c r="G134" s="14">
        <v>0.0434375</v>
      </c>
      <c r="H134" s="13" t="str">
        <f t="shared" si="8"/>
        <v>6.39/km</v>
      </c>
      <c r="I134" s="14">
        <f t="shared" si="10"/>
        <v>0.02060185185185185</v>
      </c>
      <c r="J134" s="14">
        <f t="shared" si="11"/>
        <v>0.015601851851851846</v>
      </c>
    </row>
    <row r="135" spans="1:10" ht="15" customHeight="1">
      <c r="A135" s="13">
        <v>131</v>
      </c>
      <c r="B135" s="36" t="s">
        <v>202</v>
      </c>
      <c r="C135" s="39"/>
      <c r="D135" s="18" t="s">
        <v>113</v>
      </c>
      <c r="E135" s="33" t="s">
        <v>30</v>
      </c>
      <c r="F135" s="14">
        <v>0.04457175925925926</v>
      </c>
      <c r="G135" s="14">
        <v>0.04457175925925926</v>
      </c>
      <c r="H135" s="13" t="str">
        <f t="shared" si="8"/>
        <v>6.50/km</v>
      </c>
      <c r="I135" s="14">
        <f t="shared" si="10"/>
        <v>0.021736111111111116</v>
      </c>
      <c r="J135" s="14">
        <f t="shared" si="11"/>
        <v>0.01144675925925926</v>
      </c>
    </row>
    <row r="136" spans="1:10" ht="15" customHeight="1">
      <c r="A136" s="13">
        <v>132</v>
      </c>
      <c r="B136" s="36" t="s">
        <v>193</v>
      </c>
      <c r="C136" s="39"/>
      <c r="D136" s="18" t="s">
        <v>48</v>
      </c>
      <c r="E136" s="33" t="s">
        <v>194</v>
      </c>
      <c r="F136" s="14">
        <v>0.045439814814814815</v>
      </c>
      <c r="G136" s="14">
        <v>0.045439814814814815</v>
      </c>
      <c r="H136" s="13" t="str">
        <f t="shared" si="8"/>
        <v>6.58/km</v>
      </c>
      <c r="I136" s="14">
        <f t="shared" si="10"/>
        <v>0.022604166666666668</v>
      </c>
      <c r="J136" s="14">
        <f t="shared" si="11"/>
        <v>0.016620370370370372</v>
      </c>
    </row>
    <row r="137" spans="1:10" ht="15" customHeight="1">
      <c r="A137" s="13">
        <v>133</v>
      </c>
      <c r="B137" s="36" t="s">
        <v>195</v>
      </c>
      <c r="C137" s="39"/>
      <c r="D137" s="18" t="s">
        <v>113</v>
      </c>
      <c r="E137" s="33" t="s">
        <v>194</v>
      </c>
      <c r="F137" s="14">
        <v>0.04549768518518518</v>
      </c>
      <c r="G137" s="14">
        <v>0.04549768518518518</v>
      </c>
      <c r="H137" s="13" t="str">
        <f t="shared" si="8"/>
        <v>6.58/km</v>
      </c>
      <c r="I137" s="14">
        <f t="shared" si="10"/>
        <v>0.022662037037037036</v>
      </c>
      <c r="J137" s="14">
        <f t="shared" si="11"/>
        <v>0.012372685185185181</v>
      </c>
    </row>
    <row r="138" spans="1:10" ht="15" customHeight="1">
      <c r="A138" s="13">
        <v>134</v>
      </c>
      <c r="B138" s="36" t="s">
        <v>185</v>
      </c>
      <c r="C138" s="39"/>
      <c r="D138" s="18" t="s">
        <v>131</v>
      </c>
      <c r="E138" s="33" t="s">
        <v>30</v>
      </c>
      <c r="F138" s="14">
        <v>0.045509259259259256</v>
      </c>
      <c r="G138" s="14">
        <v>0.045509259259259256</v>
      </c>
      <c r="H138" s="13" t="str">
        <f t="shared" si="8"/>
        <v>6.58/km</v>
      </c>
      <c r="I138" s="14">
        <f t="shared" si="10"/>
        <v>0.02267361111111111</v>
      </c>
      <c r="J138" s="14">
        <f t="shared" si="11"/>
        <v>0.008993055555555553</v>
      </c>
    </row>
    <row r="139" spans="1:10" ht="15" customHeight="1">
      <c r="A139" s="13">
        <v>135</v>
      </c>
      <c r="B139" s="36" t="s">
        <v>179</v>
      </c>
      <c r="C139" s="39"/>
      <c r="D139" s="18" t="s">
        <v>113</v>
      </c>
      <c r="E139" s="33" t="s">
        <v>30</v>
      </c>
      <c r="F139" s="14">
        <v>0.04652777777777778</v>
      </c>
      <c r="G139" s="14">
        <v>0.04652777777777778</v>
      </c>
      <c r="H139" s="13" t="str">
        <f t="shared" si="8"/>
        <v>7.08/km</v>
      </c>
      <c r="I139" s="14">
        <f t="shared" si="10"/>
        <v>0.023692129629629632</v>
      </c>
      <c r="J139" s="14">
        <f t="shared" si="11"/>
        <v>0.013402777777777777</v>
      </c>
    </row>
    <row r="140" spans="1:10" ht="15" customHeight="1">
      <c r="A140" s="13">
        <v>136</v>
      </c>
      <c r="B140" s="36" t="s">
        <v>198</v>
      </c>
      <c r="C140" s="39"/>
      <c r="D140" s="18" t="s">
        <v>143</v>
      </c>
      <c r="E140" s="33" t="s">
        <v>30</v>
      </c>
      <c r="F140" s="14">
        <v>0.049305555555555554</v>
      </c>
      <c r="G140" s="14">
        <v>0.049305555555555554</v>
      </c>
      <c r="H140" s="13" t="str">
        <f t="shared" si="8"/>
        <v>7.33/km</v>
      </c>
      <c r="I140" s="14">
        <f t="shared" si="10"/>
        <v>0.026469907407407407</v>
      </c>
      <c r="J140" s="14">
        <f t="shared" si="11"/>
        <v>0.01319444444444444</v>
      </c>
    </row>
    <row r="141" spans="1:10" ht="15" customHeight="1">
      <c r="A141" s="13">
        <v>137</v>
      </c>
      <c r="B141" s="36" t="s">
        <v>199</v>
      </c>
      <c r="C141" s="39"/>
      <c r="D141" s="18" t="s">
        <v>143</v>
      </c>
      <c r="E141" s="33" t="s">
        <v>30</v>
      </c>
      <c r="F141" s="14">
        <v>0.049999999999999996</v>
      </c>
      <c r="G141" s="14">
        <v>0.049999999999999996</v>
      </c>
      <c r="H141" s="13" t="str">
        <f t="shared" si="8"/>
        <v>7.40/km</v>
      </c>
      <c r="I141" s="14">
        <f t="shared" si="10"/>
        <v>0.02716435185185185</v>
      </c>
      <c r="J141" s="14">
        <f t="shared" si="11"/>
        <v>0.013888888888888881</v>
      </c>
    </row>
    <row r="142" spans="1:10" ht="15" customHeight="1">
      <c r="A142" s="13">
        <v>138</v>
      </c>
      <c r="B142" s="36" t="s">
        <v>204</v>
      </c>
      <c r="C142" s="39"/>
      <c r="D142" s="18" t="s">
        <v>117</v>
      </c>
      <c r="E142" s="33" t="s">
        <v>95</v>
      </c>
      <c r="F142" s="14">
        <v>0.05026620370370371</v>
      </c>
      <c r="G142" s="14">
        <v>0.05026620370370371</v>
      </c>
      <c r="H142" s="13" t="str">
        <f t="shared" si="8"/>
        <v>7.42/km</v>
      </c>
      <c r="I142" s="14">
        <f t="shared" si="10"/>
        <v>0.027430555555555562</v>
      </c>
      <c r="J142" s="14">
        <f t="shared" si="11"/>
        <v>0.013252314814814821</v>
      </c>
    </row>
    <row r="143" spans="1:10" ht="15" customHeight="1">
      <c r="A143" s="13">
        <v>139</v>
      </c>
      <c r="B143" s="36" t="s">
        <v>203</v>
      </c>
      <c r="C143" s="39"/>
      <c r="D143" s="18" t="s">
        <v>131</v>
      </c>
      <c r="E143" s="33" t="s">
        <v>27</v>
      </c>
      <c r="F143" s="14">
        <v>0.0509375</v>
      </c>
      <c r="G143" s="14">
        <v>0.0509375</v>
      </c>
      <c r="H143" s="13" t="str">
        <f t="shared" si="8"/>
        <v>7.48/km</v>
      </c>
      <c r="I143" s="14">
        <f t="shared" si="10"/>
        <v>0.02810185185185185</v>
      </c>
      <c r="J143" s="14">
        <f t="shared" si="11"/>
        <v>0.014421296296296293</v>
      </c>
    </row>
    <row r="144" spans="1:10" ht="15" customHeight="1">
      <c r="A144" s="13">
        <v>140</v>
      </c>
      <c r="B144" s="36" t="s">
        <v>244</v>
      </c>
      <c r="C144" s="39"/>
      <c r="D144" s="18" t="s">
        <v>113</v>
      </c>
      <c r="E144" s="33" t="s">
        <v>74</v>
      </c>
      <c r="F144" s="14">
        <v>0.051053240740740746</v>
      </c>
      <c r="G144" s="14">
        <v>0.051053240740740746</v>
      </c>
      <c r="H144" s="13" t="str">
        <f t="shared" si="8"/>
        <v>7.49/km</v>
      </c>
      <c r="I144" s="14">
        <f t="shared" si="10"/>
        <v>0.0282175925925926</v>
      </c>
      <c r="J144" s="14">
        <f t="shared" si="11"/>
        <v>0.017928240740740745</v>
      </c>
    </row>
    <row r="145" spans="1:10" ht="15" customHeight="1">
      <c r="A145" s="13">
        <v>141</v>
      </c>
      <c r="B145" s="36" t="s">
        <v>214</v>
      </c>
      <c r="C145" s="39"/>
      <c r="D145" s="18" t="s">
        <v>48</v>
      </c>
      <c r="E145" s="33" t="s">
        <v>74</v>
      </c>
      <c r="F145" s="14">
        <v>0.054814814814814816</v>
      </c>
      <c r="G145" s="14">
        <v>0.054814814814814816</v>
      </c>
      <c r="H145" s="13" t="str">
        <f t="shared" si="8"/>
        <v>8.24/km</v>
      </c>
      <c r="I145" s="14">
        <f t="shared" si="10"/>
        <v>0.03197916666666667</v>
      </c>
      <c r="J145" s="14">
        <f t="shared" si="11"/>
        <v>0.025995370370370374</v>
      </c>
    </row>
    <row r="146" spans="1:10" ht="15" customHeight="1">
      <c r="A146" s="13">
        <v>142</v>
      </c>
      <c r="B146" s="36" t="s">
        <v>207</v>
      </c>
      <c r="C146" s="39"/>
      <c r="D146" s="18" t="s">
        <v>29</v>
      </c>
      <c r="E146" s="33" t="s">
        <v>12</v>
      </c>
      <c r="F146" s="14">
        <v>0.0583333333333333</v>
      </c>
      <c r="G146" s="14">
        <v>0.0583333333333333</v>
      </c>
      <c r="H146" s="13" t="str">
        <f t="shared" si="8"/>
        <v>8.56/km</v>
      </c>
      <c r="I146" s="14">
        <f t="shared" si="10"/>
        <v>0.03549768518518515</v>
      </c>
      <c r="J146" s="14">
        <f t="shared" si="11"/>
        <v>0.030555555555555523</v>
      </c>
    </row>
    <row r="147" spans="1:10" ht="15" customHeight="1">
      <c r="A147" s="13">
        <v>143</v>
      </c>
      <c r="B147" s="36" t="s">
        <v>208</v>
      </c>
      <c r="C147" s="39"/>
      <c r="D147" s="18" t="s">
        <v>113</v>
      </c>
      <c r="E147" s="33" t="s">
        <v>30</v>
      </c>
      <c r="F147" s="14">
        <v>0.05833333333333333</v>
      </c>
      <c r="G147" s="14">
        <v>0.05833333333333333</v>
      </c>
      <c r="H147" s="13" t="str">
        <f t="shared" si="8"/>
        <v>8.56/km</v>
      </c>
      <c r="I147" s="14">
        <f t="shared" si="10"/>
        <v>0.03549768518518518</v>
      </c>
      <c r="J147" s="14">
        <f t="shared" si="11"/>
        <v>0.025208333333333326</v>
      </c>
    </row>
    <row r="148" spans="1:10" ht="15" customHeight="1">
      <c r="A148" s="13">
        <v>144</v>
      </c>
      <c r="B148" s="36" t="s">
        <v>180</v>
      </c>
      <c r="C148" s="39"/>
      <c r="D148" s="18" t="s">
        <v>131</v>
      </c>
      <c r="E148" s="33" t="s">
        <v>30</v>
      </c>
      <c r="F148" s="14">
        <v>0.05833333333333333</v>
      </c>
      <c r="G148" s="14">
        <v>0.05833333333333333</v>
      </c>
      <c r="H148" s="13" t="str">
        <f t="shared" si="8"/>
        <v>8.56/km</v>
      </c>
      <c r="I148" s="14">
        <f t="shared" si="10"/>
        <v>0.03549768518518518</v>
      </c>
      <c r="J148" s="14">
        <f t="shared" si="11"/>
        <v>0.021817129629629624</v>
      </c>
    </row>
    <row r="149" spans="1:10" ht="15" customHeight="1">
      <c r="A149" s="13">
        <v>145</v>
      </c>
      <c r="B149" s="36" t="s">
        <v>209</v>
      </c>
      <c r="C149" s="39"/>
      <c r="D149" s="18" t="s">
        <v>29</v>
      </c>
      <c r="E149" s="33" t="s">
        <v>148</v>
      </c>
      <c r="F149" s="14">
        <v>0.05833333333333333</v>
      </c>
      <c r="G149" s="14">
        <v>0.05833333333333333</v>
      </c>
      <c r="H149" s="13" t="str">
        <f t="shared" si="8"/>
        <v>8.56/km</v>
      </c>
      <c r="I149" s="14">
        <f t="shared" si="10"/>
        <v>0.03549768518518518</v>
      </c>
      <c r="J149" s="14">
        <f t="shared" si="11"/>
        <v>0.03055555555555555</v>
      </c>
    </row>
    <row r="150" spans="1:10" ht="15" customHeight="1">
      <c r="A150" s="13">
        <v>146</v>
      </c>
      <c r="B150" s="36" t="s">
        <v>210</v>
      </c>
      <c r="C150" s="39"/>
      <c r="D150" s="18" t="s">
        <v>48</v>
      </c>
      <c r="E150" s="33" t="s">
        <v>182</v>
      </c>
      <c r="F150" s="14">
        <v>0.0597337962962963</v>
      </c>
      <c r="G150" s="14">
        <v>0.0597337962962963</v>
      </c>
      <c r="H150" s="13" t="str">
        <f t="shared" si="8"/>
        <v>9.09/km</v>
      </c>
      <c r="I150" s="14">
        <f t="shared" si="10"/>
        <v>0.03689814814814815</v>
      </c>
      <c r="J150" s="14">
        <f t="shared" si="11"/>
        <v>0.030914351851851856</v>
      </c>
    </row>
    <row r="151" spans="1:10" ht="15" customHeight="1">
      <c r="A151" s="13">
        <v>147</v>
      </c>
      <c r="B151" s="36" t="s">
        <v>230</v>
      </c>
      <c r="C151" s="39"/>
      <c r="D151" s="18" t="s">
        <v>191</v>
      </c>
      <c r="E151" s="33" t="s">
        <v>30</v>
      </c>
      <c r="F151" s="14">
        <v>0.0625</v>
      </c>
      <c r="G151" s="14">
        <v>0.0625</v>
      </c>
      <c r="H151" s="13" t="str">
        <f t="shared" si="8"/>
        <v>9.34/km</v>
      </c>
      <c r="I151" s="14">
        <f t="shared" si="10"/>
        <v>0.03966435185185185</v>
      </c>
      <c r="J151" s="14">
        <f t="shared" si="11"/>
        <v>0.0200925925925926</v>
      </c>
    </row>
    <row r="152" spans="1:10" ht="15" customHeight="1">
      <c r="A152" s="16">
        <v>148</v>
      </c>
      <c r="B152" s="37" t="s">
        <v>231</v>
      </c>
      <c r="C152" s="40"/>
      <c r="D152" s="19" t="s">
        <v>191</v>
      </c>
      <c r="E152" s="34" t="s">
        <v>30</v>
      </c>
      <c r="F152" s="30">
        <v>0.0625</v>
      </c>
      <c r="G152" s="30">
        <v>0.0625</v>
      </c>
      <c r="H152" s="16" t="str">
        <f t="shared" si="8"/>
        <v>9.34/km</v>
      </c>
      <c r="I152" s="30">
        <f t="shared" si="10"/>
        <v>0.03966435185185185</v>
      </c>
      <c r="J152" s="30">
        <f t="shared" si="11"/>
        <v>0.0200925925925926</v>
      </c>
    </row>
  </sheetData>
  <sheetProtection/>
  <autoFilter ref="A4:J152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0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D14" sqref="D14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31" customWidth="1"/>
    <col min="5" max="5" width="35.7109375" style="15" customWidth="1"/>
    <col min="6" max="10" width="10.7109375" style="29" customWidth="1"/>
    <col min="11" max="11" width="10.7109375" style="2" customWidth="1"/>
    <col min="12" max="14" width="10.7109375" style="1" customWidth="1"/>
  </cols>
  <sheetData>
    <row r="1" spans="1:14" ht="45" customHeight="1">
      <c r="A1" s="44" t="s">
        <v>213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24" customHeight="1">
      <c r="A2" s="46" t="s">
        <v>290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ht="24" customHeight="1">
      <c r="A3" s="47" t="s">
        <v>289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3" t="s">
        <v>0</v>
      </c>
      <c r="N3" s="4">
        <f>13.1+2.6+7.2+9.6+9.4</f>
        <v>41.9</v>
      </c>
    </row>
    <row r="4" spans="1:14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28" t="s">
        <v>291</v>
      </c>
      <c r="G4" s="28" t="s">
        <v>292</v>
      </c>
      <c r="H4" s="28" t="s">
        <v>293</v>
      </c>
      <c r="I4" s="28" t="s">
        <v>294</v>
      </c>
      <c r="J4" s="28" t="s">
        <v>295</v>
      </c>
      <c r="K4" s="7" t="s">
        <v>246</v>
      </c>
      <c r="L4" s="7" t="s">
        <v>7</v>
      </c>
      <c r="M4" s="9" t="s">
        <v>8</v>
      </c>
      <c r="N4" s="9" t="s">
        <v>9</v>
      </c>
    </row>
    <row r="5" spans="1:14" s="10" customFormat="1" ht="15" customHeight="1">
      <c r="A5" s="12">
        <v>1</v>
      </c>
      <c r="B5" s="35" t="s">
        <v>13</v>
      </c>
      <c r="C5" s="38"/>
      <c r="D5" s="17" t="s">
        <v>14</v>
      </c>
      <c r="E5" s="32" t="s">
        <v>15</v>
      </c>
      <c r="F5" s="23">
        <v>41799.03549768519</v>
      </c>
      <c r="G5" s="23">
        <v>0.007546296296301824</v>
      </c>
      <c r="H5" s="23">
        <v>0.02011574074074074</v>
      </c>
      <c r="I5" s="23">
        <v>0.023877314814814813</v>
      </c>
      <c r="J5" s="23">
        <v>0.022835648148148147</v>
      </c>
      <c r="K5" s="23">
        <f aca="true" t="shared" si="0" ref="K5:K68">SUM(F5:J5)</f>
        <v>41799.10987268519</v>
      </c>
      <c r="L5" s="12" t="str">
        <f aca="true" t="shared" si="1" ref="L5:L68">TEXT(INT((HOUR(K5)*3600+MINUTE(K5)*60+SECOND(K5))/$N$3/60),"0")&amp;"."&amp;TEXT(MOD((HOUR(K5)*3600+MINUTE(K5)*60+SECOND(K5))/$N$3,60),"00")&amp;"/km"</f>
        <v>3.47/km</v>
      </c>
      <c r="M5" s="23">
        <f aca="true" t="shared" si="2" ref="M5:M68">K5-$K$5</f>
        <v>0</v>
      </c>
      <c r="N5" s="23">
        <f>K5-INDEX($K$5:$K$250,MATCH(D5,$D$5:$D$250,0))</f>
        <v>0</v>
      </c>
    </row>
    <row r="6" spans="1:14" s="10" customFormat="1" ht="15" customHeight="1">
      <c r="A6" s="13">
        <v>2</v>
      </c>
      <c r="B6" s="36" t="s">
        <v>17</v>
      </c>
      <c r="C6" s="39"/>
      <c r="D6" s="18" t="s">
        <v>18</v>
      </c>
      <c r="E6" s="33" t="s">
        <v>19</v>
      </c>
      <c r="F6" s="14">
        <v>41799.04033564815</v>
      </c>
      <c r="G6" s="14">
        <v>0.008622685185190104</v>
      </c>
      <c r="H6" s="14">
        <v>0.022511574074074073</v>
      </c>
      <c r="I6" s="14">
        <v>0.024085648148148148</v>
      </c>
      <c r="J6" s="14">
        <v>0.026030092592592594</v>
      </c>
      <c r="K6" s="14">
        <f t="shared" si="0"/>
        <v>41799.12158564815</v>
      </c>
      <c r="L6" s="13" t="str">
        <f t="shared" si="1"/>
        <v>4.11/km</v>
      </c>
      <c r="M6" s="14">
        <f t="shared" si="2"/>
        <v>0.011712962957972195</v>
      </c>
      <c r="N6" s="14">
        <f aca="true" t="shared" si="3" ref="N6:N69">K6-INDEX($K$5:$K$250,MATCH(D6,$D$5:$D$250,0))</f>
        <v>0</v>
      </c>
    </row>
    <row r="7" spans="1:14" s="10" customFormat="1" ht="15" customHeight="1">
      <c r="A7" s="13">
        <v>3</v>
      </c>
      <c r="B7" s="36" t="s">
        <v>42</v>
      </c>
      <c r="C7" s="39"/>
      <c r="D7" s="18" t="s">
        <v>16</v>
      </c>
      <c r="E7" s="33" t="s">
        <v>43</v>
      </c>
      <c r="F7" s="14">
        <v>41799.04350694444</v>
      </c>
      <c r="G7" s="14">
        <v>0.009050925925928155</v>
      </c>
      <c r="H7" s="14">
        <v>0.02189814814814815</v>
      </c>
      <c r="I7" s="14">
        <v>0.023854166666666666</v>
      </c>
      <c r="J7" s="14">
        <v>0.025752314814814815</v>
      </c>
      <c r="K7" s="14">
        <f t="shared" si="0"/>
        <v>41799.1240625</v>
      </c>
      <c r="L7" s="13" t="str">
        <f t="shared" si="1"/>
        <v>4.16/km</v>
      </c>
      <c r="M7" s="14">
        <f t="shared" si="2"/>
        <v>0.014189814806741197</v>
      </c>
      <c r="N7" s="14">
        <f t="shared" si="3"/>
        <v>0</v>
      </c>
    </row>
    <row r="8" spans="1:14" s="10" customFormat="1" ht="15" customHeight="1">
      <c r="A8" s="13">
        <v>4</v>
      </c>
      <c r="B8" s="36" t="s">
        <v>33</v>
      </c>
      <c r="C8" s="39"/>
      <c r="D8" s="18" t="s">
        <v>18</v>
      </c>
      <c r="E8" s="33" t="s">
        <v>34</v>
      </c>
      <c r="F8" s="14">
        <v>41799.04226851852</v>
      </c>
      <c r="G8" s="14">
        <v>0.008935185185188765</v>
      </c>
      <c r="H8" s="14">
        <v>0.02291666666666667</v>
      </c>
      <c r="I8" s="14">
        <v>0.024687499999999998</v>
      </c>
      <c r="J8" s="14">
        <v>0.02625</v>
      </c>
      <c r="K8" s="14">
        <f t="shared" si="0"/>
        <v>41799.12505787038</v>
      </c>
      <c r="L8" s="13" t="str">
        <f t="shared" si="1"/>
        <v>4.18/km</v>
      </c>
      <c r="M8" s="14">
        <f t="shared" si="2"/>
        <v>0.015185185184236616</v>
      </c>
      <c r="N8" s="14">
        <f t="shared" si="3"/>
        <v>0.003472222226264421</v>
      </c>
    </row>
    <row r="9" spans="1:14" s="10" customFormat="1" ht="15" customHeight="1">
      <c r="A9" s="13">
        <v>5</v>
      </c>
      <c r="B9" s="36" t="s">
        <v>20</v>
      </c>
      <c r="C9" s="39"/>
      <c r="D9" s="18" t="s">
        <v>21</v>
      </c>
      <c r="E9" s="33" t="s">
        <v>22</v>
      </c>
      <c r="F9" s="14">
        <v>41799.041238425925</v>
      </c>
      <c r="G9" s="14">
        <v>0.009062500000004692</v>
      </c>
      <c r="H9" s="14">
        <v>0.02342592592592593</v>
      </c>
      <c r="I9" s="14">
        <v>0.02511574074074074</v>
      </c>
      <c r="J9" s="14">
        <v>0.026921296296296294</v>
      </c>
      <c r="K9" s="14">
        <f t="shared" si="0"/>
        <v>41799.125763888886</v>
      </c>
      <c r="L9" s="13" t="str">
        <f t="shared" si="1"/>
        <v>4.19/km</v>
      </c>
      <c r="M9" s="14">
        <f t="shared" si="2"/>
        <v>0.01589120369317243</v>
      </c>
      <c r="N9" s="14">
        <f t="shared" si="3"/>
        <v>0</v>
      </c>
    </row>
    <row r="10" spans="1:14" s="10" customFormat="1" ht="15" customHeight="1">
      <c r="A10" s="13">
        <v>6</v>
      </c>
      <c r="B10" s="36" t="s">
        <v>31</v>
      </c>
      <c r="C10" s="39"/>
      <c r="D10" s="18" t="s">
        <v>32</v>
      </c>
      <c r="E10" s="33" t="s">
        <v>215</v>
      </c>
      <c r="F10" s="14">
        <v>41799.042233796295</v>
      </c>
      <c r="G10" s="14">
        <v>0.00895833333333712</v>
      </c>
      <c r="H10" s="14">
        <v>0.023414351851851853</v>
      </c>
      <c r="I10" s="14">
        <v>0.02516203703703704</v>
      </c>
      <c r="J10" s="14">
        <v>0.026724537037037036</v>
      </c>
      <c r="K10" s="14">
        <f t="shared" si="0"/>
        <v>41799.126493055555</v>
      </c>
      <c r="L10" s="13" t="str">
        <f t="shared" si="1"/>
        <v>4.21/km</v>
      </c>
      <c r="M10" s="14">
        <f t="shared" si="2"/>
        <v>0.016620370362943504</v>
      </c>
      <c r="N10" s="14">
        <f t="shared" si="3"/>
        <v>0</v>
      </c>
    </row>
    <row r="11" spans="1:14" s="10" customFormat="1" ht="15" customHeight="1">
      <c r="A11" s="13">
        <v>7</v>
      </c>
      <c r="B11" s="36" t="s">
        <v>35</v>
      </c>
      <c r="C11" s="39"/>
      <c r="D11" s="18" t="s">
        <v>36</v>
      </c>
      <c r="E11" s="33" t="s">
        <v>37</v>
      </c>
      <c r="F11" s="14">
        <v>41799.042291666665</v>
      </c>
      <c r="G11" s="14">
        <v>0.00891203703704041</v>
      </c>
      <c r="H11" s="14">
        <v>0.023657407407407408</v>
      </c>
      <c r="I11" s="14">
        <v>0.025185185185185185</v>
      </c>
      <c r="J11" s="14">
        <v>0.026793981481481485</v>
      </c>
      <c r="K11" s="14">
        <f t="shared" si="0"/>
        <v>41799.12684027778</v>
      </c>
      <c r="L11" s="13" t="str">
        <f>TEXT(INT((HOUR(K11)*3600+MINUTE(K11)*60+SECOND(K11))/$N$3/60),"0")&amp;"."&amp;TEXT(MOD((HOUR(K11)*3600+MINUTE(K11)*60+SECOND(K11))/$N$3,60),"00")&amp;"/km"</f>
        <v>4.22/km</v>
      </c>
      <c r="M11" s="14">
        <f t="shared" si="2"/>
        <v>0.016967592586297542</v>
      </c>
      <c r="N11" s="14">
        <f t="shared" si="3"/>
        <v>0</v>
      </c>
    </row>
    <row r="12" spans="1:14" s="10" customFormat="1" ht="15" customHeight="1">
      <c r="A12" s="13">
        <v>8</v>
      </c>
      <c r="B12" s="36" t="s">
        <v>38</v>
      </c>
      <c r="C12" s="39"/>
      <c r="D12" s="18" t="s">
        <v>21</v>
      </c>
      <c r="E12" s="33" t="s">
        <v>27</v>
      </c>
      <c r="F12" s="14">
        <v>41799.04243055556</v>
      </c>
      <c r="G12" s="14">
        <v>0.009120370370373498</v>
      </c>
      <c r="H12" s="14">
        <v>0.023310185185185187</v>
      </c>
      <c r="I12" s="14">
        <v>0.025474537037037035</v>
      </c>
      <c r="J12" s="14">
        <v>0.02677083333333333</v>
      </c>
      <c r="K12" s="14">
        <f t="shared" si="0"/>
        <v>41799.12710648149</v>
      </c>
      <c r="L12" s="13" t="str">
        <f t="shared" si="1"/>
        <v>4.22/km</v>
      </c>
      <c r="M12" s="14">
        <f t="shared" si="2"/>
        <v>0.017233796294021886</v>
      </c>
      <c r="N12" s="14">
        <f t="shared" si="3"/>
        <v>0.001342592600849457</v>
      </c>
    </row>
    <row r="13" spans="1:14" s="10" customFormat="1" ht="15" customHeight="1">
      <c r="A13" s="13">
        <v>9</v>
      </c>
      <c r="B13" s="36" t="s">
        <v>25</v>
      </c>
      <c r="C13" s="39"/>
      <c r="D13" s="18" t="s">
        <v>26</v>
      </c>
      <c r="E13" s="33" t="s">
        <v>27</v>
      </c>
      <c r="F13" s="14">
        <v>41799.042129629626</v>
      </c>
      <c r="G13" s="14">
        <v>0.008969907407411604</v>
      </c>
      <c r="H13" s="14">
        <v>0.023460648148148147</v>
      </c>
      <c r="I13" s="14">
        <v>0.0249537037037037</v>
      </c>
      <c r="J13" s="14">
        <v>0.027824074074074074</v>
      </c>
      <c r="K13" s="14">
        <f t="shared" si="0"/>
        <v>41799.12733796296</v>
      </c>
      <c r="L13" s="13" t="str">
        <f t="shared" si="1"/>
        <v>4.23/km</v>
      </c>
      <c r="M13" s="14">
        <f t="shared" si="2"/>
        <v>0.017465277764131315</v>
      </c>
      <c r="N13" s="14">
        <f t="shared" si="3"/>
        <v>0</v>
      </c>
    </row>
    <row r="14" spans="1:14" s="10" customFormat="1" ht="15" customHeight="1">
      <c r="A14" s="13">
        <v>10</v>
      </c>
      <c r="B14" s="36" t="s">
        <v>40</v>
      </c>
      <c r="C14" s="39"/>
      <c r="D14" s="18" t="s">
        <v>18</v>
      </c>
      <c r="E14" s="33" t="s">
        <v>217</v>
      </c>
      <c r="F14" s="14">
        <v>41799.042916666665</v>
      </c>
      <c r="G14" s="14">
        <v>0.009317129629632326</v>
      </c>
      <c r="H14" s="14">
        <v>0.023472222222222217</v>
      </c>
      <c r="I14" s="14">
        <v>0.02528935185185185</v>
      </c>
      <c r="J14" s="14">
        <v>0.026990740740740742</v>
      </c>
      <c r="K14" s="14">
        <f t="shared" si="0"/>
        <v>41799.12798611112</v>
      </c>
      <c r="L14" s="13" t="str">
        <f t="shared" si="1"/>
        <v>4.24/km</v>
      </c>
      <c r="M14" s="14">
        <f t="shared" si="2"/>
        <v>0.018113425925548654</v>
      </c>
      <c r="N14" s="14">
        <f t="shared" si="3"/>
        <v>0.006400462967576459</v>
      </c>
    </row>
    <row r="15" spans="1:14" s="10" customFormat="1" ht="15" customHeight="1">
      <c r="A15" s="24">
        <v>11</v>
      </c>
      <c r="B15" s="41" t="s">
        <v>44</v>
      </c>
      <c r="C15" s="42"/>
      <c r="D15" s="25" t="s">
        <v>18</v>
      </c>
      <c r="E15" s="43" t="s">
        <v>11</v>
      </c>
      <c r="F15" s="26">
        <v>41799.04357638889</v>
      </c>
      <c r="G15" s="26">
        <v>0.009131944444446427</v>
      </c>
      <c r="H15" s="26">
        <v>0.02335648148148148</v>
      </c>
      <c r="I15" s="26">
        <v>0.025648148148148146</v>
      </c>
      <c r="J15" s="26">
        <v>0.027395833333333338</v>
      </c>
      <c r="K15" s="26">
        <f t="shared" si="0"/>
        <v>41799.1291087963</v>
      </c>
      <c r="L15" s="24" t="str">
        <f t="shared" si="1"/>
        <v>4.26/km</v>
      </c>
      <c r="M15" s="26">
        <f t="shared" si="2"/>
        <v>0.01923611111124046</v>
      </c>
      <c r="N15" s="26">
        <f t="shared" si="3"/>
        <v>0.0075231481532682665</v>
      </c>
    </row>
    <row r="16" spans="1:14" s="10" customFormat="1" ht="15" customHeight="1">
      <c r="A16" s="13">
        <v>12</v>
      </c>
      <c r="B16" s="36" t="s">
        <v>28</v>
      </c>
      <c r="C16" s="39"/>
      <c r="D16" s="18" t="s">
        <v>29</v>
      </c>
      <c r="E16" s="33" t="s">
        <v>30</v>
      </c>
      <c r="F16" s="14">
        <v>41799.04215277778</v>
      </c>
      <c r="G16" s="14">
        <v>0.00949074074074474</v>
      </c>
      <c r="H16" s="14">
        <v>0.02378472222222222</v>
      </c>
      <c r="I16" s="14">
        <v>0.026041666666666668</v>
      </c>
      <c r="J16" s="14">
        <v>0.027777777777777776</v>
      </c>
      <c r="K16" s="14">
        <f t="shared" si="0"/>
        <v>41799.12924768519</v>
      </c>
      <c r="L16" s="13" t="str">
        <f t="shared" si="1"/>
        <v>4.27/km</v>
      </c>
      <c r="M16" s="14">
        <f t="shared" si="2"/>
        <v>0.019374999996216502</v>
      </c>
      <c r="N16" s="14">
        <f t="shared" si="3"/>
        <v>0</v>
      </c>
    </row>
    <row r="17" spans="1:14" s="10" customFormat="1" ht="15" customHeight="1">
      <c r="A17" s="13">
        <v>13</v>
      </c>
      <c r="B17" s="36" t="s">
        <v>39</v>
      </c>
      <c r="C17" s="39"/>
      <c r="D17" s="18" t="s">
        <v>32</v>
      </c>
      <c r="E17" s="33" t="s">
        <v>216</v>
      </c>
      <c r="F17" s="14">
        <v>41799.04248842593</v>
      </c>
      <c r="G17" s="14">
        <v>0.009259259259262187</v>
      </c>
      <c r="H17" s="14">
        <v>0.023541666666666666</v>
      </c>
      <c r="I17" s="14">
        <v>0.026863425925925926</v>
      </c>
      <c r="J17" s="14">
        <v>0.02832175925925926</v>
      </c>
      <c r="K17" s="14">
        <f t="shared" si="0"/>
        <v>41799.13047453704</v>
      </c>
      <c r="L17" s="13" t="str">
        <f t="shared" si="1"/>
        <v>4.29/km</v>
      </c>
      <c r="M17" s="14">
        <f t="shared" si="2"/>
        <v>0.020601851851097308</v>
      </c>
      <c r="N17" s="14">
        <f t="shared" si="3"/>
        <v>0.003981481488153804</v>
      </c>
    </row>
    <row r="18" spans="1:14" s="10" customFormat="1" ht="15" customHeight="1">
      <c r="A18" s="13">
        <v>14</v>
      </c>
      <c r="B18" s="36" t="s">
        <v>45</v>
      </c>
      <c r="C18" s="39"/>
      <c r="D18" s="18" t="s">
        <v>46</v>
      </c>
      <c r="E18" s="33" t="s">
        <v>15</v>
      </c>
      <c r="F18" s="14">
        <v>41799.0437962963</v>
      </c>
      <c r="G18" s="14">
        <v>0.009270833333335116</v>
      </c>
      <c r="H18" s="14">
        <v>0.024039351851851853</v>
      </c>
      <c r="I18" s="14">
        <v>0.026180555555555558</v>
      </c>
      <c r="J18" s="14">
        <v>0.02783564814814815</v>
      </c>
      <c r="K18" s="14">
        <f t="shared" si="0"/>
        <v>41799.13112268519</v>
      </c>
      <c r="L18" s="13" t="str">
        <f t="shared" si="1"/>
        <v>4.30/km</v>
      </c>
      <c r="M18" s="14">
        <f t="shared" si="2"/>
        <v>0.021249999997962732</v>
      </c>
      <c r="N18" s="14">
        <f t="shared" si="3"/>
        <v>0</v>
      </c>
    </row>
    <row r="19" spans="1:14" s="10" customFormat="1" ht="15" customHeight="1">
      <c r="A19" s="13">
        <v>15</v>
      </c>
      <c r="B19" s="36" t="s">
        <v>51</v>
      </c>
      <c r="C19" s="39"/>
      <c r="D19" s="18" t="s">
        <v>32</v>
      </c>
      <c r="E19" s="33" t="s">
        <v>12</v>
      </c>
      <c r="F19" s="14">
        <v>41799.044537037036</v>
      </c>
      <c r="G19" s="14">
        <v>0.00936342592592676</v>
      </c>
      <c r="H19" s="14">
        <v>0.024097222222222225</v>
      </c>
      <c r="I19" s="14">
        <v>0.026550925925925926</v>
      </c>
      <c r="J19" s="14">
        <v>0.027650462962962963</v>
      </c>
      <c r="K19" s="14">
        <f t="shared" si="0"/>
        <v>41799.132199074076</v>
      </c>
      <c r="L19" s="13" t="str">
        <f t="shared" si="1"/>
        <v>4.33/km</v>
      </c>
      <c r="M19" s="14">
        <f t="shared" si="2"/>
        <v>0.022326388883811887</v>
      </c>
      <c r="N19" s="14">
        <f t="shared" si="3"/>
        <v>0.005706018520868383</v>
      </c>
    </row>
    <row r="20" spans="1:14" s="10" customFormat="1" ht="15" customHeight="1">
      <c r="A20" s="13">
        <v>16</v>
      </c>
      <c r="B20" s="36" t="s">
        <v>57</v>
      </c>
      <c r="C20" s="39"/>
      <c r="D20" s="18" t="s">
        <v>16</v>
      </c>
      <c r="E20" s="33" t="s">
        <v>54</v>
      </c>
      <c r="F20" s="14">
        <v>41799.04574074074</v>
      </c>
      <c r="G20" s="14">
        <v>0.009375</v>
      </c>
      <c r="H20" s="14">
        <v>0.024027777777777776</v>
      </c>
      <c r="I20" s="14">
        <v>0.025914351851851855</v>
      </c>
      <c r="J20" s="14">
        <v>0.027199074074074073</v>
      </c>
      <c r="K20" s="14">
        <f t="shared" si="0"/>
        <v>41799.13225694444</v>
      </c>
      <c r="L20" s="13" t="str">
        <f t="shared" si="1"/>
        <v>4.33/km</v>
      </c>
      <c r="M20" s="14">
        <f t="shared" si="2"/>
        <v>0.022384259245882276</v>
      </c>
      <c r="N20" s="14">
        <f t="shared" si="3"/>
        <v>0.00819444443914108</v>
      </c>
    </row>
    <row r="21" spans="1:14" s="10" customFormat="1" ht="15" customHeight="1">
      <c r="A21" s="13">
        <v>17</v>
      </c>
      <c r="B21" s="36" t="s">
        <v>61</v>
      </c>
      <c r="C21" s="39"/>
      <c r="D21" s="18" t="s">
        <v>16</v>
      </c>
      <c r="E21" s="33" t="s">
        <v>62</v>
      </c>
      <c r="F21" s="14">
        <v>41799.04615740741</v>
      </c>
      <c r="G21" s="14">
        <v>0.009143518518518579</v>
      </c>
      <c r="H21" s="14">
        <v>0.023680555555555555</v>
      </c>
      <c r="I21" s="14">
        <v>0.026493055555555558</v>
      </c>
      <c r="J21" s="14">
        <v>0.027291666666666662</v>
      </c>
      <c r="K21" s="14">
        <f t="shared" si="0"/>
        <v>41799.1327662037</v>
      </c>
      <c r="L21" s="13" t="str">
        <f t="shared" si="1"/>
        <v>4.34/km</v>
      </c>
      <c r="M21" s="14">
        <f t="shared" si="2"/>
        <v>0.02289351850777166</v>
      </c>
      <c r="N21" s="14">
        <f t="shared" si="3"/>
        <v>0.008703703701030463</v>
      </c>
    </row>
    <row r="22" spans="1:14" s="10" customFormat="1" ht="15" customHeight="1">
      <c r="A22" s="13">
        <v>18</v>
      </c>
      <c r="B22" s="36" t="s">
        <v>47</v>
      </c>
      <c r="C22" s="39"/>
      <c r="D22" s="18" t="s">
        <v>48</v>
      </c>
      <c r="E22" s="33" t="s">
        <v>30</v>
      </c>
      <c r="F22" s="14">
        <v>41799.044027777774</v>
      </c>
      <c r="G22" s="14">
        <v>0.009930555555557052</v>
      </c>
      <c r="H22" s="14">
        <v>0.02424768518518518</v>
      </c>
      <c r="I22" s="14">
        <v>0.026724537037037036</v>
      </c>
      <c r="J22" s="14">
        <v>0.028819444444444443</v>
      </c>
      <c r="K22" s="14">
        <f t="shared" si="0"/>
        <v>41799.13374999999</v>
      </c>
      <c r="L22" s="13" t="str">
        <f t="shared" si="1"/>
        <v>4.36/km</v>
      </c>
      <c r="M22" s="14">
        <f t="shared" si="2"/>
        <v>0.02387731480121147</v>
      </c>
      <c r="N22" s="14">
        <f t="shared" si="3"/>
        <v>0</v>
      </c>
    </row>
    <row r="23" spans="1:14" s="10" customFormat="1" ht="15" customHeight="1">
      <c r="A23" s="13">
        <v>19</v>
      </c>
      <c r="B23" s="36" t="s">
        <v>60</v>
      </c>
      <c r="C23" s="39"/>
      <c r="D23" s="18" t="s">
        <v>21</v>
      </c>
      <c r="E23" s="33" t="s">
        <v>34</v>
      </c>
      <c r="F23" s="14">
        <v>41799.04613425926</v>
      </c>
      <c r="G23" s="14">
        <v>0.00923611111111139</v>
      </c>
      <c r="H23" s="14">
        <v>0.02459490740740741</v>
      </c>
      <c r="I23" s="14">
        <v>0.02631944444444444</v>
      </c>
      <c r="J23" s="14">
        <v>0.028391203703703707</v>
      </c>
      <c r="K23" s="14">
        <f t="shared" si="0"/>
        <v>41799.134675925925</v>
      </c>
      <c r="L23" s="13" t="str">
        <f t="shared" si="1"/>
        <v>4.38/km</v>
      </c>
      <c r="M23" s="14">
        <f t="shared" si="2"/>
        <v>0.02480324073258089</v>
      </c>
      <c r="N23" s="14">
        <f t="shared" si="3"/>
        <v>0.00891203703940846</v>
      </c>
    </row>
    <row r="24" spans="1:14" s="10" customFormat="1" ht="15" customHeight="1">
      <c r="A24" s="13">
        <v>20</v>
      </c>
      <c r="B24" s="36" t="s">
        <v>52</v>
      </c>
      <c r="C24" s="39"/>
      <c r="D24" s="18" t="s">
        <v>21</v>
      </c>
      <c r="E24" s="33" t="s">
        <v>53</v>
      </c>
      <c r="F24" s="14">
        <v>41799.04516203704</v>
      </c>
      <c r="G24" s="14">
        <v>0.00975694444444486</v>
      </c>
      <c r="H24" s="14">
        <v>0.024131944444444445</v>
      </c>
      <c r="I24" s="14">
        <v>0.028182870370370372</v>
      </c>
      <c r="J24" s="14">
        <v>0.02784722222222222</v>
      </c>
      <c r="K24" s="14">
        <f t="shared" si="0"/>
        <v>41799.135081018525</v>
      </c>
      <c r="L24" s="13" t="str">
        <f t="shared" si="1"/>
        <v>4.39/km</v>
      </c>
      <c r="M24" s="14">
        <f t="shared" si="2"/>
        <v>0.02520833333255723</v>
      </c>
      <c r="N24" s="14">
        <f t="shared" si="3"/>
        <v>0.009317129639384802</v>
      </c>
    </row>
    <row r="25" spans="1:14" s="10" customFormat="1" ht="15" customHeight="1">
      <c r="A25" s="13">
        <v>21</v>
      </c>
      <c r="B25" s="36" t="s">
        <v>50</v>
      </c>
      <c r="C25" s="39"/>
      <c r="D25" s="18" t="s">
        <v>21</v>
      </c>
      <c r="E25" s="33" t="s">
        <v>15</v>
      </c>
      <c r="F25" s="14">
        <v>41799.04446759259</v>
      </c>
      <c r="G25" s="14">
        <v>0.009699074074075165</v>
      </c>
      <c r="H25" s="14">
        <v>0.02521990740740741</v>
      </c>
      <c r="I25" s="14">
        <v>0.027314814814814816</v>
      </c>
      <c r="J25" s="14">
        <v>0.028796296296296296</v>
      </c>
      <c r="K25" s="14">
        <f t="shared" si="0"/>
        <v>41799.13549768518</v>
      </c>
      <c r="L25" s="13" t="str">
        <f t="shared" si="1"/>
        <v>4.39/km</v>
      </c>
      <c r="M25" s="14">
        <f t="shared" si="2"/>
        <v>0.025624999987485353</v>
      </c>
      <c r="N25" s="14">
        <f t="shared" si="3"/>
        <v>0.009733796294312924</v>
      </c>
    </row>
    <row r="26" spans="1:14" s="10" customFormat="1" ht="15" customHeight="1">
      <c r="A26" s="13">
        <v>22</v>
      </c>
      <c r="B26" s="36" t="s">
        <v>49</v>
      </c>
      <c r="C26" s="39"/>
      <c r="D26" s="18" t="s">
        <v>29</v>
      </c>
      <c r="E26" s="33" t="s">
        <v>19</v>
      </c>
      <c r="F26" s="14">
        <v>41799.04425925926</v>
      </c>
      <c r="G26" s="14">
        <v>0.009594907407408704</v>
      </c>
      <c r="H26" s="14">
        <v>0.025821759259259256</v>
      </c>
      <c r="I26" s="14">
        <v>0.026886574074074077</v>
      </c>
      <c r="J26" s="14">
        <v>0.029131944444444446</v>
      </c>
      <c r="K26" s="14">
        <f t="shared" si="0"/>
        <v>41799.13569444444</v>
      </c>
      <c r="L26" s="13" t="str">
        <f t="shared" si="1"/>
        <v>4.40/km</v>
      </c>
      <c r="M26" s="14">
        <f t="shared" si="2"/>
        <v>0.025821759249083698</v>
      </c>
      <c r="N26" s="14">
        <f t="shared" si="3"/>
        <v>0.006446759252867196</v>
      </c>
    </row>
    <row r="27" spans="1:14" s="10" customFormat="1" ht="15" customHeight="1">
      <c r="A27" s="13">
        <v>23</v>
      </c>
      <c r="B27" s="36" t="s">
        <v>63</v>
      </c>
      <c r="C27" s="39"/>
      <c r="D27" s="18" t="s">
        <v>32</v>
      </c>
      <c r="E27" s="33" t="s">
        <v>64</v>
      </c>
      <c r="F27" s="14">
        <v>41799.04640046296</v>
      </c>
      <c r="G27" s="14">
        <v>0.0095370370370369</v>
      </c>
      <c r="H27" s="14">
        <v>0.025486111111111112</v>
      </c>
      <c r="I27" s="14">
        <v>0.02704861111111111</v>
      </c>
      <c r="J27" s="14">
        <v>0.028865740740740744</v>
      </c>
      <c r="K27" s="14">
        <f t="shared" si="0"/>
        <v>41799.137337962966</v>
      </c>
      <c r="L27" s="13" t="str">
        <f t="shared" si="1"/>
        <v>4.43/km</v>
      </c>
      <c r="M27" s="14">
        <f t="shared" si="2"/>
        <v>0.02746527777344454</v>
      </c>
      <c r="N27" s="14">
        <f t="shared" si="3"/>
        <v>0.010844907410501037</v>
      </c>
    </row>
    <row r="28" spans="1:14" s="11" customFormat="1" ht="15" customHeight="1">
      <c r="A28" s="13">
        <v>24</v>
      </c>
      <c r="B28" s="36" t="s">
        <v>55</v>
      </c>
      <c r="C28" s="39"/>
      <c r="D28" s="18" t="s">
        <v>29</v>
      </c>
      <c r="E28" s="33" t="s">
        <v>56</v>
      </c>
      <c r="F28" s="14">
        <v>41799.045636574076</v>
      </c>
      <c r="G28" s="14">
        <v>0.010034722222222237</v>
      </c>
      <c r="H28" s="14">
        <v>0.02638888888888889</v>
      </c>
      <c r="I28" s="14">
        <v>0.026793981481481485</v>
      </c>
      <c r="J28" s="14">
        <v>0.028993055555555553</v>
      </c>
      <c r="K28" s="14">
        <f t="shared" si="0"/>
        <v>41799.13784722223</v>
      </c>
      <c r="L28" s="13" t="str">
        <f t="shared" si="1"/>
        <v>4.44/km</v>
      </c>
      <c r="M28" s="14">
        <f t="shared" si="2"/>
        <v>0.027974537035333924</v>
      </c>
      <c r="N28" s="14">
        <f t="shared" si="3"/>
        <v>0.008599537039117422</v>
      </c>
    </row>
    <row r="29" spans="1:14" ht="15" customHeight="1">
      <c r="A29" s="13">
        <v>25</v>
      </c>
      <c r="B29" s="36" t="s">
        <v>73</v>
      </c>
      <c r="C29" s="39"/>
      <c r="D29" s="18" t="s">
        <v>32</v>
      </c>
      <c r="E29" s="33" t="s">
        <v>30</v>
      </c>
      <c r="F29" s="14">
        <v>41799.04721064815</v>
      </c>
      <c r="G29" s="14">
        <v>0.00959490740740776</v>
      </c>
      <c r="H29" s="14">
        <v>0.024930555555555553</v>
      </c>
      <c r="I29" s="14">
        <v>0.027372685185185184</v>
      </c>
      <c r="J29" s="14">
        <v>0.02888888888888889</v>
      </c>
      <c r="K29" s="14">
        <f t="shared" si="0"/>
        <v>41799.13799768519</v>
      </c>
      <c r="L29" s="13" t="str">
        <f t="shared" si="1"/>
        <v>4.45/km</v>
      </c>
      <c r="M29" s="14">
        <f t="shared" si="2"/>
        <v>0.028124999997089617</v>
      </c>
      <c r="N29" s="14">
        <f t="shared" si="3"/>
        <v>0.011504629634146113</v>
      </c>
    </row>
    <row r="30" spans="1:14" ht="15" customHeight="1">
      <c r="A30" s="13">
        <v>26</v>
      </c>
      <c r="B30" s="36" t="s">
        <v>70</v>
      </c>
      <c r="C30" s="39"/>
      <c r="D30" s="18" t="s">
        <v>32</v>
      </c>
      <c r="E30" s="33" t="s">
        <v>30</v>
      </c>
      <c r="F30" s="14">
        <v>41799.046944444446</v>
      </c>
      <c r="G30" s="14">
        <v>0.009502314814814783</v>
      </c>
      <c r="H30" s="14">
        <v>0.025034722222222222</v>
      </c>
      <c r="I30" s="14">
        <v>0.027777777777777776</v>
      </c>
      <c r="J30" s="14">
        <v>0.028958333333333336</v>
      </c>
      <c r="K30" s="14">
        <f t="shared" si="0"/>
        <v>41799.138217592605</v>
      </c>
      <c r="L30" s="13" t="str">
        <f t="shared" si="1"/>
        <v>4.45/km</v>
      </c>
      <c r="M30" s="14">
        <f t="shared" si="2"/>
        <v>0.028344907412247267</v>
      </c>
      <c r="N30" s="14">
        <f t="shared" si="3"/>
        <v>0.011724537049303763</v>
      </c>
    </row>
    <row r="31" spans="1:14" ht="15" customHeight="1">
      <c r="A31" s="13">
        <v>27</v>
      </c>
      <c r="B31" s="36" t="s">
        <v>65</v>
      </c>
      <c r="C31" s="39"/>
      <c r="D31" s="18" t="s">
        <v>59</v>
      </c>
      <c r="E31" s="33" t="s">
        <v>37</v>
      </c>
      <c r="F31" s="14">
        <v>41799.04651620371</v>
      </c>
      <c r="G31" s="14">
        <v>0.009814814814814443</v>
      </c>
      <c r="H31" s="14">
        <v>0.02542824074074074</v>
      </c>
      <c r="I31" s="14">
        <v>0.027141203703703706</v>
      </c>
      <c r="J31" s="14">
        <v>0.029780092592592594</v>
      </c>
      <c r="K31" s="14">
        <f t="shared" si="0"/>
        <v>41799.13868055556</v>
      </c>
      <c r="L31" s="13" t="str">
        <f t="shared" si="1"/>
        <v>4.46/km</v>
      </c>
      <c r="M31" s="14">
        <f t="shared" si="2"/>
        <v>0.02880787036701804</v>
      </c>
      <c r="N31" s="14">
        <f t="shared" si="3"/>
        <v>0</v>
      </c>
    </row>
    <row r="32" spans="1:14" ht="15" customHeight="1">
      <c r="A32" s="13">
        <v>28</v>
      </c>
      <c r="B32" s="36" t="s">
        <v>23</v>
      </c>
      <c r="C32" s="39"/>
      <c r="D32" s="18" t="s">
        <v>16</v>
      </c>
      <c r="E32" s="33" t="s">
        <v>24</v>
      </c>
      <c r="F32" s="14">
        <v>41799.041875</v>
      </c>
      <c r="G32" s="14">
        <v>0.009074074074078564</v>
      </c>
      <c r="H32" s="14">
        <v>0.023113425925925926</v>
      </c>
      <c r="I32" s="14">
        <v>0.03800925925925926</v>
      </c>
      <c r="J32" s="14">
        <v>0.02701388888888889</v>
      </c>
      <c r="K32" s="14">
        <f t="shared" si="0"/>
        <v>41799.139085648145</v>
      </c>
      <c r="L32" s="13" t="str">
        <f t="shared" si="1"/>
        <v>4.47/km</v>
      </c>
      <c r="M32" s="14">
        <f t="shared" si="2"/>
        <v>0.029212962952442467</v>
      </c>
      <c r="N32" s="14">
        <f t="shared" si="3"/>
        <v>0.01502314814570127</v>
      </c>
    </row>
    <row r="33" spans="1:14" ht="15" customHeight="1">
      <c r="A33" s="13">
        <v>29</v>
      </c>
      <c r="B33" s="36" t="s">
        <v>66</v>
      </c>
      <c r="C33" s="39"/>
      <c r="D33" s="18" t="s">
        <v>29</v>
      </c>
      <c r="E33" s="33" t="s">
        <v>216</v>
      </c>
      <c r="F33" s="14">
        <v>41799.04673611111</v>
      </c>
      <c r="G33" s="14">
        <v>0.009872685185185581</v>
      </c>
      <c r="H33" s="14">
        <v>0.025578703703703704</v>
      </c>
      <c r="I33" s="14">
        <v>0.026921296296296294</v>
      </c>
      <c r="J33" s="14">
        <v>0.03019675925925926</v>
      </c>
      <c r="K33" s="14">
        <f t="shared" si="0"/>
        <v>41799.13930555555</v>
      </c>
      <c r="L33" s="13" t="str">
        <f t="shared" si="1"/>
        <v>4.47/km</v>
      </c>
      <c r="M33" s="14">
        <f t="shared" si="2"/>
        <v>0.02943287036032416</v>
      </c>
      <c r="N33" s="14">
        <f t="shared" si="3"/>
        <v>0.010057870364107657</v>
      </c>
    </row>
    <row r="34" spans="1:14" ht="15" customHeight="1">
      <c r="A34" s="13">
        <v>30</v>
      </c>
      <c r="B34" s="36" t="s">
        <v>58</v>
      </c>
      <c r="C34" s="39"/>
      <c r="D34" s="18" t="s">
        <v>59</v>
      </c>
      <c r="E34" s="33" t="s">
        <v>43</v>
      </c>
      <c r="F34" s="14">
        <v>41799.04587962963</v>
      </c>
      <c r="G34" s="14">
        <v>0.010543981481481002</v>
      </c>
      <c r="H34" s="14">
        <v>0.02525462962962963</v>
      </c>
      <c r="I34" s="14">
        <v>0.027974537037037034</v>
      </c>
      <c r="J34" s="14">
        <v>0.030138888888888885</v>
      </c>
      <c r="K34" s="14">
        <f t="shared" si="0"/>
        <v>41799.13979166667</v>
      </c>
      <c r="L34" s="13" t="str">
        <f t="shared" si="1"/>
        <v>4.48/km</v>
      </c>
      <c r="M34" s="14">
        <f t="shared" si="2"/>
        <v>0.029918981475930195</v>
      </c>
      <c r="N34" s="14">
        <f t="shared" si="3"/>
        <v>0.001111111108912155</v>
      </c>
    </row>
    <row r="35" spans="1:14" ht="15" customHeight="1">
      <c r="A35" s="13">
        <v>31</v>
      </c>
      <c r="B35" s="36" t="s">
        <v>67</v>
      </c>
      <c r="C35" s="39"/>
      <c r="D35" s="18" t="s">
        <v>68</v>
      </c>
      <c r="E35" s="33" t="s">
        <v>218</v>
      </c>
      <c r="F35" s="14">
        <v>41799.0468287037</v>
      </c>
      <c r="G35" s="14">
        <v>0.009606481481481688</v>
      </c>
      <c r="H35" s="14">
        <v>0.025925925925925925</v>
      </c>
      <c r="I35" s="14">
        <v>0.027893518518518515</v>
      </c>
      <c r="J35" s="14">
        <v>0.030289351851851855</v>
      </c>
      <c r="K35" s="14">
        <f t="shared" si="0"/>
        <v>41799.14054398148</v>
      </c>
      <c r="L35" s="13" t="str">
        <f t="shared" si="1"/>
        <v>4.50/km</v>
      </c>
      <c r="M35" s="14">
        <f t="shared" si="2"/>
        <v>0.03067129628470866</v>
      </c>
      <c r="N35" s="14">
        <f t="shared" si="3"/>
        <v>0</v>
      </c>
    </row>
    <row r="36" spans="1:14" ht="15" customHeight="1">
      <c r="A36" s="13">
        <v>32</v>
      </c>
      <c r="B36" s="36" t="s">
        <v>77</v>
      </c>
      <c r="C36" s="39"/>
      <c r="D36" s="18" t="s">
        <v>48</v>
      </c>
      <c r="E36" s="33" t="s">
        <v>12</v>
      </c>
      <c r="F36" s="14">
        <v>41799.04855324074</v>
      </c>
      <c r="G36" s="14">
        <v>0.010196759259259502</v>
      </c>
      <c r="H36" s="14">
        <v>0.02584490740740741</v>
      </c>
      <c r="I36" s="14">
        <v>0.028703703703703703</v>
      </c>
      <c r="J36" s="14">
        <v>0.0297337962962963</v>
      </c>
      <c r="K36" s="14">
        <f t="shared" si="0"/>
        <v>41799.14303240741</v>
      </c>
      <c r="L36" s="13" t="str">
        <f t="shared" si="1"/>
        <v>4.55/km</v>
      </c>
      <c r="M36" s="14">
        <f t="shared" si="2"/>
        <v>0.03315972221753327</v>
      </c>
      <c r="N36" s="14">
        <f t="shared" si="3"/>
        <v>0.009282407416321803</v>
      </c>
    </row>
    <row r="37" spans="1:14" ht="15" customHeight="1">
      <c r="A37" s="13">
        <v>33</v>
      </c>
      <c r="B37" s="36" t="s">
        <v>72</v>
      </c>
      <c r="C37" s="39"/>
      <c r="D37" s="18" t="s">
        <v>29</v>
      </c>
      <c r="E37" s="33" t="s">
        <v>30</v>
      </c>
      <c r="F37" s="14">
        <v>41799.04712962963</v>
      </c>
      <c r="G37" s="14">
        <v>0.00968750000000057</v>
      </c>
      <c r="H37" s="14">
        <v>0.026585648148148146</v>
      </c>
      <c r="I37" s="14">
        <v>0.029247685185185186</v>
      </c>
      <c r="J37" s="14">
        <v>0.03043981481481482</v>
      </c>
      <c r="K37" s="14">
        <f t="shared" si="0"/>
        <v>41799.14309027778</v>
      </c>
      <c r="L37" s="13" t="str">
        <f t="shared" si="1"/>
        <v>4.55/km</v>
      </c>
      <c r="M37" s="14">
        <f t="shared" si="2"/>
        <v>0.03321759258687962</v>
      </c>
      <c r="N37" s="14">
        <f t="shared" si="3"/>
        <v>0.013842592590663116</v>
      </c>
    </row>
    <row r="38" spans="1:14" ht="15" customHeight="1">
      <c r="A38" s="13">
        <v>34</v>
      </c>
      <c r="B38" s="36" t="s">
        <v>75</v>
      </c>
      <c r="C38" s="39"/>
      <c r="D38" s="18" t="s">
        <v>29</v>
      </c>
      <c r="E38" s="33" t="s">
        <v>37</v>
      </c>
      <c r="F38" s="14">
        <v>41799.04798611111</v>
      </c>
      <c r="G38" s="14">
        <v>0.010023148148148808</v>
      </c>
      <c r="H38" s="14">
        <v>0.02648148148148148</v>
      </c>
      <c r="I38" s="14">
        <v>0.02826388888888889</v>
      </c>
      <c r="J38" s="14">
        <v>0.030347222222222223</v>
      </c>
      <c r="K38" s="14">
        <f t="shared" si="0"/>
        <v>41799.14310185185</v>
      </c>
      <c r="L38" s="13" t="str">
        <f t="shared" si="1"/>
        <v>4.55/km</v>
      </c>
      <c r="M38" s="14">
        <f t="shared" si="2"/>
        <v>0.03322916665638331</v>
      </c>
      <c r="N38" s="14">
        <f t="shared" si="3"/>
        <v>0.013854166660166811</v>
      </c>
    </row>
    <row r="39" spans="1:14" ht="15" customHeight="1">
      <c r="A39" s="13">
        <v>35</v>
      </c>
      <c r="B39" s="36" t="s">
        <v>76</v>
      </c>
      <c r="C39" s="39"/>
      <c r="D39" s="18" t="s">
        <v>48</v>
      </c>
      <c r="E39" s="33" t="s">
        <v>219</v>
      </c>
      <c r="F39" s="14">
        <v>41799.04822916667</v>
      </c>
      <c r="G39" s="14">
        <v>0.010312500000000446</v>
      </c>
      <c r="H39" s="14">
        <v>0.026446759259259264</v>
      </c>
      <c r="I39" s="14">
        <v>0.0278125</v>
      </c>
      <c r="J39" s="14">
        <v>0.030844907407407404</v>
      </c>
      <c r="K39" s="14">
        <f t="shared" si="0"/>
        <v>41799.143645833334</v>
      </c>
      <c r="L39" s="13" t="str">
        <f t="shared" si="1"/>
        <v>4.56/km</v>
      </c>
      <c r="M39" s="14">
        <f t="shared" si="2"/>
        <v>0.033773148141335696</v>
      </c>
      <c r="N39" s="14">
        <f t="shared" si="3"/>
        <v>0.009895833340124227</v>
      </c>
    </row>
    <row r="40" spans="1:14" ht="15" customHeight="1">
      <c r="A40" s="13">
        <v>36</v>
      </c>
      <c r="B40" s="36" t="s">
        <v>222</v>
      </c>
      <c r="C40" s="39"/>
      <c r="D40" s="18" t="s">
        <v>29</v>
      </c>
      <c r="E40" s="33" t="s">
        <v>24</v>
      </c>
      <c r="F40" s="14">
        <v>41799.04766203704</v>
      </c>
      <c r="G40" s="14">
        <v>0.01025462962962953</v>
      </c>
      <c r="H40" s="14">
        <v>0.027164351851851853</v>
      </c>
      <c r="I40" s="14">
        <v>0.028784722222222225</v>
      </c>
      <c r="J40" s="14">
        <v>0.030300925925925926</v>
      </c>
      <c r="K40" s="14">
        <f t="shared" si="0"/>
        <v>41799.144166666665</v>
      </c>
      <c r="L40" s="13" t="str">
        <f t="shared" si="1"/>
        <v>4.57/km</v>
      </c>
      <c r="M40" s="14">
        <f t="shared" si="2"/>
        <v>0.034293981472728774</v>
      </c>
      <c r="N40" s="14">
        <f t="shared" si="3"/>
        <v>0.014918981476512272</v>
      </c>
    </row>
    <row r="41" spans="1:14" ht="15" customHeight="1">
      <c r="A41" s="13">
        <v>37</v>
      </c>
      <c r="B41" s="36" t="s">
        <v>81</v>
      </c>
      <c r="C41" s="39"/>
      <c r="D41" s="18" t="s">
        <v>18</v>
      </c>
      <c r="E41" s="33" t="s">
        <v>30</v>
      </c>
      <c r="F41" s="14">
        <v>41799.049050925925</v>
      </c>
      <c r="G41" s="14">
        <v>0.010208333333333652</v>
      </c>
      <c r="H41" s="14">
        <v>0.026458333333333334</v>
      </c>
      <c r="I41" s="14">
        <v>0.028391203703703707</v>
      </c>
      <c r="J41" s="14">
        <v>0.030335648148148143</v>
      </c>
      <c r="K41" s="14">
        <f t="shared" si="0"/>
        <v>41799.14444444444</v>
      </c>
      <c r="L41" s="13" t="str">
        <f t="shared" si="1"/>
        <v>4.58/km</v>
      </c>
      <c r="M41" s="14">
        <f t="shared" si="2"/>
        <v>0.03457175924995681</v>
      </c>
      <c r="N41" s="14">
        <f t="shared" si="3"/>
        <v>0.022858796291984618</v>
      </c>
    </row>
    <row r="42" spans="1:14" ht="15" customHeight="1">
      <c r="A42" s="24">
        <v>38</v>
      </c>
      <c r="B42" s="41" t="s">
        <v>96</v>
      </c>
      <c r="C42" s="42"/>
      <c r="D42" s="25" t="s">
        <v>29</v>
      </c>
      <c r="E42" s="43" t="s">
        <v>11</v>
      </c>
      <c r="F42" s="26">
        <v>41799.05064814815</v>
      </c>
      <c r="G42" s="26">
        <v>0.010601851851851751</v>
      </c>
      <c r="H42" s="26">
        <v>0.025868055555555557</v>
      </c>
      <c r="I42" s="26">
        <v>0.02774305555555556</v>
      </c>
      <c r="J42" s="26">
        <v>0.030115740740740738</v>
      </c>
      <c r="K42" s="26">
        <f t="shared" si="0"/>
        <v>41799.14497685185</v>
      </c>
      <c r="L42" s="24" t="str">
        <f t="shared" si="1"/>
        <v>4.59/km</v>
      </c>
      <c r="M42" s="26">
        <f t="shared" si="2"/>
        <v>0.03510416665812954</v>
      </c>
      <c r="N42" s="26">
        <f t="shared" si="3"/>
        <v>0.01572916666191304</v>
      </c>
    </row>
    <row r="43" spans="1:14" ht="15" customHeight="1">
      <c r="A43" s="13">
        <v>39</v>
      </c>
      <c r="B43" s="36" t="s">
        <v>69</v>
      </c>
      <c r="C43" s="39"/>
      <c r="D43" s="18" t="s">
        <v>32</v>
      </c>
      <c r="E43" s="33" t="s">
        <v>216</v>
      </c>
      <c r="F43" s="14">
        <v>41799.04693287037</v>
      </c>
      <c r="G43" s="14">
        <v>0.010474537037037046</v>
      </c>
      <c r="H43" s="14">
        <v>0.027256944444444445</v>
      </c>
      <c r="I43" s="14">
        <v>0.03019675925925926</v>
      </c>
      <c r="J43" s="14">
        <v>0.030185185185185186</v>
      </c>
      <c r="K43" s="14">
        <f t="shared" si="0"/>
        <v>41799.14504629629</v>
      </c>
      <c r="L43" s="13" t="str">
        <f t="shared" si="1"/>
        <v>4.59/km</v>
      </c>
      <c r="M43" s="14">
        <f t="shared" si="2"/>
        <v>0.035173611096979585</v>
      </c>
      <c r="N43" s="14">
        <f t="shared" si="3"/>
        <v>0.01855324073403608</v>
      </c>
    </row>
    <row r="44" spans="1:14" ht="15" customHeight="1">
      <c r="A44" s="13">
        <v>40</v>
      </c>
      <c r="B44" s="36" t="s">
        <v>83</v>
      </c>
      <c r="C44" s="39"/>
      <c r="D44" s="18" t="s">
        <v>36</v>
      </c>
      <c r="E44" s="33" t="s">
        <v>15</v>
      </c>
      <c r="F44" s="14">
        <v>41799.04917824074</v>
      </c>
      <c r="G44" s="14">
        <v>0.009699074074073999</v>
      </c>
      <c r="H44" s="14">
        <v>0.025937500000000002</v>
      </c>
      <c r="I44" s="14">
        <v>0.029270833333333333</v>
      </c>
      <c r="J44" s="14">
        <v>0.031215277777777783</v>
      </c>
      <c r="K44" s="14">
        <f t="shared" si="0"/>
        <v>41799.14530092593</v>
      </c>
      <c r="L44" s="13" t="str">
        <f t="shared" si="1"/>
        <v>4.60/km</v>
      </c>
      <c r="M44" s="14">
        <f t="shared" si="2"/>
        <v>0.035428240735200234</v>
      </c>
      <c r="N44" s="14">
        <f t="shared" si="3"/>
        <v>0.018460648148902692</v>
      </c>
    </row>
    <row r="45" spans="1:14" ht="15" customHeight="1">
      <c r="A45" s="13">
        <v>41</v>
      </c>
      <c r="B45" s="36" t="s">
        <v>91</v>
      </c>
      <c r="C45" s="39"/>
      <c r="D45" s="18" t="s">
        <v>29</v>
      </c>
      <c r="E45" s="33" t="s">
        <v>30</v>
      </c>
      <c r="F45" s="14">
        <v>41799.049780092595</v>
      </c>
      <c r="G45" s="14">
        <v>0.010219907407407192</v>
      </c>
      <c r="H45" s="14">
        <v>0.02693287037037037</v>
      </c>
      <c r="I45" s="14">
        <v>0.028483796296296295</v>
      </c>
      <c r="J45" s="14">
        <v>0.03070601851851852</v>
      </c>
      <c r="K45" s="14">
        <f t="shared" si="0"/>
        <v>41799.14612268519</v>
      </c>
      <c r="L45" s="13" t="str">
        <f t="shared" si="1"/>
        <v>5.01/km</v>
      </c>
      <c r="M45" s="14">
        <f t="shared" si="2"/>
        <v>0.036249999997380655</v>
      </c>
      <c r="N45" s="14">
        <f t="shared" si="3"/>
        <v>0.016875000001164153</v>
      </c>
    </row>
    <row r="46" spans="1:14" ht="15" customHeight="1">
      <c r="A46" s="13">
        <v>42</v>
      </c>
      <c r="B46" s="36" t="s">
        <v>86</v>
      </c>
      <c r="C46" s="39"/>
      <c r="D46" s="18" t="s">
        <v>32</v>
      </c>
      <c r="E46" s="33" t="s">
        <v>87</v>
      </c>
      <c r="F46" s="14">
        <v>41799.04949074074</v>
      </c>
      <c r="G46" s="14">
        <v>0.010428240740741168</v>
      </c>
      <c r="H46" s="14">
        <v>0.02613425925925926</v>
      </c>
      <c r="I46" s="14">
        <v>0.029305555555555557</v>
      </c>
      <c r="J46" s="14">
        <v>0.03123842592592593</v>
      </c>
      <c r="K46" s="14">
        <f t="shared" si="0"/>
        <v>41799.146597222214</v>
      </c>
      <c r="L46" s="13" t="str">
        <f t="shared" si="1"/>
        <v>5.02/km</v>
      </c>
      <c r="M46" s="14">
        <f t="shared" si="2"/>
        <v>0.036724537021655124</v>
      </c>
      <c r="N46" s="14">
        <f t="shared" si="3"/>
        <v>0.02010416665871162</v>
      </c>
    </row>
    <row r="47" spans="1:14" ht="15" customHeight="1">
      <c r="A47" s="13">
        <v>43</v>
      </c>
      <c r="B47" s="36" t="s">
        <v>78</v>
      </c>
      <c r="C47" s="39"/>
      <c r="D47" s="18" t="s">
        <v>36</v>
      </c>
      <c r="E47" s="33" t="s">
        <v>220</v>
      </c>
      <c r="F47" s="14">
        <v>41799.04856481482</v>
      </c>
      <c r="G47" s="14">
        <v>0.010254629629629641</v>
      </c>
      <c r="H47" s="14">
        <v>0.027395833333333338</v>
      </c>
      <c r="I47" s="14">
        <v>0.029479166666666667</v>
      </c>
      <c r="J47" s="14">
        <v>0.03170138888888889</v>
      </c>
      <c r="K47" s="14">
        <f t="shared" si="0"/>
        <v>41799.14739583334</v>
      </c>
      <c r="L47" s="13" t="str">
        <f t="shared" si="1"/>
        <v>5.04/km</v>
      </c>
      <c r="M47" s="14">
        <f t="shared" si="2"/>
        <v>0.037523148144828156</v>
      </c>
      <c r="N47" s="14">
        <f t="shared" si="3"/>
        <v>0.020555555558530614</v>
      </c>
    </row>
    <row r="48" spans="1:14" ht="15" customHeight="1">
      <c r="A48" s="13">
        <v>44</v>
      </c>
      <c r="B48" s="36" t="s">
        <v>80</v>
      </c>
      <c r="C48" s="39"/>
      <c r="D48" s="18" t="s">
        <v>32</v>
      </c>
      <c r="E48" s="33" t="s">
        <v>30</v>
      </c>
      <c r="F48" s="14">
        <v>41799.04886574074</v>
      </c>
      <c r="G48" s="14">
        <v>0.01064814814814874</v>
      </c>
      <c r="H48" s="14">
        <v>0.026898148148148147</v>
      </c>
      <c r="I48" s="14">
        <v>0.029976851851851852</v>
      </c>
      <c r="J48" s="14">
        <v>0.03146990740740741</v>
      </c>
      <c r="K48" s="14">
        <f t="shared" si="0"/>
        <v>41799.1478587963</v>
      </c>
      <c r="L48" s="13" t="str">
        <f t="shared" si="1"/>
        <v>5.05/km</v>
      </c>
      <c r="M48" s="14">
        <f t="shared" si="2"/>
        <v>0.03798611110687489</v>
      </c>
      <c r="N48" s="14">
        <f t="shared" si="3"/>
        <v>0.021365740743931383</v>
      </c>
    </row>
    <row r="49" spans="1:14" ht="15" customHeight="1">
      <c r="A49" s="13">
        <v>45</v>
      </c>
      <c r="B49" s="36" t="s">
        <v>82</v>
      </c>
      <c r="C49" s="39"/>
      <c r="D49" s="18" t="s">
        <v>68</v>
      </c>
      <c r="E49" s="33" t="s">
        <v>15</v>
      </c>
      <c r="F49" s="14">
        <v>41799.049166666664</v>
      </c>
      <c r="G49" s="14">
        <v>0.011041666666666783</v>
      </c>
      <c r="H49" s="14">
        <v>0.02677083333333333</v>
      </c>
      <c r="I49" s="14">
        <v>0.02946759259259259</v>
      </c>
      <c r="J49" s="14">
        <v>0.03145833333333333</v>
      </c>
      <c r="K49" s="14">
        <f t="shared" si="0"/>
        <v>41799.147905092585</v>
      </c>
      <c r="L49" s="13" t="str">
        <f t="shared" si="1"/>
        <v>5.05/km</v>
      </c>
      <c r="M49" s="14">
        <f t="shared" si="2"/>
        <v>0.038032407392165624</v>
      </c>
      <c r="N49" s="14">
        <f t="shared" si="3"/>
        <v>0.0073611111074569635</v>
      </c>
    </row>
    <row r="50" spans="1:14" ht="15" customHeight="1">
      <c r="A50" s="13">
        <v>46</v>
      </c>
      <c r="B50" s="36" t="s">
        <v>89</v>
      </c>
      <c r="C50" s="39"/>
      <c r="D50" s="18" t="s">
        <v>16</v>
      </c>
      <c r="E50" s="33" t="s">
        <v>90</v>
      </c>
      <c r="F50" s="14">
        <v>41799.049733796295</v>
      </c>
      <c r="G50" s="14">
        <v>0.010381944444444458</v>
      </c>
      <c r="H50" s="14">
        <v>0.026828703703703702</v>
      </c>
      <c r="I50" s="14">
        <v>0.02972222222222222</v>
      </c>
      <c r="J50" s="14">
        <v>0.03185185185185185</v>
      </c>
      <c r="K50" s="14">
        <f t="shared" si="0"/>
        <v>41799.148518518516</v>
      </c>
      <c r="L50" s="13" t="str">
        <f t="shared" si="1"/>
        <v>5.06/km</v>
      </c>
      <c r="M50" s="14">
        <f t="shared" si="2"/>
        <v>0.038645833323244005</v>
      </c>
      <c r="N50" s="14">
        <f t="shared" si="3"/>
        <v>0.02445601851650281</v>
      </c>
    </row>
    <row r="51" spans="1:14" ht="15" customHeight="1">
      <c r="A51" s="13">
        <v>47</v>
      </c>
      <c r="B51" s="36" t="s">
        <v>93</v>
      </c>
      <c r="C51" s="39"/>
      <c r="D51" s="18" t="s">
        <v>32</v>
      </c>
      <c r="E51" s="33" t="s">
        <v>30</v>
      </c>
      <c r="F51" s="14">
        <v>41799.05028935185</v>
      </c>
      <c r="G51" s="14">
        <v>0.01090277777777815</v>
      </c>
      <c r="H51" s="14">
        <v>0.027175925925925926</v>
      </c>
      <c r="I51" s="14">
        <v>0.030335648148148143</v>
      </c>
      <c r="J51" s="14">
        <v>0.031203703703703702</v>
      </c>
      <c r="K51" s="14">
        <f t="shared" si="0"/>
        <v>41799.1499074074</v>
      </c>
      <c r="L51" s="13" t="str">
        <f t="shared" si="1"/>
        <v>5.09/km</v>
      </c>
      <c r="M51" s="14">
        <f t="shared" si="2"/>
        <v>0.0400347222093842</v>
      </c>
      <c r="N51" s="14">
        <f t="shared" si="3"/>
        <v>0.023414351846440695</v>
      </c>
    </row>
    <row r="52" spans="1:14" ht="15" customHeight="1">
      <c r="A52" s="13">
        <v>48</v>
      </c>
      <c r="B52" s="36" t="s">
        <v>92</v>
      </c>
      <c r="C52" s="39"/>
      <c r="D52" s="18" t="s">
        <v>21</v>
      </c>
      <c r="E52" s="33" t="s">
        <v>12</v>
      </c>
      <c r="F52" s="14">
        <v>41799.05003472222</v>
      </c>
      <c r="G52" s="14">
        <v>0.010509259259259829</v>
      </c>
      <c r="H52" s="14">
        <v>0.027488425925925927</v>
      </c>
      <c r="I52" s="14">
        <v>0.029791666666666664</v>
      </c>
      <c r="J52" s="14">
        <v>0.032129629629629626</v>
      </c>
      <c r="K52" s="14">
        <f t="shared" si="0"/>
        <v>41799.1499537037</v>
      </c>
      <c r="L52" s="13" t="str">
        <f t="shared" si="1"/>
        <v>5.09/km</v>
      </c>
      <c r="M52" s="14">
        <f t="shared" si="2"/>
        <v>0.04008101850922685</v>
      </c>
      <c r="N52" s="14">
        <f t="shared" si="3"/>
        <v>0.024189814816054422</v>
      </c>
    </row>
    <row r="53" spans="1:14" ht="15" customHeight="1">
      <c r="A53" s="13">
        <v>49</v>
      </c>
      <c r="B53" s="36" t="s">
        <v>84</v>
      </c>
      <c r="C53" s="39"/>
      <c r="D53" s="18" t="s">
        <v>48</v>
      </c>
      <c r="E53" s="33" t="s">
        <v>85</v>
      </c>
      <c r="F53" s="14">
        <v>41799.04939814815</v>
      </c>
      <c r="G53" s="14">
        <v>0.010439814814815485</v>
      </c>
      <c r="H53" s="14">
        <v>0.02803240740740741</v>
      </c>
      <c r="I53" s="14">
        <v>0.03040509259259259</v>
      </c>
      <c r="J53" s="14">
        <v>0.03211805555555556</v>
      </c>
      <c r="K53" s="14">
        <f t="shared" si="0"/>
        <v>41799.15039351852</v>
      </c>
      <c r="L53" s="13" t="str">
        <f t="shared" si="1"/>
        <v>5.10/km</v>
      </c>
      <c r="M53" s="14">
        <f t="shared" si="2"/>
        <v>0.040520833324990235</v>
      </c>
      <c r="N53" s="14">
        <f t="shared" si="3"/>
        <v>0.016643518523778766</v>
      </c>
    </row>
    <row r="54" spans="1:14" ht="15" customHeight="1">
      <c r="A54" s="13">
        <v>50</v>
      </c>
      <c r="B54" s="36" t="s">
        <v>94</v>
      </c>
      <c r="C54" s="39"/>
      <c r="D54" s="18" t="s">
        <v>32</v>
      </c>
      <c r="E54" s="33" t="s">
        <v>95</v>
      </c>
      <c r="F54" s="14">
        <v>41799.050520833334</v>
      </c>
      <c r="G54" s="14">
        <v>0.010879629629629739</v>
      </c>
      <c r="H54" s="14">
        <v>0.02787037037037037</v>
      </c>
      <c r="I54" s="14">
        <v>0.03027777777777778</v>
      </c>
      <c r="J54" s="14">
        <v>0.03164351851851852</v>
      </c>
      <c r="K54" s="14">
        <f t="shared" si="0"/>
        <v>41799.151192129626</v>
      </c>
      <c r="L54" s="13" t="str">
        <f t="shared" si="1"/>
        <v>5.12/km</v>
      </c>
      <c r="M54" s="14">
        <f t="shared" si="2"/>
        <v>0.04131944443361135</v>
      </c>
      <c r="N54" s="14">
        <f t="shared" si="3"/>
        <v>0.024699074070667848</v>
      </c>
    </row>
    <row r="55" spans="1:14" ht="15" customHeight="1">
      <c r="A55" s="13">
        <v>51</v>
      </c>
      <c r="B55" s="36" t="s">
        <v>236</v>
      </c>
      <c r="C55" s="39"/>
      <c r="D55" s="18" t="s">
        <v>36</v>
      </c>
      <c r="E55" s="33" t="s">
        <v>27</v>
      </c>
      <c r="F55" s="14">
        <v>41799.051157407404</v>
      </c>
      <c r="G55" s="14">
        <v>0.010555555555555762</v>
      </c>
      <c r="H55" s="14">
        <v>0.026990740740740742</v>
      </c>
      <c r="I55" s="14">
        <v>0.029502314814814815</v>
      </c>
      <c r="J55" s="14">
        <v>0.03302083333333333</v>
      </c>
      <c r="K55" s="14">
        <f t="shared" si="0"/>
        <v>41799.15122685185</v>
      </c>
      <c r="L55" s="13" t="str">
        <f t="shared" si="1"/>
        <v>5.12/km</v>
      </c>
      <c r="M55" s="14">
        <f t="shared" si="2"/>
        <v>0.04135416665667435</v>
      </c>
      <c r="N55" s="14">
        <f t="shared" si="3"/>
        <v>0.02438657407037681</v>
      </c>
    </row>
    <row r="56" spans="1:14" ht="15" customHeight="1">
      <c r="A56" s="13">
        <v>52</v>
      </c>
      <c r="B56" s="36" t="s">
        <v>100</v>
      </c>
      <c r="C56" s="39"/>
      <c r="D56" s="18" t="s">
        <v>32</v>
      </c>
      <c r="E56" s="33" t="s">
        <v>169</v>
      </c>
      <c r="F56" s="14">
        <v>41799.05118055556</v>
      </c>
      <c r="G56" s="14">
        <v>0.010775462962963</v>
      </c>
      <c r="H56" s="14">
        <v>0.027164351851851853</v>
      </c>
      <c r="I56" s="14">
        <v>0.030034722222222223</v>
      </c>
      <c r="J56" s="14">
        <v>0.03217592592592593</v>
      </c>
      <c r="K56" s="14">
        <f t="shared" si="0"/>
        <v>41799.15133101852</v>
      </c>
      <c r="L56" s="13" t="str">
        <f t="shared" si="1"/>
        <v>5.12/km</v>
      </c>
      <c r="M56" s="14">
        <f t="shared" si="2"/>
        <v>0.04145833332586335</v>
      </c>
      <c r="N56" s="14">
        <f t="shared" si="3"/>
        <v>0.024837962962919846</v>
      </c>
    </row>
    <row r="57" spans="1:14" ht="15" customHeight="1">
      <c r="A57" s="13">
        <v>53</v>
      </c>
      <c r="B57" s="36" t="s">
        <v>97</v>
      </c>
      <c r="C57" s="39"/>
      <c r="D57" s="18" t="s">
        <v>98</v>
      </c>
      <c r="E57" s="33" t="s">
        <v>37</v>
      </c>
      <c r="F57" s="14">
        <v>41799.05074074074</v>
      </c>
      <c r="G57" s="14">
        <v>0.011076388888889566</v>
      </c>
      <c r="H57" s="14">
        <v>0.02770833333333333</v>
      </c>
      <c r="I57" s="14">
        <v>0.02952546296296296</v>
      </c>
      <c r="J57" s="14">
        <v>0.03229166666666667</v>
      </c>
      <c r="K57" s="14">
        <f t="shared" si="0"/>
        <v>41799.151342592595</v>
      </c>
      <c r="L57" s="13" t="str">
        <f t="shared" si="1"/>
        <v>5.12/km</v>
      </c>
      <c r="M57" s="14">
        <f t="shared" si="2"/>
        <v>0.041469907402643</v>
      </c>
      <c r="N57" s="14">
        <f t="shared" si="3"/>
        <v>0</v>
      </c>
    </row>
    <row r="58" spans="1:14" ht="15" customHeight="1">
      <c r="A58" s="13">
        <v>54</v>
      </c>
      <c r="B58" s="36" t="s">
        <v>106</v>
      </c>
      <c r="C58" s="39"/>
      <c r="D58" s="18" t="s">
        <v>32</v>
      </c>
      <c r="E58" s="33" t="s">
        <v>221</v>
      </c>
      <c r="F58" s="14">
        <v>41799.05226851852</v>
      </c>
      <c r="G58" s="14">
        <v>0.010625000000000162</v>
      </c>
      <c r="H58" s="14">
        <v>0.027094907407407404</v>
      </c>
      <c r="I58" s="14">
        <v>0.02956018518518519</v>
      </c>
      <c r="J58" s="14">
        <v>0.03239583333333333</v>
      </c>
      <c r="K58" s="14">
        <f t="shared" si="0"/>
        <v>41799.15194444444</v>
      </c>
      <c r="L58" s="13" t="str">
        <f t="shared" si="1"/>
        <v>5.13/km</v>
      </c>
      <c r="M58" s="14">
        <f t="shared" si="2"/>
        <v>0.042071759249665774</v>
      </c>
      <c r="N58" s="14">
        <f t="shared" si="3"/>
        <v>0.02545138888672227</v>
      </c>
    </row>
    <row r="59" spans="1:14" ht="15" customHeight="1">
      <c r="A59" s="13">
        <v>55</v>
      </c>
      <c r="B59" s="36" t="s">
        <v>101</v>
      </c>
      <c r="C59" s="39"/>
      <c r="D59" s="18" t="s">
        <v>29</v>
      </c>
      <c r="E59" s="33" t="s">
        <v>30</v>
      </c>
      <c r="F59" s="14">
        <v>41799.051400462966</v>
      </c>
      <c r="G59" s="14">
        <v>0.010335648148147913</v>
      </c>
      <c r="H59" s="14">
        <v>0.0278125</v>
      </c>
      <c r="I59" s="14">
        <v>0.029988425925925922</v>
      </c>
      <c r="J59" s="14">
        <v>0.03274305555555555</v>
      </c>
      <c r="K59" s="14">
        <f t="shared" si="0"/>
        <v>41799.152280092596</v>
      </c>
      <c r="L59" s="13" t="str">
        <f t="shared" si="1"/>
        <v>5.14/km</v>
      </c>
      <c r="M59" s="14">
        <f t="shared" si="2"/>
        <v>0.04240740740351612</v>
      </c>
      <c r="N59" s="14">
        <f t="shared" si="3"/>
        <v>0.023032407407299615</v>
      </c>
    </row>
    <row r="60" spans="1:14" ht="15" customHeight="1">
      <c r="A60" s="13">
        <v>56</v>
      </c>
      <c r="B60" s="36" t="s">
        <v>102</v>
      </c>
      <c r="C60" s="39"/>
      <c r="D60" s="18" t="s">
        <v>29</v>
      </c>
      <c r="E60" s="33" t="s">
        <v>30</v>
      </c>
      <c r="F60" s="14">
        <v>41799.05164351852</v>
      </c>
      <c r="G60" s="14">
        <v>0.011157407407407949</v>
      </c>
      <c r="H60" s="14">
        <v>0.02800925925925926</v>
      </c>
      <c r="I60" s="14">
        <v>0.030381944444444444</v>
      </c>
      <c r="J60" s="14">
        <v>0.03209490740740741</v>
      </c>
      <c r="K60" s="14">
        <f t="shared" si="0"/>
        <v>41799.15328703704</v>
      </c>
      <c r="L60" s="13" t="str">
        <f t="shared" si="1"/>
        <v>5.16/km</v>
      </c>
      <c r="M60" s="14">
        <f t="shared" si="2"/>
        <v>0.04341435185051523</v>
      </c>
      <c r="N60" s="14">
        <f t="shared" si="3"/>
        <v>0.02403935185429873</v>
      </c>
    </row>
    <row r="61" spans="1:14" ht="15" customHeight="1">
      <c r="A61" s="13">
        <v>57</v>
      </c>
      <c r="B61" s="36" t="s">
        <v>88</v>
      </c>
      <c r="C61" s="39"/>
      <c r="D61" s="18" t="s">
        <v>16</v>
      </c>
      <c r="E61" s="33" t="s">
        <v>15</v>
      </c>
      <c r="F61" s="14">
        <v>41799.04966435185</v>
      </c>
      <c r="G61" s="14">
        <v>0.010891203703703944</v>
      </c>
      <c r="H61" s="14">
        <v>0.02665509259259259</v>
      </c>
      <c r="I61" s="14">
        <v>0.03521990740740741</v>
      </c>
      <c r="J61" s="14">
        <v>0.03194444444444445</v>
      </c>
      <c r="K61" s="14">
        <f t="shared" si="0"/>
        <v>41799.154375</v>
      </c>
      <c r="L61" s="13" t="str">
        <f t="shared" si="1"/>
        <v>5.18/km</v>
      </c>
      <c r="M61" s="14">
        <f t="shared" si="2"/>
        <v>0.04450231480586808</v>
      </c>
      <c r="N61" s="14">
        <f t="shared" si="3"/>
        <v>0.030312499999126885</v>
      </c>
    </row>
    <row r="62" spans="1:14" ht="15" customHeight="1">
      <c r="A62" s="13">
        <v>58</v>
      </c>
      <c r="B62" s="36" t="s">
        <v>108</v>
      </c>
      <c r="C62" s="39"/>
      <c r="D62" s="18" t="s">
        <v>32</v>
      </c>
      <c r="E62" s="33" t="s">
        <v>220</v>
      </c>
      <c r="F62" s="14">
        <v>41799.052615740744</v>
      </c>
      <c r="G62" s="14">
        <v>0.011296296296296027</v>
      </c>
      <c r="H62" s="14">
        <v>0.028136574074074074</v>
      </c>
      <c r="I62" s="14">
        <v>0.031331018518518515</v>
      </c>
      <c r="J62" s="14">
        <v>0.032789351851851854</v>
      </c>
      <c r="K62" s="14">
        <f t="shared" si="0"/>
        <v>41799.156168981484</v>
      </c>
      <c r="L62" s="13" t="str">
        <f t="shared" si="1"/>
        <v>5.22/km</v>
      </c>
      <c r="M62" s="14">
        <f t="shared" si="2"/>
        <v>0.04629629629198462</v>
      </c>
      <c r="N62" s="14">
        <f t="shared" si="3"/>
        <v>0.029675925929041114</v>
      </c>
    </row>
    <row r="63" spans="1:14" ht="15" customHeight="1">
      <c r="A63" s="13">
        <v>59</v>
      </c>
      <c r="B63" s="36" t="s">
        <v>237</v>
      </c>
      <c r="C63" s="39"/>
      <c r="D63" s="18" t="s">
        <v>16</v>
      </c>
      <c r="E63" s="33" t="s">
        <v>12</v>
      </c>
      <c r="F63" s="14">
        <v>41799.052141203705</v>
      </c>
      <c r="G63" s="14">
        <v>0.010798611111111744</v>
      </c>
      <c r="H63" s="14">
        <v>0.028645833333333332</v>
      </c>
      <c r="I63" s="14">
        <v>0.030347222222222223</v>
      </c>
      <c r="J63" s="14">
        <v>0.034583333333333334</v>
      </c>
      <c r="K63" s="14">
        <f t="shared" si="0"/>
        <v>41799.15651620371</v>
      </c>
      <c r="L63" s="13" t="str">
        <f t="shared" si="1"/>
        <v>5.23/km</v>
      </c>
      <c r="M63" s="14">
        <f t="shared" si="2"/>
        <v>0.046643518515338656</v>
      </c>
      <c r="N63" s="14">
        <f t="shared" si="3"/>
        <v>0.03245370370859746</v>
      </c>
    </row>
    <row r="64" spans="1:14" ht="15" customHeight="1">
      <c r="A64" s="13">
        <v>60</v>
      </c>
      <c r="B64" s="36" t="s">
        <v>104</v>
      </c>
      <c r="C64" s="39"/>
      <c r="D64" s="18" t="s">
        <v>46</v>
      </c>
      <c r="E64" s="33" t="s">
        <v>15</v>
      </c>
      <c r="F64" s="14">
        <v>41799.05211805556</v>
      </c>
      <c r="G64" s="14">
        <v>0.011481481481481315</v>
      </c>
      <c r="H64" s="14">
        <v>0.028958333333333336</v>
      </c>
      <c r="I64" s="14">
        <v>0.03116898148148148</v>
      </c>
      <c r="J64" s="14">
        <v>0.032916666666666664</v>
      </c>
      <c r="K64" s="14">
        <f t="shared" si="0"/>
        <v>41799.15664351852</v>
      </c>
      <c r="L64" s="13" t="str">
        <f t="shared" si="1"/>
        <v>5.23/km</v>
      </c>
      <c r="M64" s="14">
        <f t="shared" si="2"/>
        <v>0.046770833330811</v>
      </c>
      <c r="N64" s="14">
        <f t="shared" si="3"/>
        <v>0.02552083333284827</v>
      </c>
    </row>
    <row r="65" spans="1:14" ht="15" customHeight="1">
      <c r="A65" s="13">
        <v>61</v>
      </c>
      <c r="B65" s="36" t="s">
        <v>99</v>
      </c>
      <c r="C65" s="39"/>
      <c r="D65" s="18" t="s">
        <v>18</v>
      </c>
      <c r="E65" s="33" t="s">
        <v>19</v>
      </c>
      <c r="F65" s="14">
        <v>41799.05086805556</v>
      </c>
      <c r="G65" s="14">
        <v>0.010567129629630079</v>
      </c>
      <c r="H65" s="14">
        <v>0.027893518518518515</v>
      </c>
      <c r="I65" s="14">
        <v>0.03197916666666666</v>
      </c>
      <c r="J65" s="14">
        <v>0.035451388888888886</v>
      </c>
      <c r="K65" s="14">
        <f t="shared" si="0"/>
        <v>41799.15675925926</v>
      </c>
      <c r="L65" s="13" t="str">
        <f t="shared" si="1"/>
        <v>5.23/km</v>
      </c>
      <c r="M65" s="14">
        <f t="shared" si="2"/>
        <v>0.046886574069503695</v>
      </c>
      <c r="N65" s="14">
        <f t="shared" si="3"/>
        <v>0.0351736111115315</v>
      </c>
    </row>
    <row r="66" spans="1:14" ht="15" customHeight="1">
      <c r="A66" s="13">
        <v>62</v>
      </c>
      <c r="B66" s="36" t="s">
        <v>114</v>
      </c>
      <c r="C66" s="39"/>
      <c r="D66" s="18" t="s">
        <v>32</v>
      </c>
      <c r="E66" s="33" t="s">
        <v>19</v>
      </c>
      <c r="F66" s="14">
        <v>41799.053506944445</v>
      </c>
      <c r="G66" s="14">
        <v>0.011273148148148782</v>
      </c>
      <c r="H66" s="14">
        <v>0.02854166666666667</v>
      </c>
      <c r="I66" s="14">
        <v>0.0319212962962963</v>
      </c>
      <c r="J66" s="14">
        <v>0.03262731481481482</v>
      </c>
      <c r="K66" s="14">
        <f t="shared" si="0"/>
        <v>41799.15787037037</v>
      </c>
      <c r="L66" s="13" t="str">
        <f t="shared" si="1"/>
        <v>5.26/km</v>
      </c>
      <c r="M66" s="14">
        <f t="shared" si="2"/>
        <v>0.04799768517841585</v>
      </c>
      <c r="N66" s="14">
        <f t="shared" si="3"/>
        <v>0.031377314815472346</v>
      </c>
    </row>
    <row r="67" spans="1:14" ht="15" customHeight="1">
      <c r="A67" s="13">
        <v>63</v>
      </c>
      <c r="B67" s="36" t="s">
        <v>103</v>
      </c>
      <c r="C67" s="39"/>
      <c r="D67" s="18" t="s">
        <v>48</v>
      </c>
      <c r="E67" s="33" t="s">
        <v>74</v>
      </c>
      <c r="F67" s="14">
        <v>41799.05175925926</v>
      </c>
      <c r="G67" s="14">
        <v>0.011979166666666763</v>
      </c>
      <c r="H67" s="14">
        <v>0.029768518518518517</v>
      </c>
      <c r="I67" s="14">
        <v>0.03226851851851852</v>
      </c>
      <c r="J67" s="14">
        <v>0.03225694444444444</v>
      </c>
      <c r="K67" s="14">
        <f t="shared" si="0"/>
        <v>41799.15803240741</v>
      </c>
      <c r="L67" s="13" t="str">
        <f t="shared" si="1"/>
        <v>5.26/km</v>
      </c>
      <c r="M67" s="14">
        <f t="shared" si="2"/>
        <v>0.048159722216951195</v>
      </c>
      <c r="N67" s="14">
        <f t="shared" si="3"/>
        <v>0.024282407415739726</v>
      </c>
    </row>
    <row r="68" spans="1:14" ht="15" customHeight="1">
      <c r="A68" s="13">
        <v>64</v>
      </c>
      <c r="B68" s="36" t="s">
        <v>112</v>
      </c>
      <c r="C68" s="39"/>
      <c r="D68" s="18" t="s">
        <v>113</v>
      </c>
      <c r="E68" s="33" t="s">
        <v>87</v>
      </c>
      <c r="F68" s="14">
        <v>41799.053252314814</v>
      </c>
      <c r="G68" s="14">
        <v>0.01113425925925915</v>
      </c>
      <c r="H68" s="14">
        <v>0.028564814814814817</v>
      </c>
      <c r="I68" s="14">
        <v>0.03230324074074074</v>
      </c>
      <c r="J68" s="14">
        <v>0.033125</v>
      </c>
      <c r="K68" s="14">
        <f t="shared" si="0"/>
        <v>41799.158379629625</v>
      </c>
      <c r="L68" s="13" t="str">
        <f t="shared" si="1"/>
        <v>5.27/km</v>
      </c>
      <c r="M68" s="14">
        <f t="shared" si="2"/>
        <v>0.048506944433029275</v>
      </c>
      <c r="N68" s="14">
        <f t="shared" si="3"/>
        <v>0</v>
      </c>
    </row>
    <row r="69" spans="1:14" ht="15" customHeight="1">
      <c r="A69" s="13">
        <v>65</v>
      </c>
      <c r="B69" s="36" t="s">
        <v>119</v>
      </c>
      <c r="C69" s="39"/>
      <c r="D69" s="18" t="s">
        <v>120</v>
      </c>
      <c r="E69" s="33" t="s">
        <v>121</v>
      </c>
      <c r="F69" s="14">
        <v>41799.05435185185</v>
      </c>
      <c r="G69" s="14">
        <v>0.010983796296296033</v>
      </c>
      <c r="H69" s="14">
        <v>0.029421296296296296</v>
      </c>
      <c r="I69" s="14">
        <v>0.031006944444444445</v>
      </c>
      <c r="J69" s="14">
        <v>0.03356481481481482</v>
      </c>
      <c r="K69" s="14">
        <f aca="true" t="shared" si="4" ref="K69:K132">SUM(F69:J69)</f>
        <v>41799.15932870371</v>
      </c>
      <c r="L69" s="13" t="str">
        <f aca="true" t="shared" si="5" ref="L69:L95">TEXT(INT((HOUR(K69)*3600+MINUTE(K69)*60+SECOND(K69))/$N$3/60),"0")&amp;"."&amp;TEXT(MOD((HOUR(K69)*3600+MINUTE(K69)*60+SECOND(K69))/$N$3,60),"00")&amp;"/km"</f>
        <v>5.29/km</v>
      </c>
      <c r="M69" s="14">
        <f aca="true" t="shared" si="6" ref="M69:M132">K69-$K$5</f>
        <v>0.049456018517958</v>
      </c>
      <c r="N69" s="14">
        <f t="shared" si="3"/>
        <v>0</v>
      </c>
    </row>
    <row r="70" spans="1:14" ht="15" customHeight="1">
      <c r="A70" s="13">
        <v>66</v>
      </c>
      <c r="B70" s="36" t="s">
        <v>110</v>
      </c>
      <c r="C70" s="39"/>
      <c r="D70" s="18" t="s">
        <v>48</v>
      </c>
      <c r="E70" s="33" t="s">
        <v>111</v>
      </c>
      <c r="F70" s="14">
        <v>41799.05305555555</v>
      </c>
      <c r="G70" s="14">
        <v>0.01122685185185196</v>
      </c>
      <c r="H70" s="14">
        <v>0.029386574074074075</v>
      </c>
      <c r="I70" s="14">
        <v>0.03211805555555556</v>
      </c>
      <c r="J70" s="14">
        <v>0.034131944444444444</v>
      </c>
      <c r="K70" s="14">
        <f t="shared" si="4"/>
        <v>41799.15991898147</v>
      </c>
      <c r="L70" s="13" t="str">
        <f t="shared" si="5"/>
        <v>5.30/km</v>
      </c>
      <c r="M70" s="14">
        <f t="shared" si="6"/>
        <v>0.05004629628092516</v>
      </c>
      <c r="N70" s="14">
        <f aca="true" t="shared" si="7" ref="N70:N133">K70-INDEX($K$5:$K$250,MATCH(D70,$D$5:$D$250,0))</f>
        <v>0.026168981479713693</v>
      </c>
    </row>
    <row r="71" spans="1:14" ht="15" customHeight="1">
      <c r="A71" s="13">
        <v>67</v>
      </c>
      <c r="B71" s="36" t="s">
        <v>118</v>
      </c>
      <c r="C71" s="39"/>
      <c r="D71" s="18" t="s">
        <v>46</v>
      </c>
      <c r="E71" s="33" t="s">
        <v>27</v>
      </c>
      <c r="F71" s="14">
        <v>41799.05386574074</v>
      </c>
      <c r="G71" s="14">
        <v>0.011759259259259192</v>
      </c>
      <c r="H71" s="14">
        <v>0.02936342592592592</v>
      </c>
      <c r="I71" s="14">
        <v>0.03209490740740741</v>
      </c>
      <c r="J71" s="14">
        <v>0.03480324074074074</v>
      </c>
      <c r="K71" s="14">
        <f t="shared" si="4"/>
        <v>41799.161886574075</v>
      </c>
      <c r="L71" s="13" t="str">
        <f t="shared" si="5"/>
        <v>5.34/km</v>
      </c>
      <c r="M71" s="14">
        <f t="shared" si="6"/>
        <v>0.052013888882356696</v>
      </c>
      <c r="N71" s="14">
        <f t="shared" si="7"/>
        <v>0.030763888884393964</v>
      </c>
    </row>
    <row r="72" spans="1:14" ht="15" customHeight="1">
      <c r="A72" s="13">
        <v>68</v>
      </c>
      <c r="B72" s="36" t="s">
        <v>123</v>
      </c>
      <c r="C72" s="39"/>
      <c r="D72" s="18" t="s">
        <v>16</v>
      </c>
      <c r="E72" s="33" t="s">
        <v>90</v>
      </c>
      <c r="F72" s="14">
        <v>41799.05504629629</v>
      </c>
      <c r="G72" s="14">
        <v>0.011574074074074181</v>
      </c>
      <c r="H72" s="14">
        <v>0.028761574074074075</v>
      </c>
      <c r="I72" s="14">
        <v>0.03243055555555556</v>
      </c>
      <c r="J72" s="14">
        <v>0.0343287037037037</v>
      </c>
      <c r="K72" s="14">
        <f t="shared" si="4"/>
        <v>41799.1621412037</v>
      </c>
      <c r="L72" s="13" t="str">
        <f t="shared" si="5"/>
        <v>5.34/km</v>
      </c>
      <c r="M72" s="14">
        <f t="shared" si="6"/>
        <v>0.05226851850602543</v>
      </c>
      <c r="N72" s="14">
        <f t="shared" si="7"/>
        <v>0.03807870369928423</v>
      </c>
    </row>
    <row r="73" spans="1:14" ht="15" customHeight="1">
      <c r="A73" s="13">
        <v>69</v>
      </c>
      <c r="B73" s="36" t="s">
        <v>122</v>
      </c>
      <c r="C73" s="39"/>
      <c r="D73" s="18" t="s">
        <v>68</v>
      </c>
      <c r="E73" s="33" t="s">
        <v>12</v>
      </c>
      <c r="F73" s="14">
        <v>41799.05438657408</v>
      </c>
      <c r="G73" s="14">
        <v>0.011620370370370892</v>
      </c>
      <c r="H73" s="14">
        <v>0.030648148148148147</v>
      </c>
      <c r="I73" s="14">
        <v>0.032233796296296295</v>
      </c>
      <c r="J73" s="14">
        <v>0.03412037037037037</v>
      </c>
      <c r="K73" s="14">
        <f t="shared" si="4"/>
        <v>41799.16300925926</v>
      </c>
      <c r="L73" s="13" t="str">
        <f t="shared" si="5"/>
        <v>5.36/km</v>
      </c>
      <c r="M73" s="14">
        <f t="shared" si="6"/>
        <v>0.0531365740680485</v>
      </c>
      <c r="N73" s="14">
        <f t="shared" si="7"/>
        <v>0.022465277783339843</v>
      </c>
    </row>
    <row r="74" spans="1:14" ht="15" customHeight="1">
      <c r="A74" s="13">
        <v>70</v>
      </c>
      <c r="B74" s="36" t="s">
        <v>128</v>
      </c>
      <c r="C74" s="39"/>
      <c r="D74" s="18" t="s">
        <v>48</v>
      </c>
      <c r="E74" s="33" t="s">
        <v>129</v>
      </c>
      <c r="F74" s="14">
        <v>41799.055625</v>
      </c>
      <c r="G74" s="14">
        <v>0.011203703703703716</v>
      </c>
      <c r="H74" s="14">
        <v>0.03026620370370371</v>
      </c>
      <c r="I74" s="14">
        <v>0.033032407407407406</v>
      </c>
      <c r="J74" s="14">
        <v>0.035115740740740746</v>
      </c>
      <c r="K74" s="14">
        <f t="shared" si="4"/>
        <v>41799.16524305556</v>
      </c>
      <c r="L74" s="13" t="str">
        <f t="shared" si="5"/>
        <v>5.41/km</v>
      </c>
      <c r="M74" s="14">
        <f t="shared" si="6"/>
        <v>0.05537037036992842</v>
      </c>
      <c r="N74" s="14">
        <f t="shared" si="7"/>
        <v>0.031493055568716954</v>
      </c>
    </row>
    <row r="75" spans="1:14" ht="15" customHeight="1">
      <c r="A75" s="13">
        <v>71</v>
      </c>
      <c r="B75" s="36" t="s">
        <v>132</v>
      </c>
      <c r="C75" s="39"/>
      <c r="D75" s="18" t="s">
        <v>32</v>
      </c>
      <c r="E75" s="33" t="s">
        <v>95</v>
      </c>
      <c r="F75" s="14">
        <v>41799.056122685186</v>
      </c>
      <c r="G75" s="14">
        <v>0.011319444444444993</v>
      </c>
      <c r="H75" s="14">
        <v>0.030486111111111113</v>
      </c>
      <c r="I75" s="14">
        <v>0.03246527777777778</v>
      </c>
      <c r="J75" s="14">
        <v>0.0350462962962963</v>
      </c>
      <c r="K75" s="14">
        <f t="shared" si="4"/>
        <v>41799.16543981482</v>
      </c>
      <c r="L75" s="13" t="str">
        <f t="shared" si="5"/>
        <v>5.41/km</v>
      </c>
      <c r="M75" s="14">
        <f t="shared" si="6"/>
        <v>0.05556712962425081</v>
      </c>
      <c r="N75" s="14">
        <f t="shared" si="7"/>
        <v>0.03894675926130731</v>
      </c>
    </row>
    <row r="76" spans="1:14" ht="15" customHeight="1">
      <c r="A76" s="24">
        <v>72</v>
      </c>
      <c r="B76" s="41" t="s">
        <v>223</v>
      </c>
      <c r="C76" s="42"/>
      <c r="D76" s="25" t="s">
        <v>29</v>
      </c>
      <c r="E76" s="43" t="s">
        <v>11</v>
      </c>
      <c r="F76" s="26">
        <v>41799.05716435185</v>
      </c>
      <c r="G76" s="26">
        <v>0.011805555555555236</v>
      </c>
      <c r="H76" s="26">
        <v>0.030520833333333334</v>
      </c>
      <c r="I76" s="26">
        <v>0.031689814814814816</v>
      </c>
      <c r="J76" s="26">
        <v>0.034386574074074076</v>
      </c>
      <c r="K76" s="26">
        <f t="shared" si="4"/>
        <v>41799.165567129625</v>
      </c>
      <c r="L76" s="24" t="str">
        <f t="shared" si="5"/>
        <v>5.41/km</v>
      </c>
      <c r="M76" s="26">
        <f t="shared" si="6"/>
        <v>0.0556944444324472</v>
      </c>
      <c r="N76" s="26">
        <f t="shared" si="7"/>
        <v>0.0363194444362307</v>
      </c>
    </row>
    <row r="77" spans="1:14" ht="15" customHeight="1">
      <c r="A77" s="13">
        <v>73</v>
      </c>
      <c r="B77" s="36" t="s">
        <v>138</v>
      </c>
      <c r="C77" s="39"/>
      <c r="D77" s="18" t="s">
        <v>36</v>
      </c>
      <c r="E77" s="33" t="s">
        <v>221</v>
      </c>
      <c r="F77" s="14">
        <v>41799.057962962965</v>
      </c>
      <c r="G77" s="14">
        <v>0.011145833333333133</v>
      </c>
      <c r="H77" s="14">
        <v>0.029756944444444447</v>
      </c>
      <c r="I77" s="14">
        <v>0.03277777777777778</v>
      </c>
      <c r="J77" s="14">
        <v>0.03516203703703704</v>
      </c>
      <c r="K77" s="14">
        <f t="shared" si="4"/>
        <v>41799.16680555556</v>
      </c>
      <c r="L77" s="13" t="str">
        <f t="shared" si="5"/>
        <v>5.44/km</v>
      </c>
      <c r="M77" s="14">
        <f t="shared" si="6"/>
        <v>0.05693287036410766</v>
      </c>
      <c r="N77" s="14">
        <f t="shared" si="7"/>
        <v>0.039965277777810115</v>
      </c>
    </row>
    <row r="78" spans="1:14" ht="15" customHeight="1">
      <c r="A78" s="13">
        <v>74</v>
      </c>
      <c r="B78" s="36" t="s">
        <v>124</v>
      </c>
      <c r="C78" s="39"/>
      <c r="D78" s="18" t="s">
        <v>29</v>
      </c>
      <c r="E78" s="33" t="s">
        <v>74</v>
      </c>
      <c r="F78" s="14">
        <v>41799.05515046296</v>
      </c>
      <c r="G78" s="14">
        <v>0.011631944444444375</v>
      </c>
      <c r="H78" s="14">
        <v>0.031261574074074074</v>
      </c>
      <c r="I78" s="14">
        <v>0.03318287037037037</v>
      </c>
      <c r="J78" s="14">
        <v>0.03599537037037037</v>
      </c>
      <c r="K78" s="14">
        <f t="shared" si="4"/>
        <v>41799.167222222226</v>
      </c>
      <c r="L78" s="13" t="str">
        <f t="shared" si="5"/>
        <v>5.45/km</v>
      </c>
      <c r="M78" s="14">
        <f t="shared" si="6"/>
        <v>0.057349537033587694</v>
      </c>
      <c r="N78" s="14">
        <f t="shared" si="7"/>
        <v>0.03797453703737119</v>
      </c>
    </row>
    <row r="79" spans="1:14" ht="15" customHeight="1">
      <c r="A79" s="13">
        <v>75</v>
      </c>
      <c r="B79" s="36" t="s">
        <v>133</v>
      </c>
      <c r="C79" s="39"/>
      <c r="D79" s="18" t="s">
        <v>113</v>
      </c>
      <c r="E79" s="33" t="s">
        <v>95</v>
      </c>
      <c r="F79" s="14">
        <v>41799.05640046296</v>
      </c>
      <c r="G79" s="14">
        <v>0.011678240740741086</v>
      </c>
      <c r="H79" s="14">
        <v>0.030879629629629632</v>
      </c>
      <c r="I79" s="14">
        <v>0.03273148148148148</v>
      </c>
      <c r="J79" s="14">
        <v>0.03553240740740741</v>
      </c>
      <c r="K79" s="14">
        <f t="shared" si="4"/>
        <v>41799.16722222222</v>
      </c>
      <c r="L79" s="13" t="str">
        <f t="shared" si="5"/>
        <v>5.45/km</v>
      </c>
      <c r="M79" s="14">
        <f t="shared" si="6"/>
        <v>0.05734953702631174</v>
      </c>
      <c r="N79" s="14">
        <f t="shared" si="7"/>
        <v>0.008842592593282461</v>
      </c>
    </row>
    <row r="80" spans="1:14" ht="15" customHeight="1">
      <c r="A80" s="13">
        <v>76</v>
      </c>
      <c r="B80" s="36" t="s">
        <v>135</v>
      </c>
      <c r="C80" s="39"/>
      <c r="D80" s="18" t="s">
        <v>48</v>
      </c>
      <c r="E80" s="33" t="s">
        <v>238</v>
      </c>
      <c r="F80" s="14">
        <v>41799.05730324074</v>
      </c>
      <c r="G80" s="14">
        <v>0.012175925925926145</v>
      </c>
      <c r="H80" s="14">
        <v>0.03043981481481482</v>
      </c>
      <c r="I80" s="14">
        <v>0.03217592592592593</v>
      </c>
      <c r="J80" s="14">
        <v>0.035740740740740747</v>
      </c>
      <c r="K80" s="14">
        <f t="shared" si="4"/>
        <v>41799.16783564815</v>
      </c>
      <c r="L80" s="13" t="str">
        <f t="shared" si="5"/>
        <v>5.46/km</v>
      </c>
      <c r="M80" s="14">
        <f t="shared" si="6"/>
        <v>0.05796296295739012</v>
      </c>
      <c r="N80" s="14">
        <f t="shared" si="7"/>
        <v>0.03408564815617865</v>
      </c>
    </row>
    <row r="81" spans="1:14" ht="15" customHeight="1">
      <c r="A81" s="13">
        <v>77</v>
      </c>
      <c r="B81" s="36" t="s">
        <v>109</v>
      </c>
      <c r="C81" s="39"/>
      <c r="D81" s="18" t="s">
        <v>21</v>
      </c>
      <c r="E81" s="33" t="s">
        <v>12</v>
      </c>
      <c r="F81" s="14">
        <v>41799.052766203706</v>
      </c>
      <c r="G81" s="14">
        <v>0.01194444444444498</v>
      </c>
      <c r="H81" s="14">
        <v>0.030185185185185186</v>
      </c>
      <c r="I81" s="14">
        <v>0.03800925925925926</v>
      </c>
      <c r="J81" s="14">
        <v>0.03533564814814815</v>
      </c>
      <c r="K81" s="14">
        <f t="shared" si="4"/>
        <v>41799.16824074074</v>
      </c>
      <c r="L81" s="13" t="str">
        <f t="shared" si="5"/>
        <v>5.47/km</v>
      </c>
      <c r="M81" s="14">
        <f t="shared" si="6"/>
        <v>0.0583680555500905</v>
      </c>
      <c r="N81" s="14">
        <f t="shared" si="7"/>
        <v>0.042476851856918074</v>
      </c>
    </row>
    <row r="82" spans="1:14" ht="15" customHeight="1">
      <c r="A82" s="13">
        <v>78</v>
      </c>
      <c r="B82" s="36" t="s">
        <v>130</v>
      </c>
      <c r="C82" s="39"/>
      <c r="D82" s="18" t="s">
        <v>131</v>
      </c>
      <c r="E82" s="33" t="s">
        <v>30</v>
      </c>
      <c r="F82" s="14">
        <v>41799.0559375</v>
      </c>
      <c r="G82" s="14">
        <v>0.012939814814814599</v>
      </c>
      <c r="H82" s="14">
        <v>0.029988425925925922</v>
      </c>
      <c r="I82" s="14">
        <v>0.03344907407407407</v>
      </c>
      <c r="J82" s="14">
        <v>0.036516203703703703</v>
      </c>
      <c r="K82" s="14">
        <f t="shared" si="4"/>
        <v>41799.16883101852</v>
      </c>
      <c r="L82" s="13" t="str">
        <f t="shared" si="5"/>
        <v>5.48/km</v>
      </c>
      <c r="M82" s="14">
        <f t="shared" si="6"/>
        <v>0.05895833332760958</v>
      </c>
      <c r="N82" s="14">
        <f t="shared" si="7"/>
        <v>0</v>
      </c>
    </row>
    <row r="83" spans="1:14" ht="15" customHeight="1">
      <c r="A83" s="13">
        <v>79</v>
      </c>
      <c r="B83" s="36" t="s">
        <v>139</v>
      </c>
      <c r="C83" s="39"/>
      <c r="D83" s="18" t="s">
        <v>32</v>
      </c>
      <c r="E83" s="33" t="s">
        <v>95</v>
      </c>
      <c r="F83" s="14">
        <v>41799.057974537034</v>
      </c>
      <c r="G83" s="14">
        <v>0.011689814814815347</v>
      </c>
      <c r="H83" s="14">
        <v>0.029652777777777778</v>
      </c>
      <c r="I83" s="14">
        <v>0.033379629629629634</v>
      </c>
      <c r="J83" s="14">
        <v>0.03681712962962963</v>
      </c>
      <c r="K83" s="14">
        <f t="shared" si="4"/>
        <v>41799.16951388888</v>
      </c>
      <c r="L83" s="13" t="str">
        <f t="shared" si="5"/>
        <v>5.50/km</v>
      </c>
      <c r="M83" s="14">
        <f t="shared" si="6"/>
        <v>0.059641203690262046</v>
      </c>
      <c r="N83" s="14">
        <f t="shared" si="7"/>
        <v>0.04302083332731854</v>
      </c>
    </row>
    <row r="84" spans="1:14" ht="15" customHeight="1">
      <c r="A84" s="13">
        <v>80</v>
      </c>
      <c r="B84" s="36" t="s">
        <v>141</v>
      </c>
      <c r="C84" s="39"/>
      <c r="D84" s="18" t="s">
        <v>46</v>
      </c>
      <c r="E84" s="33" t="s">
        <v>30</v>
      </c>
      <c r="F84" s="14">
        <v>41799.05825231481</v>
      </c>
      <c r="G84" s="14">
        <v>0.012268518518518401</v>
      </c>
      <c r="H84" s="14">
        <v>0.031053240740740742</v>
      </c>
      <c r="I84" s="14">
        <v>0.03350694444444444</v>
      </c>
      <c r="J84" s="14">
        <v>0.03515046296296296</v>
      </c>
      <c r="K84" s="14">
        <f t="shared" si="4"/>
        <v>41799.170231481476</v>
      </c>
      <c r="L84" s="13" t="str">
        <f t="shared" si="5"/>
        <v>5.51/km</v>
      </c>
      <c r="M84" s="14">
        <f t="shared" si="6"/>
        <v>0.06035879628325347</v>
      </c>
      <c r="N84" s="14">
        <f t="shared" si="7"/>
        <v>0.03910879628529074</v>
      </c>
    </row>
    <row r="85" spans="1:14" ht="15" customHeight="1">
      <c r="A85" s="13">
        <v>81</v>
      </c>
      <c r="B85" s="36" t="s">
        <v>157</v>
      </c>
      <c r="C85" s="39"/>
      <c r="D85" s="18" t="s">
        <v>113</v>
      </c>
      <c r="E85" s="33" t="s">
        <v>30</v>
      </c>
      <c r="F85" s="14">
        <v>41799.061215277776</v>
      </c>
      <c r="G85" s="14">
        <v>0.011678240740741197</v>
      </c>
      <c r="H85" s="14">
        <v>0.031180555555555555</v>
      </c>
      <c r="I85" s="14">
        <v>0.03252314814814815</v>
      </c>
      <c r="J85" s="14">
        <v>0.03454861111111111</v>
      </c>
      <c r="K85" s="14">
        <f t="shared" si="4"/>
        <v>41799.17114583333</v>
      </c>
      <c r="L85" s="13" t="str">
        <f t="shared" si="5"/>
        <v>5.53/km</v>
      </c>
      <c r="M85" s="14">
        <f t="shared" si="6"/>
        <v>0.061273148137843236</v>
      </c>
      <c r="N85" s="14">
        <f t="shared" si="7"/>
        <v>0.012766203704813961</v>
      </c>
    </row>
    <row r="86" spans="1:14" ht="15" customHeight="1">
      <c r="A86" s="13">
        <v>82</v>
      </c>
      <c r="B86" s="36" t="s">
        <v>127</v>
      </c>
      <c r="C86" s="39"/>
      <c r="D86" s="18" t="s">
        <v>48</v>
      </c>
      <c r="E86" s="33" t="s">
        <v>30</v>
      </c>
      <c r="F86" s="14">
        <v>41799.05547453704</v>
      </c>
      <c r="G86" s="14">
        <v>0.012465277777778005</v>
      </c>
      <c r="H86" s="14">
        <v>0.03207175925925926</v>
      </c>
      <c r="I86" s="14">
        <v>0.03484953703703703</v>
      </c>
      <c r="J86" s="14">
        <v>0.03648148148148148</v>
      </c>
      <c r="K86" s="14">
        <f t="shared" si="4"/>
        <v>41799.1713425926</v>
      </c>
      <c r="L86" s="13" t="str">
        <f t="shared" si="5"/>
        <v>5.53/km</v>
      </c>
      <c r="M86" s="14">
        <f t="shared" si="6"/>
        <v>0.06146990740671754</v>
      </c>
      <c r="N86" s="14">
        <f t="shared" si="7"/>
        <v>0.03759259260550607</v>
      </c>
    </row>
    <row r="87" spans="1:14" ht="15" customHeight="1">
      <c r="A87" s="13">
        <v>83</v>
      </c>
      <c r="B87" s="36" t="s">
        <v>142</v>
      </c>
      <c r="C87" s="39"/>
      <c r="D87" s="18" t="s">
        <v>143</v>
      </c>
      <c r="E87" s="33" t="s">
        <v>30</v>
      </c>
      <c r="F87" s="14">
        <v>41799.05829861111</v>
      </c>
      <c r="G87" s="14">
        <v>0.012916666666666354</v>
      </c>
      <c r="H87" s="14">
        <v>0.030104166666666668</v>
      </c>
      <c r="I87" s="14">
        <v>0.0343287037037037</v>
      </c>
      <c r="J87" s="14">
        <v>0.036111111111111115</v>
      </c>
      <c r="K87" s="14">
        <f t="shared" si="4"/>
        <v>41799.17175925926</v>
      </c>
      <c r="L87" s="13" t="str">
        <f t="shared" si="5"/>
        <v>5.54/km</v>
      </c>
      <c r="M87" s="14">
        <f t="shared" si="6"/>
        <v>0.06188657406892162</v>
      </c>
      <c r="N87" s="14">
        <f t="shared" si="7"/>
        <v>0</v>
      </c>
    </row>
    <row r="88" spans="1:14" ht="15" customHeight="1">
      <c r="A88" s="13">
        <v>84</v>
      </c>
      <c r="B88" s="36" t="s">
        <v>134</v>
      </c>
      <c r="C88" s="39"/>
      <c r="D88" s="18" t="s">
        <v>68</v>
      </c>
      <c r="E88" s="33" t="s">
        <v>12</v>
      </c>
      <c r="F88" s="14">
        <v>41799.05719907407</v>
      </c>
      <c r="G88" s="14">
        <v>0.011875000000000469</v>
      </c>
      <c r="H88" s="14">
        <v>0.03078703703703704</v>
      </c>
      <c r="I88" s="14">
        <v>0.0355787037037037</v>
      </c>
      <c r="J88" s="14">
        <v>0.03635416666666667</v>
      </c>
      <c r="K88" s="14">
        <f t="shared" si="4"/>
        <v>41799.17179398148</v>
      </c>
      <c r="L88" s="13" t="str">
        <f t="shared" si="5"/>
        <v>5.54/km</v>
      </c>
      <c r="M88" s="14">
        <f t="shared" si="6"/>
        <v>0.06192129628470866</v>
      </c>
      <c r="N88" s="14">
        <f t="shared" si="7"/>
        <v>0.03125</v>
      </c>
    </row>
    <row r="89" spans="1:14" ht="15" customHeight="1">
      <c r="A89" s="13">
        <v>85</v>
      </c>
      <c r="B89" s="36" t="s">
        <v>144</v>
      </c>
      <c r="C89" s="39"/>
      <c r="D89" s="18" t="s">
        <v>16</v>
      </c>
      <c r="E89" s="33" t="s">
        <v>34</v>
      </c>
      <c r="F89" s="14">
        <v>41799.05872685185</v>
      </c>
      <c r="G89" s="14">
        <v>0.011238425925926332</v>
      </c>
      <c r="H89" s="14">
        <v>0.03040509259259259</v>
      </c>
      <c r="I89" s="14">
        <v>0.03505787037037037</v>
      </c>
      <c r="J89" s="14">
        <v>0.03702546296296296</v>
      </c>
      <c r="K89" s="14">
        <f t="shared" si="4"/>
        <v>41799.1724537037</v>
      </c>
      <c r="L89" s="13" t="str">
        <f t="shared" si="5"/>
        <v>5.56/km</v>
      </c>
      <c r="M89" s="14">
        <f t="shared" si="6"/>
        <v>0.06258101850835374</v>
      </c>
      <c r="N89" s="14">
        <f t="shared" si="7"/>
        <v>0.04839120370161254</v>
      </c>
    </row>
    <row r="90" spans="1:14" ht="15" customHeight="1">
      <c r="A90" s="13">
        <v>86</v>
      </c>
      <c r="B90" s="36" t="s">
        <v>140</v>
      </c>
      <c r="C90" s="39"/>
      <c r="D90" s="18" t="s">
        <v>113</v>
      </c>
      <c r="E90" s="33" t="s">
        <v>30</v>
      </c>
      <c r="F90" s="14">
        <v>41799.05815972222</v>
      </c>
      <c r="G90" s="14">
        <v>0.012824074074074154</v>
      </c>
      <c r="H90" s="14">
        <v>0.03210648148148148</v>
      </c>
      <c r="I90" s="14">
        <v>0.03443287037037037</v>
      </c>
      <c r="J90" s="14">
        <v>0.03622685185185185</v>
      </c>
      <c r="K90" s="14">
        <f t="shared" si="4"/>
        <v>41799.173749999994</v>
      </c>
      <c r="L90" s="13" t="str">
        <f t="shared" si="5"/>
        <v>5.58/km</v>
      </c>
      <c r="M90" s="14">
        <f t="shared" si="6"/>
        <v>0.06387731480208458</v>
      </c>
      <c r="N90" s="14">
        <f t="shared" si="7"/>
        <v>0.015370370369055308</v>
      </c>
    </row>
    <row r="91" spans="1:14" ht="15" customHeight="1">
      <c r="A91" s="13">
        <v>87</v>
      </c>
      <c r="B91" s="36" t="s">
        <v>150</v>
      </c>
      <c r="C91" s="39"/>
      <c r="D91" s="18" t="s">
        <v>46</v>
      </c>
      <c r="E91" s="33" t="s">
        <v>30</v>
      </c>
      <c r="F91" s="14">
        <v>41799.05931712963</v>
      </c>
      <c r="G91" s="14">
        <v>0.01285879629629666</v>
      </c>
      <c r="H91" s="14">
        <v>0.031886574074074074</v>
      </c>
      <c r="I91" s="14">
        <v>0.034942129629629635</v>
      </c>
      <c r="J91" s="14">
        <v>0.03616898148148148</v>
      </c>
      <c r="K91" s="14">
        <f t="shared" si="4"/>
        <v>41799.17517361111</v>
      </c>
      <c r="L91" s="13" t="str">
        <f t="shared" si="5"/>
        <v>6.01/km</v>
      </c>
      <c r="M91" s="14">
        <f t="shared" si="6"/>
        <v>0.06530092591856373</v>
      </c>
      <c r="N91" s="14">
        <f t="shared" si="7"/>
        <v>0.044050925920601</v>
      </c>
    </row>
    <row r="92" spans="1:14" ht="15" customHeight="1">
      <c r="A92" s="13">
        <v>88</v>
      </c>
      <c r="B92" s="36" t="s">
        <v>147</v>
      </c>
      <c r="C92" s="39"/>
      <c r="D92" s="18" t="s">
        <v>32</v>
      </c>
      <c r="E92" s="33" t="s">
        <v>148</v>
      </c>
      <c r="F92" s="14">
        <v>41799.059016203704</v>
      </c>
      <c r="G92" s="14">
        <v>0.012199074074073835</v>
      </c>
      <c r="H92" s="14">
        <v>0.03230324074074074</v>
      </c>
      <c r="I92" s="14">
        <v>0.0346875</v>
      </c>
      <c r="J92" s="14">
        <v>0.037083333333333336</v>
      </c>
      <c r="K92" s="14">
        <f t="shared" si="4"/>
        <v>41799.17528935186</v>
      </c>
      <c r="L92" s="13" t="str">
        <f t="shared" si="5"/>
        <v>6.01/km</v>
      </c>
      <c r="M92" s="14">
        <f t="shared" si="6"/>
        <v>0.06541666666453239</v>
      </c>
      <c r="N92" s="14">
        <f t="shared" si="7"/>
        <v>0.04879629630158888</v>
      </c>
    </row>
    <row r="93" spans="1:14" ht="15" customHeight="1">
      <c r="A93" s="13">
        <v>89</v>
      </c>
      <c r="B93" s="36" t="s">
        <v>166</v>
      </c>
      <c r="C93" s="39"/>
      <c r="D93" s="18" t="s">
        <v>36</v>
      </c>
      <c r="E93" s="33" t="s">
        <v>165</v>
      </c>
      <c r="F93" s="14">
        <v>41799.06266203704</v>
      </c>
      <c r="G93" s="14">
        <v>0.011886574074073952</v>
      </c>
      <c r="H93" s="14">
        <v>0.031030092592592592</v>
      </c>
      <c r="I93" s="14">
        <v>0.034039351851851855</v>
      </c>
      <c r="J93" s="14">
        <v>0.03605324074074074</v>
      </c>
      <c r="K93" s="14">
        <f t="shared" si="4"/>
        <v>41799.175671296296</v>
      </c>
      <c r="L93" s="13" t="str">
        <f t="shared" si="5"/>
        <v>6.02/km</v>
      </c>
      <c r="M93" s="14">
        <f t="shared" si="6"/>
        <v>0.06579861110367347</v>
      </c>
      <c r="N93" s="14">
        <f t="shared" si="7"/>
        <v>0.048831018517375924</v>
      </c>
    </row>
    <row r="94" spans="1:14" ht="15" customHeight="1">
      <c r="A94" s="13">
        <v>90</v>
      </c>
      <c r="B94" s="36" t="s">
        <v>136</v>
      </c>
      <c r="C94" s="39"/>
      <c r="D94" s="18" t="s">
        <v>68</v>
      </c>
      <c r="E94" s="33" t="s">
        <v>137</v>
      </c>
      <c r="F94" s="14">
        <v>41799.05737268519</v>
      </c>
      <c r="G94" s="14">
        <v>0.01273148148148151</v>
      </c>
      <c r="H94" s="14">
        <v>0.03305555555555555</v>
      </c>
      <c r="I94" s="14">
        <v>0.034999999999999996</v>
      </c>
      <c r="J94" s="14">
        <v>0.03799768518518518</v>
      </c>
      <c r="K94" s="14">
        <f t="shared" si="4"/>
        <v>41799.17615740741</v>
      </c>
      <c r="L94" s="13" t="str">
        <f t="shared" si="5"/>
        <v>6.03/km</v>
      </c>
      <c r="M94" s="14">
        <f t="shared" si="6"/>
        <v>0.0662847222192795</v>
      </c>
      <c r="N94" s="14">
        <f t="shared" si="7"/>
        <v>0.03561342593457084</v>
      </c>
    </row>
    <row r="95" spans="1:14" ht="15" customHeight="1">
      <c r="A95" s="13">
        <v>91</v>
      </c>
      <c r="B95" s="36" t="s">
        <v>149</v>
      </c>
      <c r="C95" s="39"/>
      <c r="D95" s="18" t="s">
        <v>29</v>
      </c>
      <c r="E95" s="33" t="s">
        <v>30</v>
      </c>
      <c r="F95" s="14">
        <v>41799.05925925926</v>
      </c>
      <c r="G95" s="14">
        <v>0.012708333333332933</v>
      </c>
      <c r="H95" s="14">
        <v>0.03214120370370371</v>
      </c>
      <c r="I95" s="14">
        <v>0.03525462962962963</v>
      </c>
      <c r="J95" s="14">
        <v>0.037442129629629624</v>
      </c>
      <c r="K95" s="14">
        <f t="shared" si="4"/>
        <v>41799.17680555555</v>
      </c>
      <c r="L95" s="13" t="str">
        <f t="shared" si="5"/>
        <v>6.05/km</v>
      </c>
      <c r="M95" s="14">
        <f t="shared" si="6"/>
        <v>0.06693287035886897</v>
      </c>
      <c r="N95" s="14">
        <f t="shared" si="7"/>
        <v>0.047557870362652466</v>
      </c>
    </row>
    <row r="96" spans="1:14" ht="15" customHeight="1">
      <c r="A96" s="13">
        <v>92</v>
      </c>
      <c r="B96" s="36" t="s">
        <v>168</v>
      </c>
      <c r="C96" s="39"/>
      <c r="D96" s="18" t="s">
        <v>32</v>
      </c>
      <c r="E96" s="33" t="s">
        <v>30</v>
      </c>
      <c r="F96" s="14">
        <v>41799.06303240741</v>
      </c>
      <c r="G96" s="14">
        <v>0.011875000000000469</v>
      </c>
      <c r="H96" s="14">
        <v>0.03153935185185185</v>
      </c>
      <c r="I96" s="14">
        <v>0.03435185185185185</v>
      </c>
      <c r="J96" s="14">
        <v>0.03613425925925926</v>
      </c>
      <c r="K96" s="14">
        <f t="shared" si="4"/>
        <v>41799.17693287037</v>
      </c>
      <c r="L96" s="13" t="str">
        <f>TEXT(INT((HOUR(K96)*3600+MINUTE(K96)*60+SECOND(K96))/$N$3/60),"0")&amp;"."&amp;TEXT(MOD((HOUR(K96)*3600+MINUTE(K96)*60+SECOND(K96))/$N$3,60),"00")&amp;"/km"</f>
        <v>6.05/km</v>
      </c>
      <c r="M96" s="14">
        <f t="shared" si="6"/>
        <v>0.06706018517434131</v>
      </c>
      <c r="N96" s="14">
        <f t="shared" si="7"/>
        <v>0.05043981481139781</v>
      </c>
    </row>
    <row r="97" spans="1:14" ht="15" customHeight="1">
      <c r="A97" s="13">
        <v>93</v>
      </c>
      <c r="B97" s="36" t="s">
        <v>145</v>
      </c>
      <c r="C97" s="39"/>
      <c r="D97" s="18" t="s">
        <v>117</v>
      </c>
      <c r="E97" s="33" t="s">
        <v>74</v>
      </c>
      <c r="F97" s="14">
        <v>41799.05880787037</v>
      </c>
      <c r="G97" s="14">
        <v>0.012731481481481677</v>
      </c>
      <c r="H97" s="14">
        <v>0.032824074074074075</v>
      </c>
      <c r="I97" s="14">
        <v>0.036111111111111115</v>
      </c>
      <c r="J97" s="14">
        <v>0.03701388888888889</v>
      </c>
      <c r="K97" s="14">
        <f t="shared" si="4"/>
        <v>41799.17748842593</v>
      </c>
      <c r="L97" s="13" t="str">
        <f>TEXT(INT((HOUR(K97)*3600+MINUTE(K97)*60+SECOND(K97))/$N$3/60),"0")&amp;"."&amp;TEXT(MOD((HOUR(K97)*3600+MINUTE(K97)*60+SECOND(K97))/$N$3,60),"00")&amp;"/km"</f>
        <v>6.06/km</v>
      </c>
      <c r="M97" s="14">
        <f t="shared" si="6"/>
        <v>0.06761574073607335</v>
      </c>
      <c r="N97" s="14">
        <f t="shared" si="7"/>
        <v>0</v>
      </c>
    </row>
    <row r="98" spans="1:14" ht="15" customHeight="1">
      <c r="A98" s="13">
        <v>94</v>
      </c>
      <c r="B98" s="36" t="s">
        <v>158</v>
      </c>
      <c r="C98" s="39"/>
      <c r="D98" s="18" t="s">
        <v>48</v>
      </c>
      <c r="E98" s="33" t="s">
        <v>30</v>
      </c>
      <c r="F98" s="14">
        <v>41799.061261574076</v>
      </c>
      <c r="G98" s="14">
        <v>0.013356481481481719</v>
      </c>
      <c r="H98" s="14">
        <v>0.03131944444444445</v>
      </c>
      <c r="I98" s="14">
        <v>0.0350462962962963</v>
      </c>
      <c r="J98" s="14">
        <v>0.03686342592592593</v>
      </c>
      <c r="K98" s="14">
        <f t="shared" si="4"/>
        <v>41799.17784722223</v>
      </c>
      <c r="L98" s="13" t="str">
        <f>TEXT(INT((HOUR(K98)*3600+MINUTE(K98)*60+SECOND(K98))/$N$3/60),"0")&amp;"."&amp;TEXT(MOD((HOUR(K98)*3600+MINUTE(K98)*60+SECOND(K98))/$N$3,60),"00")&amp;"/km"</f>
        <v>6.07/km</v>
      </c>
      <c r="M98" s="14">
        <f t="shared" si="6"/>
        <v>0.06797453703620704</v>
      </c>
      <c r="N98" s="14">
        <f t="shared" si="7"/>
        <v>0.04409722223499557</v>
      </c>
    </row>
    <row r="99" spans="1:14" ht="15" customHeight="1">
      <c r="A99" s="13">
        <v>95</v>
      </c>
      <c r="B99" s="36" t="s">
        <v>164</v>
      </c>
      <c r="C99" s="39"/>
      <c r="D99" s="18" t="s">
        <v>46</v>
      </c>
      <c r="E99" s="33" t="s">
        <v>165</v>
      </c>
      <c r="F99" s="14">
        <v>41799.06263888889</v>
      </c>
      <c r="G99" s="14">
        <v>0.012650462962963016</v>
      </c>
      <c r="H99" s="14">
        <v>0.03158564814814815</v>
      </c>
      <c r="I99" s="14">
        <v>0.03560185185185185</v>
      </c>
      <c r="J99" s="14">
        <v>0.03607638888888889</v>
      </c>
      <c r="K99" s="14">
        <f t="shared" si="4"/>
        <v>41799.178553240745</v>
      </c>
      <c r="L99" s="13" t="str">
        <f aca="true" t="shared" si="8" ref="L99:L148">TEXT(INT((HOUR(K99)*3600+MINUTE(K99)*60+SECOND(K99))/$N$3/60),"0")&amp;"."&amp;TEXT(MOD((HOUR(K99)*3600+MINUTE(K99)*60+SECOND(K99))/$N$3,60),"00")&amp;"/km"</f>
        <v>6.08/km</v>
      </c>
      <c r="M99" s="14">
        <f t="shared" si="6"/>
        <v>0.06868055555241881</v>
      </c>
      <c r="N99" s="14">
        <f t="shared" si="7"/>
        <v>0.04743055555445608</v>
      </c>
    </row>
    <row r="100" spans="1:14" ht="15" customHeight="1">
      <c r="A100" s="13">
        <v>96</v>
      </c>
      <c r="B100" s="36" t="s">
        <v>171</v>
      </c>
      <c r="C100" s="39"/>
      <c r="D100" s="18" t="s">
        <v>29</v>
      </c>
      <c r="E100" s="33" t="s">
        <v>172</v>
      </c>
      <c r="F100" s="14">
        <v>41799.06358796296</v>
      </c>
      <c r="G100" s="14">
        <v>0.012662037037036777</v>
      </c>
      <c r="H100" s="14">
        <v>0.032511574074074075</v>
      </c>
      <c r="I100" s="14">
        <v>0.0346412037037037</v>
      </c>
      <c r="J100" s="14">
        <v>0.03619212962962963</v>
      </c>
      <c r="K100" s="14">
        <f t="shared" si="4"/>
        <v>41799.1795949074</v>
      </c>
      <c r="L100" s="13" t="str">
        <f t="shared" si="8"/>
        <v>6.10/km</v>
      </c>
      <c r="M100" s="14">
        <f t="shared" si="6"/>
        <v>0.06972222220792901</v>
      </c>
      <c r="N100" s="14">
        <f t="shared" si="7"/>
        <v>0.050347222211712506</v>
      </c>
    </row>
    <row r="101" spans="1:14" ht="15" customHeight="1">
      <c r="A101" s="13">
        <v>97</v>
      </c>
      <c r="B101" s="36" t="s">
        <v>151</v>
      </c>
      <c r="C101" s="39"/>
      <c r="D101" s="18" t="s">
        <v>113</v>
      </c>
      <c r="E101" s="33" t="s">
        <v>152</v>
      </c>
      <c r="F101" s="14">
        <v>41799.05946759259</v>
      </c>
      <c r="G101" s="14">
        <v>0.013159722222222336</v>
      </c>
      <c r="H101" s="14">
        <v>0.03256944444444444</v>
      </c>
      <c r="I101" s="14">
        <v>0.03568287037037037</v>
      </c>
      <c r="J101" s="14">
        <v>0.03878472222222223</v>
      </c>
      <c r="K101" s="14">
        <f t="shared" si="4"/>
        <v>41799.179664351854</v>
      </c>
      <c r="L101" s="13" t="str">
        <f t="shared" si="8"/>
        <v>6.10/km</v>
      </c>
      <c r="M101" s="14">
        <f t="shared" si="6"/>
        <v>0.06979166666133096</v>
      </c>
      <c r="N101" s="14">
        <f t="shared" si="7"/>
        <v>0.02128472222830169</v>
      </c>
    </row>
    <row r="102" spans="1:14" ht="15" customHeight="1">
      <c r="A102" s="13">
        <v>98</v>
      </c>
      <c r="B102" s="36" t="s">
        <v>153</v>
      </c>
      <c r="C102" s="39"/>
      <c r="D102" s="18" t="s">
        <v>143</v>
      </c>
      <c r="E102" s="33" t="s">
        <v>154</v>
      </c>
      <c r="F102" s="14">
        <v>41799.06047453704</v>
      </c>
      <c r="G102" s="14">
        <v>0.012928240740740615</v>
      </c>
      <c r="H102" s="14">
        <v>0.03361111111111111</v>
      </c>
      <c r="I102" s="14">
        <v>0.03488425925925926</v>
      </c>
      <c r="J102" s="14">
        <v>0.03834490740740741</v>
      </c>
      <c r="K102" s="14">
        <f t="shared" si="4"/>
        <v>41799.180243055554</v>
      </c>
      <c r="L102" s="13" t="str">
        <f t="shared" si="8"/>
        <v>6.12/km</v>
      </c>
      <c r="M102" s="14">
        <f t="shared" si="6"/>
        <v>0.07037037036207039</v>
      </c>
      <c r="N102" s="14">
        <f t="shared" si="7"/>
        <v>0.008483796293148771</v>
      </c>
    </row>
    <row r="103" spans="1:14" ht="15" customHeight="1">
      <c r="A103" s="13">
        <v>99</v>
      </c>
      <c r="B103" s="36" t="s">
        <v>155</v>
      </c>
      <c r="C103" s="39"/>
      <c r="D103" s="18" t="s">
        <v>120</v>
      </c>
      <c r="E103" s="33" t="s">
        <v>156</v>
      </c>
      <c r="F103" s="14">
        <v>41799.0609837963</v>
      </c>
      <c r="G103" s="14">
        <v>0.01311342592592557</v>
      </c>
      <c r="H103" s="14">
        <v>0.033587962962962965</v>
      </c>
      <c r="I103" s="14">
        <v>0.03547453703703704</v>
      </c>
      <c r="J103" s="14">
        <v>0.03795138888888889</v>
      </c>
      <c r="K103" s="14">
        <f t="shared" si="4"/>
        <v>41799.18111111112</v>
      </c>
      <c r="L103" s="13" t="str">
        <f t="shared" si="8"/>
        <v>6.13/km</v>
      </c>
      <c r="M103" s="14">
        <f t="shared" si="6"/>
        <v>0.07123842592409346</v>
      </c>
      <c r="N103" s="14">
        <f t="shared" si="7"/>
        <v>0.021782407406135462</v>
      </c>
    </row>
    <row r="104" spans="1:14" ht="15" customHeight="1">
      <c r="A104" s="13">
        <v>100</v>
      </c>
      <c r="B104" s="36" t="s">
        <v>167</v>
      </c>
      <c r="C104" s="39"/>
      <c r="D104" s="18" t="s">
        <v>113</v>
      </c>
      <c r="E104" s="33" t="s">
        <v>12</v>
      </c>
      <c r="F104" s="14">
        <v>41799.062743055554</v>
      </c>
      <c r="G104" s="14">
        <v>0.013495370370369963</v>
      </c>
      <c r="H104" s="14">
        <v>0.03180555555555555</v>
      </c>
      <c r="I104" s="14">
        <v>0.035451388888888886</v>
      </c>
      <c r="J104" s="14">
        <v>0.03796296296296296</v>
      </c>
      <c r="K104" s="14">
        <f t="shared" si="4"/>
        <v>41799.181458333325</v>
      </c>
      <c r="L104" s="13" t="str">
        <f t="shared" si="8"/>
        <v>6.14/km</v>
      </c>
      <c r="M104" s="14">
        <f t="shared" si="6"/>
        <v>0.07158564813289559</v>
      </c>
      <c r="N104" s="14">
        <f t="shared" si="7"/>
        <v>0.02307870369986631</v>
      </c>
    </row>
    <row r="105" spans="1:14" ht="15" customHeight="1">
      <c r="A105" s="24">
        <v>101</v>
      </c>
      <c r="B105" s="41" t="s">
        <v>159</v>
      </c>
      <c r="C105" s="42"/>
      <c r="D105" s="25" t="s">
        <v>68</v>
      </c>
      <c r="E105" s="43" t="s">
        <v>11</v>
      </c>
      <c r="F105" s="26">
        <v>41799.061574074076</v>
      </c>
      <c r="G105" s="26">
        <v>0.013854166666666667</v>
      </c>
      <c r="H105" s="26">
        <v>0.033067129629629634</v>
      </c>
      <c r="I105" s="26">
        <v>0.03614583333333333</v>
      </c>
      <c r="J105" s="26">
        <v>0.03800925925925926</v>
      </c>
      <c r="K105" s="26">
        <f t="shared" si="4"/>
        <v>41799.18265046297</v>
      </c>
      <c r="L105" s="24" t="str">
        <f t="shared" si="8"/>
        <v>6.17/km</v>
      </c>
      <c r="M105" s="26">
        <f t="shared" si="6"/>
        <v>0.0727777777792653</v>
      </c>
      <c r="N105" s="26">
        <f t="shared" si="7"/>
        <v>0.04210648149455665</v>
      </c>
    </row>
    <row r="106" spans="1:14" ht="15" customHeight="1">
      <c r="A106" s="13">
        <v>102</v>
      </c>
      <c r="B106" s="36" t="s">
        <v>175</v>
      </c>
      <c r="C106" s="39"/>
      <c r="D106" s="18" t="s">
        <v>117</v>
      </c>
      <c r="E106" s="33" t="s">
        <v>30</v>
      </c>
      <c r="F106" s="14">
        <v>41799.06423611111</v>
      </c>
      <c r="G106" s="14">
        <v>0.01302083333333326</v>
      </c>
      <c r="H106" s="14">
        <v>0.03302083333333333</v>
      </c>
      <c r="I106" s="14">
        <v>0.035023148148148144</v>
      </c>
      <c r="J106" s="14">
        <v>0.038078703703703705</v>
      </c>
      <c r="K106" s="14">
        <f t="shared" si="4"/>
        <v>41799.183379629634</v>
      </c>
      <c r="L106" s="13" t="str">
        <f t="shared" si="8"/>
        <v>6.18/km</v>
      </c>
      <c r="M106" s="14">
        <f t="shared" si="6"/>
        <v>0.07350694444176042</v>
      </c>
      <c r="N106" s="14">
        <f t="shared" si="7"/>
        <v>0.005891203705687076</v>
      </c>
    </row>
    <row r="107" spans="1:14" ht="15" customHeight="1">
      <c r="A107" s="24">
        <v>103</v>
      </c>
      <c r="B107" s="41" t="s">
        <v>160</v>
      </c>
      <c r="C107" s="42"/>
      <c r="D107" s="25" t="s">
        <v>32</v>
      </c>
      <c r="E107" s="43" t="s">
        <v>11</v>
      </c>
      <c r="F107" s="26">
        <v>41799.061585648145</v>
      </c>
      <c r="G107" s="26">
        <v>0.012951388888888637</v>
      </c>
      <c r="H107" s="26">
        <v>0.03366898148148148</v>
      </c>
      <c r="I107" s="26">
        <v>0.03550925925925926</v>
      </c>
      <c r="J107" s="26">
        <v>0.0402662037037037</v>
      </c>
      <c r="K107" s="26">
        <f t="shared" si="4"/>
        <v>41799.183981481474</v>
      </c>
      <c r="L107" s="24" t="str">
        <f t="shared" si="8"/>
        <v>6.19/km</v>
      </c>
      <c r="M107" s="26">
        <f t="shared" si="6"/>
        <v>0.07410879628150724</v>
      </c>
      <c r="N107" s="26">
        <f t="shared" si="7"/>
        <v>0.057488425918563735</v>
      </c>
    </row>
    <row r="108" spans="1:14" ht="15" customHeight="1">
      <c r="A108" s="13">
        <v>104</v>
      </c>
      <c r="B108" s="36" t="s">
        <v>163</v>
      </c>
      <c r="C108" s="39"/>
      <c r="D108" s="18" t="s">
        <v>48</v>
      </c>
      <c r="E108" s="33" t="s">
        <v>30</v>
      </c>
      <c r="F108" s="14">
        <v>41799.06216435185</v>
      </c>
      <c r="G108" s="14">
        <v>0.013680555555555862</v>
      </c>
      <c r="H108" s="14">
        <v>0.033379629629629634</v>
      </c>
      <c r="I108" s="14">
        <v>0.0372337962962963</v>
      </c>
      <c r="J108" s="14">
        <v>0.03993055555555556</v>
      </c>
      <c r="K108" s="14">
        <f t="shared" si="4"/>
        <v>41799.18638888889</v>
      </c>
      <c r="L108" s="13" t="str">
        <f t="shared" si="8"/>
        <v>6.24/km</v>
      </c>
      <c r="M108" s="14">
        <f t="shared" si="6"/>
        <v>0.07651620369870216</v>
      </c>
      <c r="N108" s="14">
        <f t="shared" si="7"/>
        <v>0.05263888889749069</v>
      </c>
    </row>
    <row r="109" spans="1:14" ht="15" customHeight="1">
      <c r="A109" s="13">
        <v>105</v>
      </c>
      <c r="B109" s="36" t="s">
        <v>173</v>
      </c>
      <c r="C109" s="39"/>
      <c r="D109" s="18" t="s">
        <v>29</v>
      </c>
      <c r="E109" s="33" t="s">
        <v>30</v>
      </c>
      <c r="F109" s="14">
        <v>41799.06391203704</v>
      </c>
      <c r="G109" s="14">
        <v>0.013425925925926452</v>
      </c>
      <c r="H109" s="14">
        <v>0.032233796296296295</v>
      </c>
      <c r="I109" s="14">
        <v>0.03753472222222222</v>
      </c>
      <c r="J109" s="14">
        <v>0.03954861111111111</v>
      </c>
      <c r="K109" s="14">
        <f t="shared" si="4"/>
        <v>41799.18665509259</v>
      </c>
      <c r="L109" s="13" t="str">
        <f t="shared" si="8"/>
        <v>6.25/km</v>
      </c>
      <c r="M109" s="14">
        <f t="shared" si="6"/>
        <v>0.07678240739915054</v>
      </c>
      <c r="N109" s="14">
        <f t="shared" si="7"/>
        <v>0.05740740740293404</v>
      </c>
    </row>
    <row r="110" spans="1:14" ht="15" customHeight="1">
      <c r="A110" s="13">
        <v>106</v>
      </c>
      <c r="B110" s="36" t="s">
        <v>161</v>
      </c>
      <c r="C110" s="39"/>
      <c r="D110" s="18" t="s">
        <v>48</v>
      </c>
      <c r="E110" s="33" t="s">
        <v>162</v>
      </c>
      <c r="F110" s="14">
        <v>41799.06197916667</v>
      </c>
      <c r="G110" s="14">
        <v>0.013055555555556153</v>
      </c>
      <c r="H110" s="14">
        <v>0.03363425925925926</v>
      </c>
      <c r="I110" s="14">
        <v>0.038252314814814815</v>
      </c>
      <c r="J110" s="14">
        <v>0.0397337962962963</v>
      </c>
      <c r="K110" s="14">
        <f t="shared" si="4"/>
        <v>41799.18665509259</v>
      </c>
      <c r="L110" s="13" t="str">
        <f t="shared" si="8"/>
        <v>6.25/km</v>
      </c>
      <c r="M110" s="14">
        <f t="shared" si="6"/>
        <v>0.07678240739915054</v>
      </c>
      <c r="N110" s="14">
        <f t="shared" si="7"/>
        <v>0.052905092597939074</v>
      </c>
    </row>
    <row r="111" spans="1:14" ht="15" customHeight="1">
      <c r="A111" s="13">
        <v>107</v>
      </c>
      <c r="B111" s="36" t="s">
        <v>174</v>
      </c>
      <c r="C111" s="39"/>
      <c r="D111" s="18" t="s">
        <v>113</v>
      </c>
      <c r="E111" s="33" t="s">
        <v>74</v>
      </c>
      <c r="F111" s="14">
        <v>41799.0640625</v>
      </c>
      <c r="G111" s="14">
        <v>0.014178240740740866</v>
      </c>
      <c r="H111" s="14">
        <v>0.0347337962962963</v>
      </c>
      <c r="I111" s="14">
        <v>0.036875</v>
      </c>
      <c r="J111" s="14">
        <v>0.03917824074074074</v>
      </c>
      <c r="K111" s="14">
        <f t="shared" si="4"/>
        <v>41799.18902777777</v>
      </c>
      <c r="L111" s="13" t="str">
        <f t="shared" si="8"/>
        <v>6.30/km</v>
      </c>
      <c r="M111" s="14">
        <f t="shared" si="6"/>
        <v>0.07915509257873055</v>
      </c>
      <c r="N111" s="14">
        <f t="shared" si="7"/>
        <v>0.03064814814570127</v>
      </c>
    </row>
    <row r="112" spans="1:14" ht="15" customHeight="1">
      <c r="A112" s="13">
        <v>108</v>
      </c>
      <c r="B112" s="36" t="s">
        <v>186</v>
      </c>
      <c r="C112" s="39"/>
      <c r="D112" s="18" t="s">
        <v>26</v>
      </c>
      <c r="E112" s="33" t="s">
        <v>95</v>
      </c>
      <c r="F112" s="14">
        <v>0.06805555555555555</v>
      </c>
      <c r="G112" s="14">
        <v>0.013391203703703725</v>
      </c>
      <c r="H112" s="14">
        <v>0.03353009259259259</v>
      </c>
      <c r="I112" s="14">
        <v>0.03635416666666667</v>
      </c>
      <c r="J112" s="14">
        <v>0.037800925925925925</v>
      </c>
      <c r="K112" s="14">
        <f t="shared" si="4"/>
        <v>0.18913194444444445</v>
      </c>
      <c r="L112" s="13" t="str">
        <f t="shared" si="8"/>
        <v>6.30/km</v>
      </c>
      <c r="M112" s="14">
        <f t="shared" si="6"/>
        <v>-41798.920740740745</v>
      </c>
      <c r="N112" s="14">
        <f t="shared" si="7"/>
        <v>-41798.93820601851</v>
      </c>
    </row>
    <row r="113" spans="1:14" ht="15" customHeight="1">
      <c r="A113" s="13">
        <v>109</v>
      </c>
      <c r="B113" s="36" t="s">
        <v>187</v>
      </c>
      <c r="C113" s="39"/>
      <c r="D113" s="18" t="s">
        <v>113</v>
      </c>
      <c r="E113" s="33" t="s">
        <v>95</v>
      </c>
      <c r="F113" s="14">
        <v>0.06805555555555555</v>
      </c>
      <c r="G113" s="14">
        <v>0.013159722222222003</v>
      </c>
      <c r="H113" s="14">
        <v>0.033483796296296296</v>
      </c>
      <c r="I113" s="14">
        <v>0.036238425925925924</v>
      </c>
      <c r="J113" s="14">
        <v>0.038252314814814815</v>
      </c>
      <c r="K113" s="14">
        <f t="shared" si="4"/>
        <v>0.1891898148148146</v>
      </c>
      <c r="L113" s="13" t="str">
        <f t="shared" si="8"/>
        <v>6.30/km</v>
      </c>
      <c r="M113" s="14">
        <f t="shared" si="6"/>
        <v>-41798.920682870375</v>
      </c>
      <c r="N113" s="14">
        <f t="shared" si="7"/>
        <v>-41798.96918981481</v>
      </c>
    </row>
    <row r="114" spans="1:14" ht="15" customHeight="1">
      <c r="A114" s="13">
        <v>110</v>
      </c>
      <c r="B114" s="36" t="s">
        <v>177</v>
      </c>
      <c r="C114" s="39"/>
      <c r="D114" s="18" t="s">
        <v>48</v>
      </c>
      <c r="E114" s="33" t="s">
        <v>74</v>
      </c>
      <c r="F114" s="14">
        <v>41799.06575231482</v>
      </c>
      <c r="G114" s="14">
        <v>0.014201388888888888</v>
      </c>
      <c r="H114" s="14">
        <v>0.0355787037037037</v>
      </c>
      <c r="I114" s="14">
        <v>0.036828703703703704</v>
      </c>
      <c r="J114" s="14">
        <v>0.03979166666666666</v>
      </c>
      <c r="K114" s="14">
        <f t="shared" si="4"/>
        <v>41799.19215277779</v>
      </c>
      <c r="L114" s="13" t="str">
        <f t="shared" si="8"/>
        <v>6.36/km</v>
      </c>
      <c r="M114" s="14">
        <f t="shared" si="6"/>
        <v>0.08228009259619284</v>
      </c>
      <c r="N114" s="14">
        <f t="shared" si="7"/>
        <v>0.058402777794981375</v>
      </c>
    </row>
    <row r="115" spans="1:14" ht="15" customHeight="1">
      <c r="A115" s="13">
        <v>111</v>
      </c>
      <c r="B115" s="36" t="s">
        <v>178</v>
      </c>
      <c r="C115" s="39"/>
      <c r="D115" s="18" t="s">
        <v>143</v>
      </c>
      <c r="E115" s="33" t="s">
        <v>30</v>
      </c>
      <c r="F115" s="14">
        <v>41799.06596064815</v>
      </c>
      <c r="G115" s="14">
        <v>0.013981481481481262</v>
      </c>
      <c r="H115" s="14">
        <v>0.03525462962962963</v>
      </c>
      <c r="I115" s="14">
        <v>0.03703703703703704</v>
      </c>
      <c r="J115" s="14">
        <v>0.04019675925925926</v>
      </c>
      <c r="K115" s="14">
        <f t="shared" si="4"/>
        <v>41799.19243055556</v>
      </c>
      <c r="L115" s="13" t="str">
        <f t="shared" si="8"/>
        <v>6.37/km</v>
      </c>
      <c r="M115" s="14">
        <f t="shared" si="6"/>
        <v>0.08255787036614493</v>
      </c>
      <c r="N115" s="14">
        <f t="shared" si="7"/>
        <v>0.020671296297223307</v>
      </c>
    </row>
    <row r="116" spans="1:14" ht="15" customHeight="1">
      <c r="A116" s="13">
        <v>112</v>
      </c>
      <c r="B116" s="36" t="s">
        <v>188</v>
      </c>
      <c r="C116" s="39"/>
      <c r="D116" s="18" t="s">
        <v>117</v>
      </c>
      <c r="E116" s="33" t="s">
        <v>189</v>
      </c>
      <c r="F116" s="14">
        <v>41799.06836805555</v>
      </c>
      <c r="G116" s="14">
        <v>0.01281250000000056</v>
      </c>
      <c r="H116" s="14">
        <v>0.03327546296296296</v>
      </c>
      <c r="I116" s="14">
        <v>0.0366087962962963</v>
      </c>
      <c r="J116" s="14">
        <v>0.04282407407407407</v>
      </c>
      <c r="K116" s="14">
        <f t="shared" si="4"/>
        <v>41799.19388888888</v>
      </c>
      <c r="L116" s="13" t="str">
        <f t="shared" si="8"/>
        <v>6.40/km</v>
      </c>
      <c r="M116" s="14">
        <f t="shared" si="6"/>
        <v>0.08401620369113516</v>
      </c>
      <c r="N116" s="14">
        <f t="shared" si="7"/>
        <v>0.016400462955061812</v>
      </c>
    </row>
    <row r="117" spans="1:14" ht="15" customHeight="1">
      <c r="A117" s="13">
        <v>113</v>
      </c>
      <c r="B117" s="36" t="s">
        <v>170</v>
      </c>
      <c r="C117" s="39"/>
      <c r="D117" s="18" t="s">
        <v>46</v>
      </c>
      <c r="E117" s="33" t="s">
        <v>19</v>
      </c>
      <c r="F117" s="14">
        <v>41799.06355324074</v>
      </c>
      <c r="G117" s="14">
        <v>0.014791666666666647</v>
      </c>
      <c r="H117" s="14">
        <v>0.0366087962962963</v>
      </c>
      <c r="I117" s="14">
        <v>0.03916666666666666</v>
      </c>
      <c r="J117" s="14">
        <v>0.04210648148148149</v>
      </c>
      <c r="K117" s="14">
        <f t="shared" si="4"/>
        <v>41799.196226851855</v>
      </c>
      <c r="L117" s="13" t="str">
        <f t="shared" si="8"/>
        <v>6.45/km</v>
      </c>
      <c r="M117" s="14">
        <f t="shared" si="6"/>
        <v>0.08635416666220408</v>
      </c>
      <c r="N117" s="14">
        <f t="shared" si="7"/>
        <v>0.06510416666424135</v>
      </c>
    </row>
    <row r="118" spans="1:14" ht="15" customHeight="1">
      <c r="A118" s="13">
        <v>114</v>
      </c>
      <c r="B118" s="36" t="s">
        <v>116</v>
      </c>
      <c r="C118" s="39"/>
      <c r="D118" s="18" t="s">
        <v>117</v>
      </c>
      <c r="E118" s="33" t="s">
        <v>74</v>
      </c>
      <c r="F118" s="14">
        <v>41799.074594907404</v>
      </c>
      <c r="G118" s="14">
        <v>0.013321759259259491</v>
      </c>
      <c r="H118" s="14">
        <v>0.03428240740740741</v>
      </c>
      <c r="I118" s="14">
        <v>0.03601851851851852</v>
      </c>
      <c r="J118" s="14">
        <v>0.039375</v>
      </c>
      <c r="K118" s="14">
        <f t="shared" si="4"/>
        <v>41799.197592592594</v>
      </c>
      <c r="L118" s="13" t="str">
        <f t="shared" si="8"/>
        <v>6.47/km</v>
      </c>
      <c r="M118" s="14">
        <f t="shared" si="6"/>
        <v>0.08771990740206093</v>
      </c>
      <c r="N118" s="14">
        <f t="shared" si="7"/>
        <v>0.020104166665987577</v>
      </c>
    </row>
    <row r="119" spans="1:14" ht="15" customHeight="1">
      <c r="A119" s="13">
        <v>115</v>
      </c>
      <c r="B119" s="36" t="s">
        <v>181</v>
      </c>
      <c r="C119" s="39"/>
      <c r="D119" s="18" t="s">
        <v>120</v>
      </c>
      <c r="E119" s="33" t="s">
        <v>182</v>
      </c>
      <c r="F119" s="14">
        <v>41799.06649305556</v>
      </c>
      <c r="G119" s="14">
        <v>0.013981481481481373</v>
      </c>
      <c r="H119" s="14">
        <v>0.036180555555555556</v>
      </c>
      <c r="I119" s="14">
        <v>0.039467592592592596</v>
      </c>
      <c r="J119" s="14">
        <v>0.04342592592592592</v>
      </c>
      <c r="K119" s="14">
        <f t="shared" si="4"/>
        <v>41799.19954861112</v>
      </c>
      <c r="L119" s="13" t="str">
        <f t="shared" si="8"/>
        <v>6.51/km</v>
      </c>
      <c r="M119" s="14">
        <f t="shared" si="6"/>
        <v>0.08967592592671281</v>
      </c>
      <c r="N119" s="14">
        <f t="shared" si="7"/>
        <v>0.04021990740875481</v>
      </c>
    </row>
    <row r="120" spans="1:14" ht="15" customHeight="1">
      <c r="A120" s="13">
        <v>116</v>
      </c>
      <c r="B120" s="36" t="s">
        <v>197</v>
      </c>
      <c r="C120" s="39"/>
      <c r="D120" s="18" t="s">
        <v>29</v>
      </c>
      <c r="E120" s="33" t="s">
        <v>30</v>
      </c>
      <c r="F120" s="14">
        <v>41799.07488425926</v>
      </c>
      <c r="G120" s="14">
        <v>0.013854166666666223</v>
      </c>
      <c r="H120" s="14">
        <v>0.03394675925925926</v>
      </c>
      <c r="I120" s="14">
        <v>0.039074074074074074</v>
      </c>
      <c r="J120" s="14">
        <v>0.039074074074074074</v>
      </c>
      <c r="K120" s="14">
        <f t="shared" si="4"/>
        <v>41799.200833333336</v>
      </c>
      <c r="L120" s="13" t="str">
        <f t="shared" si="8"/>
        <v>6.54/km</v>
      </c>
      <c r="M120" s="14">
        <f t="shared" si="6"/>
        <v>0.090960648143664</v>
      </c>
      <c r="N120" s="14">
        <f t="shared" si="7"/>
        <v>0.0715856481474475</v>
      </c>
    </row>
    <row r="121" spans="1:14" ht="15" customHeight="1">
      <c r="A121" s="13">
        <v>117</v>
      </c>
      <c r="B121" s="36" t="s">
        <v>190</v>
      </c>
      <c r="C121" s="39"/>
      <c r="D121" s="18" t="s">
        <v>191</v>
      </c>
      <c r="E121" s="33" t="s">
        <v>30</v>
      </c>
      <c r="F121" s="14">
        <v>41799.06849537037</v>
      </c>
      <c r="G121" s="14">
        <v>0.015682870370370694</v>
      </c>
      <c r="H121" s="14">
        <v>0.035555555555555556</v>
      </c>
      <c r="I121" s="14">
        <v>0.03928240740740741</v>
      </c>
      <c r="J121" s="14">
        <v>0.0424074074074074</v>
      </c>
      <c r="K121" s="14">
        <f t="shared" si="4"/>
        <v>41799.20142361111</v>
      </c>
      <c r="L121" s="13" t="str">
        <f t="shared" si="8"/>
        <v>6.55/km</v>
      </c>
      <c r="M121" s="14">
        <f t="shared" si="6"/>
        <v>0.09155092592118308</v>
      </c>
      <c r="N121" s="14">
        <f t="shared" si="7"/>
        <v>0</v>
      </c>
    </row>
    <row r="122" spans="1:14" ht="15" customHeight="1">
      <c r="A122" s="13">
        <v>118</v>
      </c>
      <c r="B122" s="36" t="s">
        <v>192</v>
      </c>
      <c r="C122" s="39"/>
      <c r="D122" s="18" t="s">
        <v>29</v>
      </c>
      <c r="E122" s="33" t="s">
        <v>30</v>
      </c>
      <c r="F122" s="14">
        <v>41799.0690625</v>
      </c>
      <c r="G122" s="14">
        <v>0.014930555555555669</v>
      </c>
      <c r="H122" s="14">
        <v>0.035289351851851856</v>
      </c>
      <c r="I122" s="14">
        <v>0.04056712962962963</v>
      </c>
      <c r="J122" s="14">
        <v>0.0428125</v>
      </c>
      <c r="K122" s="14">
        <f t="shared" si="4"/>
        <v>41799.20266203704</v>
      </c>
      <c r="L122" s="13" t="str">
        <f t="shared" si="8"/>
        <v>6.58/km</v>
      </c>
      <c r="M122" s="14">
        <f t="shared" si="6"/>
        <v>0.09278935184556758</v>
      </c>
      <c r="N122" s="14">
        <f t="shared" si="7"/>
        <v>0.07341435184935108</v>
      </c>
    </row>
    <row r="123" spans="1:14" ht="15" customHeight="1">
      <c r="A123" s="13">
        <v>119</v>
      </c>
      <c r="B123" s="36" t="s">
        <v>183</v>
      </c>
      <c r="C123" s="39"/>
      <c r="D123" s="18" t="s">
        <v>143</v>
      </c>
      <c r="E123" s="33" t="s">
        <v>30</v>
      </c>
      <c r="F123" s="14">
        <v>41799.066724537035</v>
      </c>
      <c r="G123" s="14">
        <v>0.015624999999999667</v>
      </c>
      <c r="H123" s="14">
        <v>0.03871527777777778</v>
      </c>
      <c r="I123" s="14">
        <v>0.04010416666666667</v>
      </c>
      <c r="J123" s="14">
        <v>0.04255787037037037</v>
      </c>
      <c r="K123" s="14">
        <f t="shared" si="4"/>
        <v>41799.203726851854</v>
      </c>
      <c r="L123" s="13" t="str">
        <f t="shared" si="8"/>
        <v>7.00/km</v>
      </c>
      <c r="M123" s="14">
        <f t="shared" si="6"/>
        <v>0.09385416666191304</v>
      </c>
      <c r="N123" s="14">
        <f t="shared" si="7"/>
        <v>0.03196759259299142</v>
      </c>
    </row>
    <row r="124" spans="1:14" ht="15" customHeight="1">
      <c r="A124" s="13">
        <v>120</v>
      </c>
      <c r="B124" s="36" t="s">
        <v>185</v>
      </c>
      <c r="C124" s="39"/>
      <c r="D124" s="18" t="s">
        <v>131</v>
      </c>
      <c r="E124" s="33" t="s">
        <v>30</v>
      </c>
      <c r="F124" s="14">
        <v>41799.067881944444</v>
      </c>
      <c r="G124" s="14">
        <v>0.015034722222222408</v>
      </c>
      <c r="H124" s="14">
        <v>0.03575231481481481</v>
      </c>
      <c r="I124" s="14">
        <v>0.04114583333333333</v>
      </c>
      <c r="J124" s="14">
        <v>0.045509259259259256</v>
      </c>
      <c r="K124" s="14">
        <f t="shared" si="4"/>
        <v>41799.20532407407</v>
      </c>
      <c r="L124" s="13" t="str">
        <f t="shared" si="8"/>
        <v>7.03/km</v>
      </c>
      <c r="M124" s="14">
        <f t="shared" si="6"/>
        <v>0.09545138887915527</v>
      </c>
      <c r="N124" s="14">
        <f t="shared" si="7"/>
        <v>0.036493055551545694</v>
      </c>
    </row>
    <row r="125" spans="1:14" ht="15" customHeight="1">
      <c r="A125" s="13">
        <v>121</v>
      </c>
      <c r="B125" s="36" t="s">
        <v>193</v>
      </c>
      <c r="C125" s="39"/>
      <c r="D125" s="18" t="s">
        <v>48</v>
      </c>
      <c r="E125" s="33" t="s">
        <v>194</v>
      </c>
      <c r="F125" s="14">
        <v>41799.070706018516</v>
      </c>
      <c r="G125" s="14">
        <v>0.014768518518518237</v>
      </c>
      <c r="H125" s="14">
        <v>0.03847222222222222</v>
      </c>
      <c r="I125" s="14">
        <v>0.04146990740740741</v>
      </c>
      <c r="J125" s="14">
        <v>0.045439814814814815</v>
      </c>
      <c r="K125" s="14">
        <f t="shared" si="4"/>
        <v>41799.210856481484</v>
      </c>
      <c r="L125" s="13" t="str">
        <f t="shared" si="8"/>
        <v>7.15/km</v>
      </c>
      <c r="M125" s="14">
        <f t="shared" si="6"/>
        <v>0.10098379629198462</v>
      </c>
      <c r="N125" s="14">
        <f t="shared" si="7"/>
        <v>0.07710648149077315</v>
      </c>
    </row>
    <row r="126" spans="1:14" ht="15" customHeight="1">
      <c r="A126" s="13">
        <v>122</v>
      </c>
      <c r="B126" s="36" t="s">
        <v>195</v>
      </c>
      <c r="C126" s="39"/>
      <c r="D126" s="18" t="s">
        <v>113</v>
      </c>
      <c r="E126" s="33" t="s">
        <v>194</v>
      </c>
      <c r="F126" s="14">
        <v>41799.07417824074</v>
      </c>
      <c r="G126" s="14">
        <v>0.01504629629629628</v>
      </c>
      <c r="H126" s="14">
        <v>0.03777777777777778</v>
      </c>
      <c r="I126" s="14">
        <v>0.04209490740740741</v>
      </c>
      <c r="J126" s="14">
        <v>0.04549768518518518</v>
      </c>
      <c r="K126" s="14">
        <f t="shared" si="4"/>
        <v>41799.21459490741</v>
      </c>
      <c r="L126" s="13" t="str">
        <f t="shared" si="8"/>
        <v>7.23/km</v>
      </c>
      <c r="M126" s="14">
        <f t="shared" si="6"/>
        <v>0.10472222221869742</v>
      </c>
      <c r="N126" s="14">
        <f t="shared" si="7"/>
        <v>0.05621527778566815</v>
      </c>
    </row>
    <row r="127" spans="1:14" ht="15" customHeight="1">
      <c r="A127" s="13">
        <v>123</v>
      </c>
      <c r="B127" s="36" t="s">
        <v>202</v>
      </c>
      <c r="C127" s="39"/>
      <c r="D127" s="18" t="s">
        <v>113</v>
      </c>
      <c r="E127" s="33" t="s">
        <v>30</v>
      </c>
      <c r="F127" s="14">
        <v>41799.08056712963</v>
      </c>
      <c r="G127" s="14">
        <v>0.015844907407407627</v>
      </c>
      <c r="H127" s="14">
        <v>0.03917824074074074</v>
      </c>
      <c r="I127" s="14">
        <v>0.042604166666666665</v>
      </c>
      <c r="J127" s="14">
        <v>0.04457175925925926</v>
      </c>
      <c r="K127" s="14">
        <f t="shared" si="4"/>
        <v>41799.222766203704</v>
      </c>
      <c r="L127" s="13" t="str">
        <f t="shared" si="8"/>
        <v>7.39/km</v>
      </c>
      <c r="M127" s="14">
        <f t="shared" si="6"/>
        <v>0.11289351851155516</v>
      </c>
      <c r="N127" s="14">
        <f t="shared" si="7"/>
        <v>0.06438657407852588</v>
      </c>
    </row>
    <row r="128" spans="1:14" ht="15" customHeight="1">
      <c r="A128" s="13">
        <v>124</v>
      </c>
      <c r="B128" s="36" t="s">
        <v>199</v>
      </c>
      <c r="C128" s="39"/>
      <c r="D128" s="18" t="s">
        <v>143</v>
      </c>
      <c r="E128" s="33" t="s">
        <v>30</v>
      </c>
      <c r="F128" s="14">
        <v>41799.07525462963</v>
      </c>
      <c r="G128" s="14">
        <v>0.016180555555555698</v>
      </c>
      <c r="H128" s="14">
        <v>0.04027777777777778</v>
      </c>
      <c r="I128" s="14">
        <v>0.04530092592592593</v>
      </c>
      <c r="J128" s="14">
        <v>0.049999999999999996</v>
      </c>
      <c r="K128" s="14">
        <f t="shared" si="4"/>
        <v>41799.22701388889</v>
      </c>
      <c r="L128" s="13" t="str">
        <f t="shared" si="8"/>
        <v>7.48/km</v>
      </c>
      <c r="M128" s="14">
        <f t="shared" si="6"/>
        <v>0.11714120370015735</v>
      </c>
      <c r="N128" s="14">
        <f t="shared" si="7"/>
        <v>0.05525462963123573</v>
      </c>
    </row>
    <row r="129" spans="1:14" ht="15" customHeight="1">
      <c r="A129" s="13">
        <v>125</v>
      </c>
      <c r="B129" s="36" t="s">
        <v>205</v>
      </c>
      <c r="C129" s="39"/>
      <c r="D129" s="18" t="s">
        <v>29</v>
      </c>
      <c r="E129" s="33" t="s">
        <v>95</v>
      </c>
      <c r="F129" s="14">
        <v>41799.08236111111</v>
      </c>
      <c r="G129" s="14">
        <v>0.016886574074073624</v>
      </c>
      <c r="H129" s="14">
        <v>0.03989583333333333</v>
      </c>
      <c r="I129" s="14">
        <v>0.04732638888888888</v>
      </c>
      <c r="J129" s="14">
        <v>0.04320601851851852</v>
      </c>
      <c r="K129" s="14">
        <f t="shared" si="4"/>
        <v>41799.22967592592</v>
      </c>
      <c r="L129" s="13" t="str">
        <f t="shared" si="8"/>
        <v>7.54/km</v>
      </c>
      <c r="M129" s="14">
        <f t="shared" si="6"/>
        <v>0.11980324072646908</v>
      </c>
      <c r="N129" s="14">
        <f t="shared" si="7"/>
        <v>0.10042824073025258</v>
      </c>
    </row>
    <row r="130" spans="1:14" ht="15" customHeight="1">
      <c r="A130" s="13">
        <v>126</v>
      </c>
      <c r="B130" s="36" t="s">
        <v>214</v>
      </c>
      <c r="C130" s="39"/>
      <c r="D130" s="18" t="s">
        <v>48</v>
      </c>
      <c r="E130" s="33" t="s">
        <v>74</v>
      </c>
      <c r="F130" s="14">
        <v>41799.072222222225</v>
      </c>
      <c r="G130" s="14">
        <v>0.016087962962963165</v>
      </c>
      <c r="H130" s="14">
        <v>0.03861111111111111</v>
      </c>
      <c r="I130" s="14">
        <v>0.04868055555555556</v>
      </c>
      <c r="J130" s="14">
        <v>0.054814814814814816</v>
      </c>
      <c r="K130" s="14">
        <f t="shared" si="4"/>
        <v>41799.23041666667</v>
      </c>
      <c r="L130" s="13" t="str">
        <f t="shared" si="8"/>
        <v>7.55/km</v>
      </c>
      <c r="M130" s="14">
        <f t="shared" si="6"/>
        <v>0.12054398148029577</v>
      </c>
      <c r="N130" s="14">
        <f t="shared" si="7"/>
        <v>0.0966666666790843</v>
      </c>
    </row>
    <row r="131" spans="1:14" ht="15" customHeight="1">
      <c r="A131" s="13">
        <v>127</v>
      </c>
      <c r="B131" s="36" t="s">
        <v>204</v>
      </c>
      <c r="C131" s="39"/>
      <c r="D131" s="18" t="s">
        <v>117</v>
      </c>
      <c r="E131" s="33" t="s">
        <v>95</v>
      </c>
      <c r="F131" s="14">
        <v>41799.082337962966</v>
      </c>
      <c r="G131" s="14">
        <v>0.01559027777777755</v>
      </c>
      <c r="H131" s="14">
        <v>0.03988425925925926</v>
      </c>
      <c r="I131" s="14">
        <v>0.04939814814814814</v>
      </c>
      <c r="J131" s="14">
        <v>0.05026620370370371</v>
      </c>
      <c r="K131" s="14">
        <f t="shared" si="4"/>
        <v>41799.23747685186</v>
      </c>
      <c r="L131" s="13" t="str">
        <f t="shared" si="8"/>
        <v>8.10/km</v>
      </c>
      <c r="M131" s="14">
        <f t="shared" si="6"/>
        <v>0.12760416666424135</v>
      </c>
      <c r="N131" s="14">
        <f t="shared" si="7"/>
        <v>0.059988425928168</v>
      </c>
    </row>
    <row r="132" spans="1:14" ht="15" customHeight="1">
      <c r="A132" s="13">
        <v>128</v>
      </c>
      <c r="B132" s="36" t="s">
        <v>179</v>
      </c>
      <c r="C132" s="39"/>
      <c r="D132" s="18" t="s">
        <v>113</v>
      </c>
      <c r="E132" s="33" t="s">
        <v>30</v>
      </c>
      <c r="F132" s="14">
        <v>41799.06607638889</v>
      </c>
      <c r="G132" s="14">
        <v>0.01701388888888944</v>
      </c>
      <c r="H132" s="14">
        <v>0.049108796296296296</v>
      </c>
      <c r="I132" s="14">
        <v>0.06041666666666667</v>
      </c>
      <c r="J132" s="14">
        <v>0.04652777777777778</v>
      </c>
      <c r="K132" s="14">
        <f t="shared" si="4"/>
        <v>41799.23914351851</v>
      </c>
      <c r="L132" s="13" t="str">
        <f t="shared" si="8"/>
        <v>8.13/km</v>
      </c>
      <c r="M132" s="14">
        <f t="shared" si="6"/>
        <v>0.12927083332033362</v>
      </c>
      <c r="N132" s="14">
        <f t="shared" si="7"/>
        <v>0.08076388888730435</v>
      </c>
    </row>
    <row r="133" spans="1:14" ht="15" customHeight="1">
      <c r="A133" s="13">
        <v>129</v>
      </c>
      <c r="B133" s="36" t="s">
        <v>198</v>
      </c>
      <c r="C133" s="39"/>
      <c r="D133" s="18" t="s">
        <v>143</v>
      </c>
      <c r="E133" s="33" t="s">
        <v>30</v>
      </c>
      <c r="F133" s="14">
        <v>41799.074895833335</v>
      </c>
      <c r="G133" s="14">
        <v>0.02013888888888926</v>
      </c>
      <c r="H133" s="14">
        <v>0.041157407407407406</v>
      </c>
      <c r="I133" s="14">
        <v>0.0604166666666667</v>
      </c>
      <c r="J133" s="14">
        <v>0.049305555555555554</v>
      </c>
      <c r="K133" s="14">
        <f aca="true" t="shared" si="9" ref="K133:K140">SUM(F133:J133)</f>
        <v>41799.24591435186</v>
      </c>
      <c r="L133" s="13" t="str">
        <f t="shared" si="8"/>
        <v>8.27/km</v>
      </c>
      <c r="M133" s="14">
        <f aca="true" t="shared" si="10" ref="M133:M148">K133-$K$5</f>
        <v>0.13604166666482342</v>
      </c>
      <c r="N133" s="14">
        <f t="shared" si="7"/>
        <v>0.0741550925959018</v>
      </c>
    </row>
    <row r="134" spans="1:14" ht="15" customHeight="1">
      <c r="A134" s="13">
        <v>130</v>
      </c>
      <c r="B134" s="36" t="s">
        <v>203</v>
      </c>
      <c r="C134" s="39"/>
      <c r="D134" s="18" t="s">
        <v>131</v>
      </c>
      <c r="E134" s="33" t="s">
        <v>27</v>
      </c>
      <c r="F134" s="14">
        <v>0.08186342592592592</v>
      </c>
      <c r="G134" s="14">
        <v>0.017245370370370328</v>
      </c>
      <c r="H134" s="14">
        <v>0.04520833333333333</v>
      </c>
      <c r="I134" s="14">
        <v>0.050914351851851856</v>
      </c>
      <c r="J134" s="14">
        <v>0.0509375</v>
      </c>
      <c r="K134" s="14">
        <f t="shared" si="9"/>
        <v>0.24616898148148145</v>
      </c>
      <c r="L134" s="13" t="str">
        <f t="shared" si="8"/>
        <v>8.28/km</v>
      </c>
      <c r="M134" s="14">
        <f t="shared" si="10"/>
        <v>-41798.86370370371</v>
      </c>
      <c r="N134" s="14">
        <f aca="true" t="shared" si="11" ref="N134:N140">K134-INDEX($K$5:$K$250,MATCH(D134,$D$5:$D$250,0))</f>
        <v>-41798.92266203704</v>
      </c>
    </row>
    <row r="135" spans="1:14" ht="15" customHeight="1">
      <c r="A135" s="13">
        <v>131</v>
      </c>
      <c r="B135" s="36" t="s">
        <v>244</v>
      </c>
      <c r="C135" s="39"/>
      <c r="D135" s="18" t="s">
        <v>113</v>
      </c>
      <c r="E135" s="33" t="s">
        <v>74</v>
      </c>
      <c r="F135" s="14">
        <v>0.08333333333333333</v>
      </c>
      <c r="G135" s="14">
        <v>0.01879629629629659</v>
      </c>
      <c r="H135" s="14">
        <v>0.045625</v>
      </c>
      <c r="I135" s="14">
        <v>0.052083333333333336</v>
      </c>
      <c r="J135" s="14">
        <v>0.051053240740740746</v>
      </c>
      <c r="K135" s="14">
        <f t="shared" si="9"/>
        <v>0.250891203703704</v>
      </c>
      <c r="L135" s="13" t="str">
        <f t="shared" si="8"/>
        <v>8.37/km</v>
      </c>
      <c r="M135" s="14">
        <f aca="true" t="shared" si="12" ref="M135:M140">K135-$K$5</f>
        <v>-41798.85898148149</v>
      </c>
      <c r="N135" s="14">
        <f t="shared" si="11"/>
        <v>-41798.907488425924</v>
      </c>
    </row>
    <row r="136" spans="1:14" ht="15" customHeight="1">
      <c r="A136" s="13">
        <v>132</v>
      </c>
      <c r="B136" s="36" t="s">
        <v>207</v>
      </c>
      <c r="C136" s="39"/>
      <c r="D136" s="18" t="s">
        <v>29</v>
      </c>
      <c r="E136" s="33" t="s">
        <v>12</v>
      </c>
      <c r="F136" s="14">
        <v>0.08680555555555557</v>
      </c>
      <c r="G136" s="14">
        <v>0.01792824074074062</v>
      </c>
      <c r="H136" s="14">
        <v>0.0453587962962963</v>
      </c>
      <c r="I136" s="14">
        <v>0.0548611111111111</v>
      </c>
      <c r="J136" s="14">
        <v>0.0583333333333333</v>
      </c>
      <c r="K136" s="14">
        <f t="shared" si="9"/>
        <v>0.2632870370370369</v>
      </c>
      <c r="L136" s="13" t="str">
        <f t="shared" si="8"/>
        <v>9.03/km</v>
      </c>
      <c r="M136" s="14">
        <f t="shared" si="12"/>
        <v>-41798.846585648156</v>
      </c>
      <c r="N136" s="14">
        <f t="shared" si="11"/>
        <v>-41798.86596064815</v>
      </c>
    </row>
    <row r="137" spans="1:14" ht="15" customHeight="1">
      <c r="A137" s="13">
        <v>133</v>
      </c>
      <c r="B137" s="36" t="s">
        <v>208</v>
      </c>
      <c r="C137" s="39"/>
      <c r="D137" s="18" t="s">
        <v>113</v>
      </c>
      <c r="E137" s="33" t="s">
        <v>30</v>
      </c>
      <c r="F137" s="14">
        <v>0.08680555555555557</v>
      </c>
      <c r="G137" s="14">
        <v>0.01827546296296262</v>
      </c>
      <c r="H137" s="14">
        <v>0.04538194444444444</v>
      </c>
      <c r="I137" s="14">
        <v>0.0548611111111111</v>
      </c>
      <c r="J137" s="14">
        <v>0.05833333333333333</v>
      </c>
      <c r="K137" s="14">
        <f t="shared" si="9"/>
        <v>0.26365740740740706</v>
      </c>
      <c r="L137" s="13" t="str">
        <f t="shared" si="8"/>
        <v>9.04/km</v>
      </c>
      <c r="M137" s="14">
        <f t="shared" si="12"/>
        <v>-41798.84621527779</v>
      </c>
      <c r="N137" s="14">
        <f t="shared" si="11"/>
        <v>-41798.89472222222</v>
      </c>
    </row>
    <row r="138" spans="1:14" ht="15" customHeight="1">
      <c r="A138" s="13">
        <v>134</v>
      </c>
      <c r="B138" s="36" t="s">
        <v>180</v>
      </c>
      <c r="C138" s="39"/>
      <c r="D138" s="18" t="s">
        <v>131</v>
      </c>
      <c r="E138" s="33" t="s">
        <v>30</v>
      </c>
      <c r="F138" s="14">
        <v>41799.066087962965</v>
      </c>
      <c r="G138" s="14">
        <v>0.01857638888888924</v>
      </c>
      <c r="H138" s="14">
        <v>0.0625</v>
      </c>
      <c r="I138" s="14">
        <v>0.06041666666666667</v>
      </c>
      <c r="J138" s="14">
        <v>0.05833333333333333</v>
      </c>
      <c r="K138" s="14">
        <f t="shared" si="9"/>
        <v>41799.265914351854</v>
      </c>
      <c r="L138" s="13" t="str">
        <f t="shared" si="8"/>
        <v>9.08/km</v>
      </c>
      <c r="M138" s="14">
        <f t="shared" si="12"/>
        <v>0.156041666661622</v>
      </c>
      <c r="N138" s="14">
        <f t="shared" si="11"/>
        <v>0.09708333333401242</v>
      </c>
    </row>
    <row r="139" spans="1:14" ht="15" customHeight="1">
      <c r="A139" s="13">
        <v>135</v>
      </c>
      <c r="B139" s="36" t="s">
        <v>209</v>
      </c>
      <c r="C139" s="39"/>
      <c r="D139" s="18" t="s">
        <v>29</v>
      </c>
      <c r="E139" s="33" t="s">
        <v>148</v>
      </c>
      <c r="F139" s="14">
        <v>0.09027777777777778</v>
      </c>
      <c r="G139" s="14">
        <v>0.017453703703704138</v>
      </c>
      <c r="H139" s="14">
        <v>0.04565972222222223</v>
      </c>
      <c r="I139" s="14">
        <v>0.05486111111111111</v>
      </c>
      <c r="J139" s="14">
        <v>0.05833333333333333</v>
      </c>
      <c r="K139" s="14">
        <f t="shared" si="9"/>
        <v>0.26658564814814856</v>
      </c>
      <c r="L139" s="13" t="str">
        <f t="shared" si="8"/>
        <v>9.10/km</v>
      </c>
      <c r="M139" s="14">
        <f t="shared" si="12"/>
        <v>-41798.843287037045</v>
      </c>
      <c r="N139" s="14">
        <f t="shared" si="11"/>
        <v>-41798.86266203704</v>
      </c>
    </row>
    <row r="140" spans="1:14" ht="15" customHeight="1">
      <c r="A140" s="13">
        <v>136</v>
      </c>
      <c r="B140" s="36" t="s">
        <v>210</v>
      </c>
      <c r="C140" s="39"/>
      <c r="D140" s="18" t="s">
        <v>48</v>
      </c>
      <c r="E140" s="33" t="s">
        <v>182</v>
      </c>
      <c r="F140" s="14">
        <v>0.09234953703703704</v>
      </c>
      <c r="G140" s="14">
        <v>0.016203703703703887</v>
      </c>
      <c r="H140" s="14">
        <v>0.04928240740740741</v>
      </c>
      <c r="I140" s="14">
        <v>0.056192129629629634</v>
      </c>
      <c r="J140" s="14">
        <v>0.0597337962962963</v>
      </c>
      <c r="K140" s="14">
        <f t="shared" si="9"/>
        <v>0.27376157407407425</v>
      </c>
      <c r="L140" s="13" t="str">
        <f t="shared" si="8"/>
        <v>9.25/km</v>
      </c>
      <c r="M140" s="14">
        <f t="shared" si="12"/>
        <v>-41798.836111111115</v>
      </c>
      <c r="N140" s="14">
        <f t="shared" si="11"/>
        <v>-41798.85998842592</v>
      </c>
    </row>
    <row r="141" spans="1:14" ht="15" customHeight="1">
      <c r="A141" s="13"/>
      <c r="B141" s="36" t="s">
        <v>41</v>
      </c>
      <c r="C141" s="39"/>
      <c r="D141" s="18" t="s">
        <v>16</v>
      </c>
      <c r="E141" s="33" t="s">
        <v>30</v>
      </c>
      <c r="F141" s="14">
        <v>41799.04335648148</v>
      </c>
      <c r="G141" s="14">
        <v>0.008958333333335788</v>
      </c>
      <c r="H141" s="14">
        <v>0.024120370370370372</v>
      </c>
      <c r="I141" s="14">
        <v>0.02508101851851852</v>
      </c>
      <c r="J141" s="14"/>
      <c r="K141" s="14"/>
      <c r="L141" s="13" t="str">
        <f t="shared" si="8"/>
        <v>0.00/km</v>
      </c>
      <c r="M141" s="14">
        <f t="shared" si="10"/>
        <v>-41799.10987268519</v>
      </c>
      <c r="N141" s="14">
        <f aca="true" t="shared" si="13" ref="N141:N197">K141-INDEX($K$5:$K$250,MATCH(D141,$D$5:$D$250,0))</f>
        <v>-41799.1240625</v>
      </c>
    </row>
    <row r="142" spans="1:14" ht="15" customHeight="1">
      <c r="A142" s="13"/>
      <c r="B142" s="36" t="s">
        <v>126</v>
      </c>
      <c r="C142" s="39"/>
      <c r="D142" s="18" t="s">
        <v>21</v>
      </c>
      <c r="E142" s="33" t="s">
        <v>30</v>
      </c>
      <c r="F142" s="14">
        <v>41799.05519675926</v>
      </c>
      <c r="G142" s="14">
        <v>0.010578703703704173</v>
      </c>
      <c r="H142" s="14">
        <v>0.028078703703703703</v>
      </c>
      <c r="I142" s="14">
        <v>0.03186342592592593</v>
      </c>
      <c r="J142" s="14"/>
      <c r="K142" s="14"/>
      <c r="L142" s="13" t="str">
        <f t="shared" si="8"/>
        <v>0.00/km</v>
      </c>
      <c r="M142" s="14">
        <f t="shared" si="10"/>
        <v>-41799.10987268519</v>
      </c>
      <c r="N142" s="14">
        <f t="shared" si="13"/>
        <v>-41799.125763888886</v>
      </c>
    </row>
    <row r="143" spans="1:14" ht="15" customHeight="1">
      <c r="A143" s="13"/>
      <c r="B143" s="36" t="s">
        <v>176</v>
      </c>
      <c r="C143" s="39"/>
      <c r="D143" s="18" t="s">
        <v>68</v>
      </c>
      <c r="E143" s="33" t="s">
        <v>30</v>
      </c>
      <c r="F143" s="14">
        <v>41799.06494212963</v>
      </c>
      <c r="G143" s="14">
        <v>0.014594907407407653</v>
      </c>
      <c r="H143" s="14">
        <v>0.03347222222222222</v>
      </c>
      <c r="I143" s="14">
        <v>0.03678240740740741</v>
      </c>
      <c r="J143" s="14"/>
      <c r="K143" s="14"/>
      <c r="L143" s="13" t="str">
        <f t="shared" si="8"/>
        <v>0.00/km</v>
      </c>
      <c r="M143" s="14">
        <f t="shared" si="10"/>
        <v>-41799.10987268519</v>
      </c>
      <c r="N143" s="14">
        <f t="shared" si="13"/>
        <v>-41799.14054398148</v>
      </c>
    </row>
    <row r="144" spans="1:14" ht="15" customHeight="1">
      <c r="A144" s="13"/>
      <c r="B144" s="36" t="s">
        <v>184</v>
      </c>
      <c r="C144" s="39"/>
      <c r="D144" s="18" t="s">
        <v>113</v>
      </c>
      <c r="E144" s="33" t="s">
        <v>30</v>
      </c>
      <c r="F144" s="14">
        <v>41799.067395833335</v>
      </c>
      <c r="G144" s="14">
        <v>0.014016203703704155</v>
      </c>
      <c r="H144" s="14">
        <v>0.034583333333333334</v>
      </c>
      <c r="I144" s="14">
        <v>0.04762731481481481</v>
      </c>
      <c r="J144" s="14"/>
      <c r="K144" s="14"/>
      <c r="L144" s="13" t="str">
        <f t="shared" si="8"/>
        <v>0.00/km</v>
      </c>
      <c r="M144" s="14">
        <f t="shared" si="10"/>
        <v>-41799.10987268519</v>
      </c>
      <c r="N144" s="14">
        <f t="shared" si="13"/>
        <v>-41799.158379629625</v>
      </c>
    </row>
    <row r="145" spans="1:14" ht="15" customHeight="1">
      <c r="A145" s="13"/>
      <c r="B145" s="36" t="s">
        <v>201</v>
      </c>
      <c r="C145" s="39"/>
      <c r="D145" s="18" t="s">
        <v>131</v>
      </c>
      <c r="E145" s="33" t="s">
        <v>30</v>
      </c>
      <c r="F145" s="14">
        <v>41799.07665509259</v>
      </c>
      <c r="G145" s="14">
        <v>0.018217592592592258</v>
      </c>
      <c r="H145" s="14">
        <v>0.04974537037037038</v>
      </c>
      <c r="I145" s="14">
        <v>0.0604166666666667</v>
      </c>
      <c r="J145" s="14"/>
      <c r="K145" s="14"/>
      <c r="L145" s="13" t="str">
        <f t="shared" si="8"/>
        <v>0.00/km</v>
      </c>
      <c r="M145" s="14">
        <f t="shared" si="10"/>
        <v>-41799.10987268519</v>
      </c>
      <c r="N145" s="14">
        <f t="shared" si="13"/>
        <v>-41799.16883101852</v>
      </c>
    </row>
    <row r="146" spans="1:14" ht="15" customHeight="1">
      <c r="A146" s="13"/>
      <c r="B146" s="36" t="s">
        <v>206</v>
      </c>
      <c r="C146" s="39"/>
      <c r="D146" s="18" t="s">
        <v>113</v>
      </c>
      <c r="E146" s="33" t="s">
        <v>30</v>
      </c>
      <c r="F146" s="14">
        <v>0.08680555555555557</v>
      </c>
      <c r="G146" s="14">
        <v>0.01758101851851862</v>
      </c>
      <c r="H146" s="14">
        <v>0.04532407407407407</v>
      </c>
      <c r="I146" s="14">
        <v>0.05486111111111111</v>
      </c>
      <c r="J146" s="14"/>
      <c r="K146" s="14"/>
      <c r="L146" s="13" t="str">
        <f t="shared" si="8"/>
        <v>0.00/km</v>
      </c>
      <c r="M146" s="14">
        <f t="shared" si="10"/>
        <v>-41799.10987268519</v>
      </c>
      <c r="N146" s="14">
        <f t="shared" si="13"/>
        <v>-41799.158379629625</v>
      </c>
    </row>
    <row r="147" spans="1:14" ht="15" customHeight="1">
      <c r="A147" s="13"/>
      <c r="B147" s="36" t="s">
        <v>107</v>
      </c>
      <c r="C147" s="39"/>
      <c r="D147" s="18" t="s">
        <v>21</v>
      </c>
      <c r="E147" s="33" t="s">
        <v>19</v>
      </c>
      <c r="F147" s="14">
        <v>41799.05238425926</v>
      </c>
      <c r="G147" s="14">
        <v>0.010416666666666685</v>
      </c>
      <c r="H147" s="14"/>
      <c r="I147" s="14">
        <v>0.03130787037037037</v>
      </c>
      <c r="J147" s="14">
        <v>0.03342592592592592</v>
      </c>
      <c r="K147" s="14"/>
      <c r="L147" s="13" t="str">
        <f t="shared" si="8"/>
        <v>0.00/km</v>
      </c>
      <c r="M147" s="14">
        <f t="shared" si="10"/>
        <v>-41799.10987268519</v>
      </c>
      <c r="N147" s="14">
        <f t="shared" si="13"/>
        <v>-41799.125763888886</v>
      </c>
    </row>
    <row r="148" spans="1:14" ht="15" customHeight="1">
      <c r="A148" s="13"/>
      <c r="B148" s="36" t="s">
        <v>196</v>
      </c>
      <c r="C148" s="39"/>
      <c r="D148" s="18" t="s">
        <v>48</v>
      </c>
      <c r="E148" s="33" t="s">
        <v>95</v>
      </c>
      <c r="F148" s="14">
        <v>0.07430555555555556</v>
      </c>
      <c r="G148" s="14">
        <v>0.014537037037036793</v>
      </c>
      <c r="H148" s="14">
        <v>0.03858796296296297</v>
      </c>
      <c r="I148" s="14">
        <v>0.041180555555555554</v>
      </c>
      <c r="J148" s="14"/>
      <c r="K148" s="14"/>
      <c r="L148" s="13" t="str">
        <f t="shared" si="8"/>
        <v>0.00/km</v>
      </c>
      <c r="M148" s="14">
        <f t="shared" si="10"/>
        <v>-41799.10987268519</v>
      </c>
      <c r="N148" s="14">
        <f t="shared" si="13"/>
        <v>-41799.13374999999</v>
      </c>
    </row>
    <row r="149" spans="1:14" ht="15" customHeight="1">
      <c r="A149" s="13"/>
      <c r="B149" s="36" t="s">
        <v>115</v>
      </c>
      <c r="C149" s="39"/>
      <c r="D149" s="18" t="s">
        <v>98</v>
      </c>
      <c r="E149" s="33" t="s">
        <v>71</v>
      </c>
      <c r="F149" s="14">
        <v>41799.053611111114</v>
      </c>
      <c r="G149" s="14">
        <v>0.0109837962962967</v>
      </c>
      <c r="H149" s="14"/>
      <c r="I149" s="14">
        <v>0.03071759259259259</v>
      </c>
      <c r="J149" s="14">
        <v>0.03164351851851852</v>
      </c>
      <c r="K149" s="14"/>
      <c r="L149" s="13" t="str">
        <f aca="true" t="shared" si="14" ref="L149:L201">TEXT(INT((HOUR(K149)*3600+MINUTE(K149)*60+SECOND(K149))/$N$3/60),"0")&amp;"."&amp;TEXT(MOD((HOUR(K149)*3600+MINUTE(K149)*60+SECOND(K149))/$N$3,60),"00")&amp;"/km"</f>
        <v>0.00/km</v>
      </c>
      <c r="M149" s="14">
        <f aca="true" t="shared" si="15" ref="M149:M201">K149-$K$5</f>
        <v>-41799.10987268519</v>
      </c>
      <c r="N149" s="14">
        <f t="shared" si="13"/>
        <v>-41799.151342592595</v>
      </c>
    </row>
    <row r="150" spans="1:14" ht="15" customHeight="1">
      <c r="A150" s="13"/>
      <c r="B150" s="36" t="s">
        <v>105</v>
      </c>
      <c r="C150" s="39"/>
      <c r="D150" s="18" t="s">
        <v>32</v>
      </c>
      <c r="E150" s="33" t="s">
        <v>71</v>
      </c>
      <c r="F150" s="14">
        <v>41799.052256944444</v>
      </c>
      <c r="G150" s="14">
        <v>0.010879629629630072</v>
      </c>
      <c r="H150" s="14"/>
      <c r="I150" s="14">
        <v>0.031122685185185187</v>
      </c>
      <c r="J150" s="14">
        <v>0.03319444444444444</v>
      </c>
      <c r="K150" s="14"/>
      <c r="L150" s="13" t="str">
        <f t="shared" si="14"/>
        <v>0.00/km</v>
      </c>
      <c r="M150" s="14">
        <f t="shared" si="15"/>
        <v>-41799.10987268519</v>
      </c>
      <c r="N150" s="14">
        <f t="shared" si="13"/>
        <v>-41799.126493055555</v>
      </c>
    </row>
    <row r="151" spans="1:14" ht="15" customHeight="1">
      <c r="A151" s="13"/>
      <c r="B151" s="36" t="s">
        <v>146</v>
      </c>
      <c r="C151" s="39"/>
      <c r="D151" s="18" t="s">
        <v>29</v>
      </c>
      <c r="E151" s="33" t="s">
        <v>15</v>
      </c>
      <c r="F151" s="14">
        <v>41799.05893518519</v>
      </c>
      <c r="G151" s="14">
        <v>0.012488425925925917</v>
      </c>
      <c r="H151" s="14">
        <v>0.03190972222222222</v>
      </c>
      <c r="I151" s="14">
        <v>0.034652777777777775</v>
      </c>
      <c r="J151" s="14"/>
      <c r="K151" s="14"/>
      <c r="L151" s="13" t="str">
        <f t="shared" si="14"/>
        <v>0.00/km</v>
      </c>
      <c r="M151" s="14">
        <f t="shared" si="15"/>
        <v>-41799.10987268519</v>
      </c>
      <c r="N151" s="14">
        <f t="shared" si="13"/>
        <v>-41799.12924768519</v>
      </c>
    </row>
    <row r="152" spans="1:14" ht="15" customHeight="1">
      <c r="A152" s="13"/>
      <c r="B152" s="36" t="s">
        <v>79</v>
      </c>
      <c r="C152" s="39"/>
      <c r="D152" s="18" t="s">
        <v>26</v>
      </c>
      <c r="E152" s="33" t="s">
        <v>15</v>
      </c>
      <c r="F152" s="14">
        <v>41799.048796296294</v>
      </c>
      <c r="G152" s="14">
        <v>0.010324074074073875</v>
      </c>
      <c r="H152" s="14">
        <v>0.02659722222222222</v>
      </c>
      <c r="I152" s="14">
        <v>0.030173611111111113</v>
      </c>
      <c r="J152" s="14"/>
      <c r="K152" s="14"/>
      <c r="L152" s="13" t="str">
        <f t="shared" si="14"/>
        <v>0.00/km</v>
      </c>
      <c r="M152" s="14">
        <f t="shared" si="15"/>
        <v>-41799.10987268519</v>
      </c>
      <c r="N152" s="14">
        <f t="shared" si="13"/>
        <v>-41799.12733796296</v>
      </c>
    </row>
    <row r="153" spans="1:14" ht="15" customHeight="1">
      <c r="A153" s="13"/>
      <c r="B153" s="36" t="s">
        <v>224</v>
      </c>
      <c r="C153" s="39"/>
      <c r="D153" s="18" t="s">
        <v>32</v>
      </c>
      <c r="E153" s="33" t="s">
        <v>30</v>
      </c>
      <c r="F153" s="14"/>
      <c r="G153" s="14"/>
      <c r="H153" s="14">
        <v>0.03556712962962963</v>
      </c>
      <c r="I153" s="14">
        <v>0.027615740740740743</v>
      </c>
      <c r="J153" s="14">
        <v>0.03243055555555556</v>
      </c>
      <c r="K153" s="14"/>
      <c r="L153" s="13" t="str">
        <f t="shared" si="14"/>
        <v>0.00/km</v>
      </c>
      <c r="M153" s="14">
        <f t="shared" si="15"/>
        <v>-41799.10987268519</v>
      </c>
      <c r="N153" s="14">
        <f t="shared" si="13"/>
        <v>-41799.126493055555</v>
      </c>
    </row>
    <row r="154" spans="1:14" ht="15" customHeight="1">
      <c r="A154" s="13"/>
      <c r="B154" s="36" t="s">
        <v>230</v>
      </c>
      <c r="C154" s="39"/>
      <c r="D154" s="18" t="s">
        <v>191</v>
      </c>
      <c r="E154" s="33" t="s">
        <v>30</v>
      </c>
      <c r="F154" s="14"/>
      <c r="G154" s="14"/>
      <c r="H154" s="14">
        <v>0.0625</v>
      </c>
      <c r="I154" s="14">
        <v>0.0604166666666667</v>
      </c>
      <c r="J154" s="14">
        <v>0.0625</v>
      </c>
      <c r="K154" s="14"/>
      <c r="L154" s="13" t="str">
        <f t="shared" si="14"/>
        <v>0.00/km</v>
      </c>
      <c r="M154" s="14">
        <f t="shared" si="15"/>
        <v>-41799.10987268519</v>
      </c>
      <c r="N154" s="14">
        <f t="shared" si="13"/>
        <v>-41799.20142361111</v>
      </c>
    </row>
    <row r="155" spans="1:14" ht="15" customHeight="1">
      <c r="A155" s="13"/>
      <c r="B155" s="36" t="s">
        <v>231</v>
      </c>
      <c r="C155" s="39"/>
      <c r="D155" s="18" t="s">
        <v>191</v>
      </c>
      <c r="E155" s="33" t="s">
        <v>30</v>
      </c>
      <c r="F155" s="14"/>
      <c r="G155" s="14"/>
      <c r="H155" s="14">
        <v>0.0625</v>
      </c>
      <c r="I155" s="14">
        <v>0.0604166666666667</v>
      </c>
      <c r="J155" s="14">
        <v>0.0625</v>
      </c>
      <c r="K155" s="14"/>
      <c r="L155" s="13" t="str">
        <f t="shared" si="14"/>
        <v>0.00/km</v>
      </c>
      <c r="M155" s="14">
        <f t="shared" si="15"/>
        <v>-41799.10987268519</v>
      </c>
      <c r="N155" s="14">
        <f t="shared" si="13"/>
        <v>-41799.20142361111</v>
      </c>
    </row>
    <row r="156" spans="1:14" ht="15" customHeight="1">
      <c r="A156" s="13"/>
      <c r="B156" s="36" t="s">
        <v>211</v>
      </c>
      <c r="C156" s="39"/>
      <c r="D156" s="18" t="s">
        <v>143</v>
      </c>
      <c r="E156" s="33" t="s">
        <v>30</v>
      </c>
      <c r="F156" s="14">
        <v>0.09375</v>
      </c>
      <c r="G156" s="14"/>
      <c r="H156" s="14">
        <v>0.0625</v>
      </c>
      <c r="I156" s="14">
        <v>0.0604166666666667</v>
      </c>
      <c r="J156" s="14"/>
      <c r="K156" s="14"/>
      <c r="L156" s="13" t="str">
        <f t="shared" si="14"/>
        <v>0.00/km</v>
      </c>
      <c r="M156" s="14">
        <f t="shared" si="15"/>
        <v>-41799.10987268519</v>
      </c>
      <c r="N156" s="14">
        <f t="shared" si="13"/>
        <v>-41799.17175925926</v>
      </c>
    </row>
    <row r="157" spans="1:14" ht="15" customHeight="1">
      <c r="A157" s="13"/>
      <c r="B157" s="36" t="s">
        <v>247</v>
      </c>
      <c r="C157" s="39"/>
      <c r="D157" s="18" t="s">
        <v>32</v>
      </c>
      <c r="E157" s="33" t="s">
        <v>30</v>
      </c>
      <c r="F157" s="14">
        <v>41799.06637731481</v>
      </c>
      <c r="G157" s="14">
        <v>0.013819444444444606</v>
      </c>
      <c r="H157" s="14">
        <v>0.03365740740740741</v>
      </c>
      <c r="I157" s="14"/>
      <c r="J157" s="14"/>
      <c r="K157" s="14"/>
      <c r="L157" s="13" t="str">
        <f t="shared" si="14"/>
        <v>0.00/km</v>
      </c>
      <c r="M157" s="14">
        <f t="shared" si="15"/>
        <v>-41799.10987268519</v>
      </c>
      <c r="N157" s="14">
        <f t="shared" si="13"/>
        <v>-41799.126493055555</v>
      </c>
    </row>
    <row r="158" spans="1:14" ht="15" customHeight="1">
      <c r="A158" s="13"/>
      <c r="B158" s="36" t="s">
        <v>200</v>
      </c>
      <c r="C158" s="39"/>
      <c r="D158" s="18" t="s">
        <v>191</v>
      </c>
      <c r="E158" s="33" t="s">
        <v>30</v>
      </c>
      <c r="F158" s="14">
        <v>41799.076631944445</v>
      </c>
      <c r="G158" s="14"/>
      <c r="H158" s="14">
        <v>0.0497337962962963</v>
      </c>
      <c r="I158" s="14">
        <v>0.0604166666666667</v>
      </c>
      <c r="J158" s="14"/>
      <c r="K158" s="14"/>
      <c r="L158" s="13" t="str">
        <f t="shared" si="14"/>
        <v>0.00/km</v>
      </c>
      <c r="M158" s="14">
        <f t="shared" si="15"/>
        <v>-41799.10987268519</v>
      </c>
      <c r="N158" s="14">
        <f t="shared" si="13"/>
        <v>-41799.20142361111</v>
      </c>
    </row>
    <row r="159" spans="1:14" ht="15" customHeight="1">
      <c r="A159" s="13"/>
      <c r="B159" s="36" t="s">
        <v>212</v>
      </c>
      <c r="C159" s="39"/>
      <c r="D159" s="18" t="s">
        <v>120</v>
      </c>
      <c r="E159" s="33" t="s">
        <v>30</v>
      </c>
      <c r="F159" s="14">
        <v>0.09375</v>
      </c>
      <c r="G159" s="14"/>
      <c r="H159" s="14">
        <v>0.0625</v>
      </c>
      <c r="I159" s="14">
        <v>0.0604166666666667</v>
      </c>
      <c r="J159" s="14"/>
      <c r="K159" s="14"/>
      <c r="L159" s="13" t="str">
        <f t="shared" si="14"/>
        <v>0.00/km</v>
      </c>
      <c r="M159" s="14">
        <f t="shared" si="15"/>
        <v>-41799.10987268519</v>
      </c>
      <c r="N159" s="14">
        <f t="shared" si="13"/>
        <v>-41799.15932870371</v>
      </c>
    </row>
    <row r="160" spans="1:14" ht="15" customHeight="1">
      <c r="A160" s="13"/>
      <c r="B160" s="36" t="s">
        <v>248</v>
      </c>
      <c r="C160" s="39"/>
      <c r="D160" s="18" t="s">
        <v>21</v>
      </c>
      <c r="E160" s="33" t="s">
        <v>95</v>
      </c>
      <c r="F160" s="14">
        <v>41799.06395833333</v>
      </c>
      <c r="G160" s="14">
        <v>0.011516203703704042</v>
      </c>
      <c r="H160" s="14">
        <v>0.030879629629629632</v>
      </c>
      <c r="I160" s="14"/>
      <c r="J160" s="14"/>
      <c r="K160" s="14"/>
      <c r="L160" s="13" t="str">
        <f t="shared" si="14"/>
        <v>0.00/km</v>
      </c>
      <c r="M160" s="14">
        <f t="shared" si="15"/>
        <v>-41799.10987268519</v>
      </c>
      <c r="N160" s="14">
        <f t="shared" si="13"/>
        <v>-41799.125763888886</v>
      </c>
    </row>
    <row r="161" spans="1:14" ht="15" customHeight="1">
      <c r="A161" s="13"/>
      <c r="B161" s="36" t="s">
        <v>249</v>
      </c>
      <c r="C161" s="39"/>
      <c r="D161" s="18" t="s">
        <v>29</v>
      </c>
      <c r="E161" s="33" t="s">
        <v>12</v>
      </c>
      <c r="F161" s="14">
        <v>41799.0571412037</v>
      </c>
      <c r="G161" s="14">
        <v>0.010706018518518379</v>
      </c>
      <c r="H161" s="14">
        <v>0.028611111111111115</v>
      </c>
      <c r="I161" s="14"/>
      <c r="J161" s="14"/>
      <c r="K161" s="14"/>
      <c r="L161" s="13" t="str">
        <f t="shared" si="14"/>
        <v>0.00/km</v>
      </c>
      <c r="M161" s="14">
        <f t="shared" si="15"/>
        <v>-41799.10987268519</v>
      </c>
      <c r="N161" s="14">
        <f t="shared" si="13"/>
        <v>-41799.12924768519</v>
      </c>
    </row>
    <row r="162" spans="1:14" ht="15" customHeight="1">
      <c r="A162" s="13"/>
      <c r="B162" s="36" t="s">
        <v>125</v>
      </c>
      <c r="C162" s="39"/>
      <c r="D162" s="18" t="s">
        <v>48</v>
      </c>
      <c r="E162" s="33" t="s">
        <v>74</v>
      </c>
      <c r="F162" s="14">
        <v>41799.05516203704</v>
      </c>
      <c r="G162" s="14">
        <v>0.013194444444445175</v>
      </c>
      <c r="H162" s="14"/>
      <c r="I162" s="14">
        <v>0.03594907407407407</v>
      </c>
      <c r="J162" s="14"/>
      <c r="K162" s="14"/>
      <c r="L162" s="13" t="str">
        <f t="shared" si="14"/>
        <v>0.00/km</v>
      </c>
      <c r="M162" s="14">
        <f t="shared" si="15"/>
        <v>-41799.10987268519</v>
      </c>
      <c r="N162" s="14">
        <f t="shared" si="13"/>
        <v>-41799.13374999999</v>
      </c>
    </row>
    <row r="163" spans="1:14" ht="15" customHeight="1">
      <c r="A163" s="13"/>
      <c r="B163" s="36" t="s">
        <v>250</v>
      </c>
      <c r="C163" s="39"/>
      <c r="D163" s="18" t="s">
        <v>36</v>
      </c>
      <c r="E163" s="33" t="s">
        <v>43</v>
      </c>
      <c r="F163" s="14">
        <v>41799.05440972222</v>
      </c>
      <c r="G163" s="14">
        <v>0.010613425925926179</v>
      </c>
      <c r="H163" s="14">
        <v>0.029780092592592594</v>
      </c>
      <c r="I163" s="14"/>
      <c r="J163" s="14"/>
      <c r="K163" s="14"/>
      <c r="L163" s="13" t="str">
        <f t="shared" si="14"/>
        <v>0.00/km</v>
      </c>
      <c r="M163" s="14">
        <f t="shared" si="15"/>
        <v>-41799.10987268519</v>
      </c>
      <c r="N163" s="14">
        <f t="shared" si="13"/>
        <v>-41799.12684027778</v>
      </c>
    </row>
    <row r="164" spans="1:14" ht="15" customHeight="1">
      <c r="A164" s="13"/>
      <c r="B164" s="36" t="s">
        <v>251</v>
      </c>
      <c r="C164" s="39"/>
      <c r="D164" s="18" t="s">
        <v>29</v>
      </c>
      <c r="E164" s="33" t="s">
        <v>12</v>
      </c>
      <c r="F164" s="14">
        <v>41799.06443287037</v>
      </c>
      <c r="G164" s="14">
        <v>0.012719907407407083</v>
      </c>
      <c r="H164" s="14">
        <v>0.032164351851851854</v>
      </c>
      <c r="I164" s="14"/>
      <c r="J164" s="14"/>
      <c r="K164" s="14"/>
      <c r="L164" s="13" t="str">
        <f t="shared" si="14"/>
        <v>0.00/km</v>
      </c>
      <c r="M164" s="14">
        <f t="shared" si="15"/>
        <v>-41799.10987268519</v>
      </c>
      <c r="N164" s="14">
        <f t="shared" si="13"/>
        <v>-41799.12924768519</v>
      </c>
    </row>
    <row r="165" spans="1:14" ht="15" customHeight="1">
      <c r="A165" s="13"/>
      <c r="B165" s="36" t="s">
        <v>252</v>
      </c>
      <c r="C165" s="39"/>
      <c r="D165" s="18" t="s">
        <v>68</v>
      </c>
      <c r="E165" s="33" t="s">
        <v>12</v>
      </c>
      <c r="F165" s="14">
        <v>41799.06444444445</v>
      </c>
      <c r="G165" s="14">
        <v>0.013078703703704175</v>
      </c>
      <c r="H165" s="14">
        <v>0.03253472222222222</v>
      </c>
      <c r="I165" s="14"/>
      <c r="J165" s="14"/>
      <c r="K165" s="14"/>
      <c r="L165" s="13" t="str">
        <f t="shared" si="14"/>
        <v>0.00/km</v>
      </c>
      <c r="M165" s="14">
        <f t="shared" si="15"/>
        <v>-41799.10987268519</v>
      </c>
      <c r="N165" s="14">
        <f t="shared" si="13"/>
        <v>-41799.14054398148</v>
      </c>
    </row>
    <row r="166" spans="1:14" ht="15" customHeight="1">
      <c r="A166" s="13"/>
      <c r="B166" s="36" t="s">
        <v>243</v>
      </c>
      <c r="C166" s="39"/>
      <c r="D166" s="18" t="s">
        <v>46</v>
      </c>
      <c r="E166" s="33" t="s">
        <v>240</v>
      </c>
      <c r="F166" s="14">
        <v>41799.06980324074</v>
      </c>
      <c r="G166" s="14"/>
      <c r="H166" s="14">
        <v>0.03619212962962963</v>
      </c>
      <c r="I166" s="14"/>
      <c r="J166" s="14">
        <v>0.0434375</v>
      </c>
      <c r="K166" s="14"/>
      <c r="L166" s="13" t="str">
        <f t="shared" si="14"/>
        <v>0.00/km</v>
      </c>
      <c r="M166" s="14">
        <f t="shared" si="15"/>
        <v>-41799.10987268519</v>
      </c>
      <c r="N166" s="14">
        <f t="shared" si="13"/>
        <v>-41799.13112268519</v>
      </c>
    </row>
    <row r="167" spans="1:14" ht="15" customHeight="1">
      <c r="A167" s="13"/>
      <c r="B167" s="36" t="s">
        <v>241</v>
      </c>
      <c r="C167" s="39"/>
      <c r="D167" s="18" t="s">
        <v>18</v>
      </c>
      <c r="E167" s="33" t="s">
        <v>242</v>
      </c>
      <c r="F167" s="14">
        <v>41799.05809027778</v>
      </c>
      <c r="G167" s="14"/>
      <c r="H167" s="14">
        <v>0.031504629629629625</v>
      </c>
      <c r="I167" s="14"/>
      <c r="J167" s="14">
        <v>0.03872685185185185</v>
      </c>
      <c r="K167" s="14"/>
      <c r="L167" s="13" t="str">
        <f t="shared" si="14"/>
        <v>0.00/km</v>
      </c>
      <c r="M167" s="14">
        <f t="shared" si="15"/>
        <v>-41799.10987268519</v>
      </c>
      <c r="N167" s="14">
        <f t="shared" si="13"/>
        <v>-41799.12158564815</v>
      </c>
    </row>
    <row r="168" spans="1:14" ht="15" customHeight="1">
      <c r="A168" s="13"/>
      <c r="B168" s="36" t="s">
        <v>239</v>
      </c>
      <c r="C168" s="39"/>
      <c r="D168" s="18" t="s">
        <v>36</v>
      </c>
      <c r="E168" s="33" t="s">
        <v>240</v>
      </c>
      <c r="F168" s="14">
        <v>41799.051724537036</v>
      </c>
      <c r="G168" s="14"/>
      <c r="H168" s="14">
        <v>0.029212962962962965</v>
      </c>
      <c r="I168" s="14"/>
      <c r="J168" s="14">
        <v>0.038703703703703705</v>
      </c>
      <c r="K168" s="14"/>
      <c r="L168" s="13" t="str">
        <f t="shared" si="14"/>
        <v>0.00/km</v>
      </c>
      <c r="M168" s="14">
        <f t="shared" si="15"/>
        <v>-41799.10987268519</v>
      </c>
      <c r="N168" s="14">
        <f t="shared" si="13"/>
        <v>-41799.12684027778</v>
      </c>
    </row>
    <row r="169" spans="1:14" ht="15" customHeight="1">
      <c r="A169" s="13"/>
      <c r="B169" s="36" t="s">
        <v>232</v>
      </c>
      <c r="C169" s="39"/>
      <c r="D169" s="18" t="s">
        <v>143</v>
      </c>
      <c r="E169" s="33" t="s">
        <v>30</v>
      </c>
      <c r="F169" s="14"/>
      <c r="G169" s="14"/>
      <c r="H169" s="14">
        <v>0.0625</v>
      </c>
      <c r="I169" s="14">
        <v>0.0604166666666667</v>
      </c>
      <c r="J169" s="14"/>
      <c r="K169" s="14"/>
      <c r="L169" s="13" t="str">
        <f t="shared" si="14"/>
        <v>0.00/km</v>
      </c>
      <c r="M169" s="14">
        <f t="shared" si="15"/>
        <v>-41799.10987268519</v>
      </c>
      <c r="N169" s="14">
        <f t="shared" si="13"/>
        <v>-41799.17175925926</v>
      </c>
    </row>
    <row r="170" spans="1:14" ht="15" customHeight="1">
      <c r="A170" s="13"/>
      <c r="B170" s="36" t="s">
        <v>253</v>
      </c>
      <c r="C170" s="39"/>
      <c r="D170" s="18" t="s">
        <v>36</v>
      </c>
      <c r="E170" s="33" t="s">
        <v>19</v>
      </c>
      <c r="F170" s="14">
        <v>41799.052777777775</v>
      </c>
      <c r="G170" s="14">
        <v>0.011435185185185548</v>
      </c>
      <c r="H170" s="14"/>
      <c r="I170" s="14"/>
      <c r="J170" s="14"/>
      <c r="K170" s="14"/>
      <c r="L170" s="13" t="str">
        <f t="shared" si="14"/>
        <v>0.00/km</v>
      </c>
      <c r="M170" s="14">
        <f t="shared" si="15"/>
        <v>-41799.10987268519</v>
      </c>
      <c r="N170" s="14">
        <f t="shared" si="13"/>
        <v>-41799.12684027778</v>
      </c>
    </row>
    <row r="171" spans="1:14" ht="15" customHeight="1">
      <c r="A171" s="13"/>
      <c r="B171" s="36" t="s">
        <v>254</v>
      </c>
      <c r="C171" s="39"/>
      <c r="D171" s="18" t="s">
        <v>18</v>
      </c>
      <c r="E171" s="33" t="s">
        <v>34</v>
      </c>
      <c r="F171" s="14">
        <v>0.04739583333333333</v>
      </c>
      <c r="G171" s="14">
        <v>0.011157407407407505</v>
      </c>
      <c r="H171" s="14"/>
      <c r="I171" s="14"/>
      <c r="J171" s="14"/>
      <c r="K171" s="14"/>
      <c r="L171" s="13" t="str">
        <f t="shared" si="14"/>
        <v>0.00/km</v>
      </c>
      <c r="M171" s="14">
        <f t="shared" si="15"/>
        <v>-41799.10987268519</v>
      </c>
      <c r="N171" s="14">
        <f t="shared" si="13"/>
        <v>-41799.12158564815</v>
      </c>
    </row>
    <row r="172" spans="1:14" ht="15" customHeight="1">
      <c r="A172" s="13"/>
      <c r="B172" s="36" t="s">
        <v>255</v>
      </c>
      <c r="C172" s="39"/>
      <c r="D172" s="18" t="s">
        <v>191</v>
      </c>
      <c r="E172" s="33" t="s">
        <v>34</v>
      </c>
      <c r="F172" s="14"/>
      <c r="G172" s="14">
        <v>0.010798611111111134</v>
      </c>
      <c r="H172" s="14">
        <v>0.02804398148148148</v>
      </c>
      <c r="I172" s="14"/>
      <c r="J172" s="14"/>
      <c r="K172" s="14"/>
      <c r="L172" s="13" t="str">
        <f t="shared" si="14"/>
        <v>0.00/km</v>
      </c>
      <c r="M172" s="14">
        <f t="shared" si="15"/>
        <v>-41799.10987268519</v>
      </c>
      <c r="N172" s="14">
        <f t="shared" si="13"/>
        <v>-41799.20142361111</v>
      </c>
    </row>
    <row r="173" spans="1:14" ht="15" customHeight="1">
      <c r="A173" s="13"/>
      <c r="B173" s="36" t="s">
        <v>235</v>
      </c>
      <c r="C173" s="39"/>
      <c r="D173" s="18" t="s">
        <v>21</v>
      </c>
      <c r="E173" s="33" t="s">
        <v>15</v>
      </c>
      <c r="F173" s="14"/>
      <c r="G173" s="14"/>
      <c r="H173" s="14">
        <v>0.023877314814814813</v>
      </c>
      <c r="I173" s="14"/>
      <c r="J173" s="14">
        <v>0.02664351851851852</v>
      </c>
      <c r="K173" s="14"/>
      <c r="L173" s="13" t="str">
        <f t="shared" si="14"/>
        <v>0.00/km</v>
      </c>
      <c r="M173" s="14">
        <f t="shared" si="15"/>
        <v>-41799.10987268519</v>
      </c>
      <c r="N173" s="14">
        <f t="shared" si="13"/>
        <v>-41799.125763888886</v>
      </c>
    </row>
    <row r="174" spans="1:14" ht="15" customHeight="1">
      <c r="A174" s="13"/>
      <c r="B174" s="36" t="s">
        <v>256</v>
      </c>
      <c r="C174" s="39"/>
      <c r="D174" s="18" t="s">
        <v>48</v>
      </c>
      <c r="E174" s="33" t="s">
        <v>30</v>
      </c>
      <c r="F174" s="14">
        <v>41799.04487268518</v>
      </c>
      <c r="G174" s="14"/>
      <c r="H174" s="14">
        <v>0.032962962962962965</v>
      </c>
      <c r="I174" s="14"/>
      <c r="J174" s="14"/>
      <c r="K174" s="14"/>
      <c r="L174" s="13" t="str">
        <f t="shared" si="14"/>
        <v>0.00/km</v>
      </c>
      <c r="M174" s="14">
        <f t="shared" si="15"/>
        <v>-41799.10987268519</v>
      </c>
      <c r="N174" s="14">
        <f t="shared" si="13"/>
        <v>-41799.13374999999</v>
      </c>
    </row>
    <row r="175" spans="1:14" ht="15" customHeight="1">
      <c r="A175" s="13"/>
      <c r="B175" s="36" t="s">
        <v>257</v>
      </c>
      <c r="C175" s="39"/>
      <c r="D175" s="18" t="s">
        <v>120</v>
      </c>
      <c r="E175" s="33" t="s">
        <v>242</v>
      </c>
      <c r="F175" s="14">
        <v>41799.07096064815</v>
      </c>
      <c r="G175" s="14"/>
      <c r="H175" s="14">
        <v>0.03872685185185185</v>
      </c>
      <c r="I175" s="14"/>
      <c r="J175" s="14"/>
      <c r="K175" s="14"/>
      <c r="L175" s="13" t="str">
        <f t="shared" si="14"/>
        <v>0.00/km</v>
      </c>
      <c r="M175" s="14">
        <f t="shared" si="15"/>
        <v>-41799.10987268519</v>
      </c>
      <c r="N175" s="14">
        <f t="shared" si="13"/>
        <v>-41799.15932870371</v>
      </c>
    </row>
    <row r="176" spans="1:14" ht="15" customHeight="1">
      <c r="A176" s="13"/>
      <c r="B176" s="36" t="s">
        <v>234</v>
      </c>
      <c r="C176" s="39"/>
      <c r="D176" s="18" t="s">
        <v>14</v>
      </c>
      <c r="E176" s="33" t="s">
        <v>15</v>
      </c>
      <c r="F176" s="14">
        <v>41799.040185185186</v>
      </c>
      <c r="G176" s="14"/>
      <c r="H176" s="14"/>
      <c r="I176" s="14"/>
      <c r="J176" s="14">
        <v>0.02534722222222222</v>
      </c>
      <c r="K176" s="14"/>
      <c r="L176" s="13" t="str">
        <f t="shared" si="14"/>
        <v>0.00/km</v>
      </c>
      <c r="M176" s="14">
        <f t="shared" si="15"/>
        <v>-41799.10987268519</v>
      </c>
      <c r="N176" s="14">
        <f t="shared" si="13"/>
        <v>-41799.10987268519</v>
      </c>
    </row>
    <row r="177" spans="1:14" ht="15" customHeight="1">
      <c r="A177" s="13"/>
      <c r="B177" s="36" t="s">
        <v>227</v>
      </c>
      <c r="C177" s="39"/>
      <c r="D177" s="18" t="s">
        <v>48</v>
      </c>
      <c r="E177" s="33" t="s">
        <v>74</v>
      </c>
      <c r="F177" s="14"/>
      <c r="G177" s="14"/>
      <c r="H177" s="14"/>
      <c r="I177" s="14">
        <v>0.03416666666666667</v>
      </c>
      <c r="J177" s="14">
        <v>0.03674768518518518</v>
      </c>
      <c r="K177" s="14"/>
      <c r="L177" s="13" t="str">
        <f t="shared" si="14"/>
        <v>0.00/km</v>
      </c>
      <c r="M177" s="14">
        <f t="shared" si="15"/>
        <v>-41799.10987268519</v>
      </c>
      <c r="N177" s="14">
        <f t="shared" si="13"/>
        <v>-41799.13374999999</v>
      </c>
    </row>
    <row r="178" spans="1:14" ht="15" customHeight="1">
      <c r="A178" s="13"/>
      <c r="B178" s="36" t="s">
        <v>258</v>
      </c>
      <c r="C178" s="39"/>
      <c r="D178" s="18" t="s">
        <v>131</v>
      </c>
      <c r="E178" s="33" t="s">
        <v>30</v>
      </c>
      <c r="F178" s="14">
        <v>41799.07858796296</v>
      </c>
      <c r="G178" s="14"/>
      <c r="H178" s="14"/>
      <c r="I178" s="14"/>
      <c r="J178" s="14"/>
      <c r="K178" s="14"/>
      <c r="L178" s="13" t="str">
        <f t="shared" si="14"/>
        <v>0.00/km</v>
      </c>
      <c r="M178" s="14">
        <f t="shared" si="15"/>
        <v>-41799.10987268519</v>
      </c>
      <c r="N178" s="14">
        <f t="shared" si="13"/>
        <v>-41799.16883101852</v>
      </c>
    </row>
    <row r="179" spans="1:14" ht="15" customHeight="1">
      <c r="A179" s="13"/>
      <c r="B179" s="36" t="s">
        <v>259</v>
      </c>
      <c r="C179" s="39"/>
      <c r="D179" s="18" t="s">
        <v>14</v>
      </c>
      <c r="E179" s="33" t="s">
        <v>15</v>
      </c>
      <c r="F179" s="14"/>
      <c r="G179" s="14">
        <v>0.011168981481481044</v>
      </c>
      <c r="H179" s="14"/>
      <c r="I179" s="14"/>
      <c r="J179" s="14"/>
      <c r="K179" s="14"/>
      <c r="L179" s="13" t="str">
        <f t="shared" si="14"/>
        <v>0.00/km</v>
      </c>
      <c r="M179" s="14">
        <f t="shared" si="15"/>
        <v>-41799.10987268519</v>
      </c>
      <c r="N179" s="14">
        <f t="shared" si="13"/>
        <v>-41799.10987268519</v>
      </c>
    </row>
    <row r="180" spans="1:14" ht="15" customHeight="1">
      <c r="A180" s="13"/>
      <c r="B180" s="36" t="s">
        <v>260</v>
      </c>
      <c r="C180" s="39"/>
      <c r="D180" s="18" t="s">
        <v>261</v>
      </c>
      <c r="E180" s="33" t="s">
        <v>15</v>
      </c>
      <c r="F180" s="14"/>
      <c r="G180" s="14">
        <v>0.007245370370370374</v>
      </c>
      <c r="H180" s="14"/>
      <c r="I180" s="14"/>
      <c r="J180" s="14"/>
      <c r="K180" s="14"/>
      <c r="L180" s="13" t="str">
        <f t="shared" si="14"/>
        <v>0.00/km</v>
      </c>
      <c r="M180" s="14">
        <f t="shared" si="15"/>
        <v>-41799.10987268519</v>
      </c>
      <c r="N180" s="14">
        <f t="shared" si="13"/>
        <v>0</v>
      </c>
    </row>
    <row r="181" spans="1:14" ht="15" customHeight="1">
      <c r="A181" s="13"/>
      <c r="B181" s="36" t="s">
        <v>262</v>
      </c>
      <c r="C181" s="39"/>
      <c r="D181" s="18" t="s">
        <v>18</v>
      </c>
      <c r="E181" s="33" t="s">
        <v>263</v>
      </c>
      <c r="F181" s="14"/>
      <c r="G181" s="14"/>
      <c r="H181" s="14">
        <v>0.032581018518518516</v>
      </c>
      <c r="I181" s="14"/>
      <c r="J181" s="14"/>
      <c r="K181" s="14"/>
      <c r="L181" s="13" t="str">
        <f t="shared" si="14"/>
        <v>0.00/km</v>
      </c>
      <c r="M181" s="14">
        <f t="shared" si="15"/>
        <v>-41799.10987268519</v>
      </c>
      <c r="N181" s="14">
        <f t="shared" si="13"/>
        <v>-41799.12158564815</v>
      </c>
    </row>
    <row r="182" spans="1:14" ht="15" customHeight="1">
      <c r="A182" s="13"/>
      <c r="B182" s="36" t="s">
        <v>264</v>
      </c>
      <c r="C182" s="39"/>
      <c r="D182" s="18" t="s">
        <v>21</v>
      </c>
      <c r="E182" s="33" t="s">
        <v>34</v>
      </c>
      <c r="F182" s="14"/>
      <c r="G182" s="14"/>
      <c r="H182" s="14">
        <v>0.03023148148148148</v>
      </c>
      <c r="I182" s="14"/>
      <c r="J182" s="14"/>
      <c r="K182" s="14"/>
      <c r="L182" s="13" t="str">
        <f t="shared" si="14"/>
        <v>0.00/km</v>
      </c>
      <c r="M182" s="14">
        <f t="shared" si="15"/>
        <v>-41799.10987268519</v>
      </c>
      <c r="N182" s="14">
        <f t="shared" si="13"/>
        <v>-41799.125763888886</v>
      </c>
    </row>
    <row r="183" spans="1:14" ht="15" customHeight="1">
      <c r="A183" s="13"/>
      <c r="B183" s="36" t="s">
        <v>265</v>
      </c>
      <c r="C183" s="39"/>
      <c r="D183" s="18" t="s">
        <v>266</v>
      </c>
      <c r="E183" s="33" t="s">
        <v>267</v>
      </c>
      <c r="F183" s="14"/>
      <c r="G183" s="14"/>
      <c r="H183" s="14">
        <v>0.022222222222222223</v>
      </c>
      <c r="I183" s="14"/>
      <c r="J183" s="14"/>
      <c r="K183" s="14"/>
      <c r="L183" s="13" t="str">
        <f t="shared" si="14"/>
        <v>0.00/km</v>
      </c>
      <c r="M183" s="14">
        <f t="shared" si="15"/>
        <v>-41799.10987268519</v>
      </c>
      <c r="N183" s="14">
        <f t="shared" si="13"/>
        <v>0</v>
      </c>
    </row>
    <row r="184" spans="1:14" ht="15" customHeight="1">
      <c r="A184" s="13"/>
      <c r="B184" s="36" t="s">
        <v>268</v>
      </c>
      <c r="C184" s="39"/>
      <c r="D184" s="18" t="s">
        <v>21</v>
      </c>
      <c r="E184" s="33" t="s">
        <v>269</v>
      </c>
      <c r="F184" s="14"/>
      <c r="G184" s="14"/>
      <c r="H184" s="14">
        <v>0.027071759259259257</v>
      </c>
      <c r="I184" s="14"/>
      <c r="J184" s="14"/>
      <c r="K184" s="14"/>
      <c r="L184" s="13" t="str">
        <f t="shared" si="14"/>
        <v>0.00/km</v>
      </c>
      <c r="M184" s="14">
        <f t="shared" si="15"/>
        <v>-41799.10987268519</v>
      </c>
      <c r="N184" s="14">
        <f t="shared" si="13"/>
        <v>-41799.125763888886</v>
      </c>
    </row>
    <row r="185" spans="1:14" ht="15" customHeight="1">
      <c r="A185" s="13"/>
      <c r="B185" s="36" t="s">
        <v>270</v>
      </c>
      <c r="C185" s="39"/>
      <c r="D185" s="18" t="s">
        <v>18</v>
      </c>
      <c r="E185" s="33" t="s">
        <v>269</v>
      </c>
      <c r="F185" s="14"/>
      <c r="G185" s="14"/>
      <c r="H185" s="14">
        <v>0.027083333333333334</v>
      </c>
      <c r="I185" s="14"/>
      <c r="J185" s="14"/>
      <c r="K185" s="14"/>
      <c r="L185" s="13" t="str">
        <f t="shared" si="14"/>
        <v>0.00/km</v>
      </c>
      <c r="M185" s="14">
        <f t="shared" si="15"/>
        <v>-41799.10987268519</v>
      </c>
      <c r="N185" s="14">
        <f t="shared" si="13"/>
        <v>-41799.12158564815</v>
      </c>
    </row>
    <row r="186" spans="1:14" ht="15" customHeight="1">
      <c r="A186" s="13"/>
      <c r="B186" s="36" t="s">
        <v>271</v>
      </c>
      <c r="C186" s="39"/>
      <c r="D186" s="18" t="s">
        <v>18</v>
      </c>
      <c r="E186" s="33" t="s">
        <v>269</v>
      </c>
      <c r="F186" s="14"/>
      <c r="G186" s="14"/>
      <c r="H186" s="14">
        <v>0.026631944444444444</v>
      </c>
      <c r="I186" s="14"/>
      <c r="J186" s="14"/>
      <c r="K186" s="14"/>
      <c r="L186" s="13" t="str">
        <f t="shared" si="14"/>
        <v>0.00/km</v>
      </c>
      <c r="M186" s="14">
        <f t="shared" si="15"/>
        <v>-41799.10987268519</v>
      </c>
      <c r="N186" s="14">
        <f t="shared" si="13"/>
        <v>-41799.12158564815</v>
      </c>
    </row>
    <row r="187" spans="1:14" ht="15" customHeight="1">
      <c r="A187" s="13"/>
      <c r="B187" s="36" t="s">
        <v>272</v>
      </c>
      <c r="C187" s="39"/>
      <c r="D187" s="18" t="s">
        <v>36</v>
      </c>
      <c r="E187" s="33" t="s">
        <v>12</v>
      </c>
      <c r="F187" s="14"/>
      <c r="G187" s="14"/>
      <c r="H187" s="14">
        <v>0.028240740740740736</v>
      </c>
      <c r="I187" s="14"/>
      <c r="J187" s="14"/>
      <c r="K187" s="14"/>
      <c r="L187" s="13" t="str">
        <f t="shared" si="14"/>
        <v>0.00/km</v>
      </c>
      <c r="M187" s="14">
        <f t="shared" si="15"/>
        <v>-41799.10987268519</v>
      </c>
      <c r="N187" s="14">
        <f t="shared" si="13"/>
        <v>-41799.12684027778</v>
      </c>
    </row>
    <row r="188" spans="1:14" ht="15" customHeight="1">
      <c r="A188" s="13"/>
      <c r="B188" s="36" t="s">
        <v>273</v>
      </c>
      <c r="C188" s="39"/>
      <c r="D188" s="18" t="s">
        <v>18</v>
      </c>
      <c r="E188" s="33" t="s">
        <v>274</v>
      </c>
      <c r="F188" s="14"/>
      <c r="G188" s="14"/>
      <c r="H188" s="14">
        <v>0.02280092592592593</v>
      </c>
      <c r="I188" s="14"/>
      <c r="J188" s="14"/>
      <c r="K188" s="14"/>
      <c r="L188" s="13" t="str">
        <f t="shared" si="14"/>
        <v>0.00/km</v>
      </c>
      <c r="M188" s="14">
        <f t="shared" si="15"/>
        <v>-41799.10987268519</v>
      </c>
      <c r="N188" s="14">
        <f t="shared" si="13"/>
        <v>-41799.12158564815</v>
      </c>
    </row>
    <row r="189" spans="1:14" ht="15" customHeight="1">
      <c r="A189" s="13"/>
      <c r="B189" s="36" t="s">
        <v>275</v>
      </c>
      <c r="C189" s="39"/>
      <c r="D189" s="18" t="s">
        <v>32</v>
      </c>
      <c r="E189" s="33" t="s">
        <v>276</v>
      </c>
      <c r="F189" s="14"/>
      <c r="G189" s="14"/>
      <c r="H189" s="14">
        <v>0.028576388888888887</v>
      </c>
      <c r="I189" s="14"/>
      <c r="J189" s="14"/>
      <c r="K189" s="14"/>
      <c r="L189" s="13" t="str">
        <f t="shared" si="14"/>
        <v>0.00/km</v>
      </c>
      <c r="M189" s="14">
        <f t="shared" si="15"/>
        <v>-41799.10987268519</v>
      </c>
      <c r="N189" s="14">
        <f t="shared" si="13"/>
        <v>-41799.126493055555</v>
      </c>
    </row>
    <row r="190" spans="1:14" ht="15" customHeight="1">
      <c r="A190" s="13"/>
      <c r="B190" s="36" t="s">
        <v>277</v>
      </c>
      <c r="C190" s="39"/>
      <c r="D190" s="18" t="s">
        <v>14</v>
      </c>
      <c r="E190" s="33" t="s">
        <v>37</v>
      </c>
      <c r="F190" s="14"/>
      <c r="G190" s="14"/>
      <c r="H190" s="14">
        <v>0.023055555555555555</v>
      </c>
      <c r="I190" s="14"/>
      <c r="J190" s="14"/>
      <c r="K190" s="14"/>
      <c r="L190" s="13" t="str">
        <f t="shared" si="14"/>
        <v>0.00/km</v>
      </c>
      <c r="M190" s="14">
        <f t="shared" si="15"/>
        <v>-41799.10987268519</v>
      </c>
      <c r="N190" s="14">
        <f t="shared" si="13"/>
        <v>-41799.10987268519</v>
      </c>
    </row>
    <row r="191" spans="1:14" ht="15" customHeight="1">
      <c r="A191" s="13"/>
      <c r="B191" s="36" t="s">
        <v>278</v>
      </c>
      <c r="C191" s="39"/>
      <c r="D191" s="18" t="s">
        <v>18</v>
      </c>
      <c r="E191" s="33" t="s">
        <v>15</v>
      </c>
      <c r="F191" s="14"/>
      <c r="G191" s="14"/>
      <c r="H191" s="14">
        <v>0.02259259259259259</v>
      </c>
      <c r="I191" s="14"/>
      <c r="J191" s="14"/>
      <c r="K191" s="14"/>
      <c r="L191" s="13" t="str">
        <f t="shared" si="14"/>
        <v>0.00/km</v>
      </c>
      <c r="M191" s="14">
        <f t="shared" si="15"/>
        <v>-41799.10987268519</v>
      </c>
      <c r="N191" s="14">
        <f t="shared" si="13"/>
        <v>-41799.12158564815</v>
      </c>
    </row>
    <row r="192" spans="1:14" ht="15" customHeight="1">
      <c r="A192" s="13"/>
      <c r="B192" s="36" t="s">
        <v>279</v>
      </c>
      <c r="C192" s="39"/>
      <c r="D192" s="18" t="s">
        <v>18</v>
      </c>
      <c r="E192" s="33" t="s">
        <v>71</v>
      </c>
      <c r="F192" s="14">
        <v>41799.04697916667</v>
      </c>
      <c r="G192" s="14"/>
      <c r="H192" s="14"/>
      <c r="I192" s="14"/>
      <c r="J192" s="14"/>
      <c r="K192" s="14"/>
      <c r="L192" s="13" t="str">
        <f t="shared" si="14"/>
        <v>0.00/km</v>
      </c>
      <c r="M192" s="14">
        <f t="shared" si="15"/>
        <v>-41799.10987268519</v>
      </c>
      <c r="N192" s="14">
        <f t="shared" si="13"/>
        <v>-41799.12158564815</v>
      </c>
    </row>
    <row r="193" spans="1:14" ht="15" customHeight="1">
      <c r="A193" s="13"/>
      <c r="B193" s="36" t="s">
        <v>280</v>
      </c>
      <c r="C193" s="39"/>
      <c r="D193" s="18" t="s">
        <v>18</v>
      </c>
      <c r="E193" s="33" t="s">
        <v>281</v>
      </c>
      <c r="F193" s="14">
        <v>41799.05671296296</v>
      </c>
      <c r="G193" s="14"/>
      <c r="H193" s="14"/>
      <c r="I193" s="14"/>
      <c r="J193" s="14"/>
      <c r="K193" s="14"/>
      <c r="L193" s="13" t="str">
        <f t="shared" si="14"/>
        <v>0.00/km</v>
      </c>
      <c r="M193" s="14">
        <f t="shared" si="15"/>
        <v>-41799.10987268519</v>
      </c>
      <c r="N193" s="14">
        <f t="shared" si="13"/>
        <v>-41799.12158564815</v>
      </c>
    </row>
    <row r="194" spans="1:14" ht="15" customHeight="1">
      <c r="A194" s="13"/>
      <c r="B194" s="36" t="s">
        <v>282</v>
      </c>
      <c r="C194" s="39"/>
      <c r="D194" s="18" t="s">
        <v>16</v>
      </c>
      <c r="E194" s="33" t="s">
        <v>15</v>
      </c>
      <c r="F194" s="14">
        <v>41799.038981481484</v>
      </c>
      <c r="G194" s="14"/>
      <c r="H194" s="14"/>
      <c r="I194" s="14"/>
      <c r="J194" s="14"/>
      <c r="K194" s="14"/>
      <c r="L194" s="13" t="str">
        <f t="shared" si="14"/>
        <v>0.00/km</v>
      </c>
      <c r="M194" s="14">
        <f t="shared" si="15"/>
        <v>-41799.10987268519</v>
      </c>
      <c r="N194" s="14">
        <f t="shared" si="13"/>
        <v>-41799.1240625</v>
      </c>
    </row>
    <row r="195" spans="1:14" ht="15" customHeight="1">
      <c r="A195" s="13"/>
      <c r="B195" s="36" t="s">
        <v>283</v>
      </c>
      <c r="C195" s="39"/>
      <c r="D195" s="18" t="s">
        <v>261</v>
      </c>
      <c r="E195" s="33" t="s">
        <v>54</v>
      </c>
      <c r="F195" s="14">
        <v>41799.04550925926</v>
      </c>
      <c r="G195" s="14"/>
      <c r="H195" s="14"/>
      <c r="I195" s="14"/>
      <c r="J195" s="14"/>
      <c r="K195" s="14"/>
      <c r="L195" s="13" t="str">
        <f t="shared" si="14"/>
        <v>0.00/km</v>
      </c>
      <c r="M195" s="14">
        <f t="shared" si="15"/>
        <v>-41799.10987268519</v>
      </c>
      <c r="N195" s="14">
        <f t="shared" si="13"/>
        <v>0</v>
      </c>
    </row>
    <row r="196" spans="1:14" ht="15" customHeight="1">
      <c r="A196" s="13"/>
      <c r="B196" s="36" t="s">
        <v>284</v>
      </c>
      <c r="C196" s="39"/>
      <c r="D196" s="18" t="s">
        <v>68</v>
      </c>
      <c r="E196" s="33" t="s">
        <v>169</v>
      </c>
      <c r="F196" s="14">
        <v>41799.06349537037</v>
      </c>
      <c r="G196" s="14"/>
      <c r="H196" s="14"/>
      <c r="I196" s="14"/>
      <c r="J196" s="14"/>
      <c r="K196" s="14"/>
      <c r="L196" s="13" t="str">
        <f t="shared" si="14"/>
        <v>0.00/km</v>
      </c>
      <c r="M196" s="14">
        <f t="shared" si="15"/>
        <v>-41799.10987268519</v>
      </c>
      <c r="N196" s="14">
        <f t="shared" si="13"/>
        <v>-41799.14054398148</v>
      </c>
    </row>
    <row r="197" spans="1:14" ht="15" customHeight="1">
      <c r="A197" s="13"/>
      <c r="B197" s="36" t="s">
        <v>225</v>
      </c>
      <c r="C197" s="39"/>
      <c r="D197" s="18" t="s">
        <v>18</v>
      </c>
      <c r="E197" s="33" t="s">
        <v>226</v>
      </c>
      <c r="F197" s="14"/>
      <c r="G197" s="14"/>
      <c r="H197" s="14"/>
      <c r="I197" s="14">
        <v>0.02798611111111111</v>
      </c>
      <c r="J197" s="14"/>
      <c r="K197" s="14"/>
      <c r="L197" s="13" t="str">
        <f t="shared" si="14"/>
        <v>0.00/km</v>
      </c>
      <c r="M197" s="14">
        <f t="shared" si="15"/>
        <v>-41799.10987268519</v>
      </c>
      <c r="N197" s="14">
        <f t="shared" si="13"/>
        <v>-41799.12158564815</v>
      </c>
    </row>
    <row r="198" spans="1:14" ht="15" customHeight="1">
      <c r="A198" s="13"/>
      <c r="B198" s="36" t="s">
        <v>228</v>
      </c>
      <c r="C198" s="39"/>
      <c r="D198" s="18" t="s">
        <v>68</v>
      </c>
      <c r="E198" s="33" t="s">
        <v>229</v>
      </c>
      <c r="F198" s="14"/>
      <c r="G198" s="14"/>
      <c r="H198" s="14"/>
      <c r="I198" s="14">
        <v>0.05178240740740741</v>
      </c>
      <c r="J198" s="14"/>
      <c r="K198" s="14"/>
      <c r="L198" s="13" t="str">
        <f t="shared" si="14"/>
        <v>0.00/km</v>
      </c>
      <c r="M198" s="14">
        <f t="shared" si="15"/>
        <v>-41799.10987268519</v>
      </c>
      <c r="N198" s="14">
        <f>K198-INDEX($K$5:$K$250,MATCH(D198,$D$5:$D$250,0))</f>
        <v>-41799.14054398148</v>
      </c>
    </row>
    <row r="199" spans="1:14" ht="15" customHeight="1">
      <c r="A199" s="13"/>
      <c r="B199" s="36" t="s">
        <v>285</v>
      </c>
      <c r="C199" s="39"/>
      <c r="D199" s="18" t="s">
        <v>21</v>
      </c>
      <c r="E199" s="33" t="s">
        <v>263</v>
      </c>
      <c r="F199" s="14"/>
      <c r="G199" s="14"/>
      <c r="H199" s="14">
        <v>0.025405092592592594</v>
      </c>
      <c r="I199" s="14"/>
      <c r="J199" s="14"/>
      <c r="K199" s="14"/>
      <c r="L199" s="13" t="str">
        <f t="shared" si="14"/>
        <v>0.00/km</v>
      </c>
      <c r="M199" s="14">
        <f t="shared" si="15"/>
        <v>-41799.10987268519</v>
      </c>
      <c r="N199" s="14">
        <f>K199-INDEX($K$5:$K$250,MATCH(D199,$D$5:$D$250,0))</f>
        <v>-41799.125763888886</v>
      </c>
    </row>
    <row r="200" spans="1:14" ht="15" customHeight="1">
      <c r="A200" s="13"/>
      <c r="B200" s="36" t="s">
        <v>286</v>
      </c>
      <c r="C200" s="39"/>
      <c r="D200" s="18" t="s">
        <v>32</v>
      </c>
      <c r="E200" s="33" t="s">
        <v>287</v>
      </c>
      <c r="F200" s="14"/>
      <c r="G200" s="14"/>
      <c r="H200" s="14">
        <v>0.029456018518518517</v>
      </c>
      <c r="I200" s="14"/>
      <c r="J200" s="14"/>
      <c r="K200" s="14"/>
      <c r="L200" s="13" t="str">
        <f t="shared" si="14"/>
        <v>0.00/km</v>
      </c>
      <c r="M200" s="14">
        <f t="shared" si="15"/>
        <v>-41799.10987268519</v>
      </c>
      <c r="N200" s="14">
        <f>K200-INDEX($K$5:$K$250,MATCH(D200,$D$5:$D$250,0))</f>
        <v>-41799.126493055555</v>
      </c>
    </row>
    <row r="201" spans="1:14" ht="15" customHeight="1">
      <c r="A201" s="16"/>
      <c r="B201" s="37" t="s">
        <v>288</v>
      </c>
      <c r="C201" s="40"/>
      <c r="D201" s="19" t="s">
        <v>29</v>
      </c>
      <c r="E201" s="34" t="s">
        <v>15</v>
      </c>
      <c r="F201" s="30"/>
      <c r="G201" s="30"/>
      <c r="H201" s="30">
        <v>0.030208333333333334</v>
      </c>
      <c r="I201" s="30"/>
      <c r="J201" s="30"/>
      <c r="K201" s="30"/>
      <c r="L201" s="16" t="str">
        <f t="shared" si="14"/>
        <v>0.00/km</v>
      </c>
      <c r="M201" s="30">
        <f t="shared" si="15"/>
        <v>-41799.10987268519</v>
      </c>
      <c r="N201" s="30">
        <f>K201-INDEX($K$5:$K$250,MATCH(D201,$D$5:$D$250,0))</f>
        <v>-41799.12924768519</v>
      </c>
    </row>
  </sheetData>
  <sheetProtection/>
  <autoFilter ref="A4:N201"/>
  <mergeCells count="3">
    <mergeCell ref="A1:N1"/>
    <mergeCell ref="A2:N2"/>
    <mergeCell ref="A3:L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5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6" sqref="B16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48" t="str">
        <f>Individuale!A1</f>
        <v>Giro Podistico della Valdorcia</v>
      </c>
      <c r="B1" s="49"/>
      <c r="C1" s="50"/>
    </row>
    <row r="2" spans="1:3" ht="24" customHeight="1">
      <c r="A2" s="46" t="str">
        <f>Individuale!A2</f>
        <v>15ª edizione 5ª prova</v>
      </c>
      <c r="B2" s="46"/>
      <c r="C2" s="46"/>
    </row>
    <row r="3" spans="1:3" ht="24" customHeight="1">
      <c r="A3" s="51" t="str">
        <f>Individuale!A3</f>
        <v>Poggio Marzocco  (Si) Italia - Sabato 14/06/2014</v>
      </c>
      <c r="B3" s="51"/>
      <c r="C3" s="51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2">
        <v>1</v>
      </c>
      <c r="B5" s="17" t="s">
        <v>30</v>
      </c>
      <c r="C5" s="22">
        <v>39</v>
      </c>
    </row>
    <row r="6" spans="1:3" ht="15" customHeight="1">
      <c r="A6" s="13">
        <v>2</v>
      </c>
      <c r="B6" s="18" t="s">
        <v>12</v>
      </c>
      <c r="C6" s="20">
        <v>9</v>
      </c>
    </row>
    <row r="7" spans="1:3" ht="15" customHeight="1">
      <c r="A7" s="13">
        <v>3</v>
      </c>
      <c r="B7" s="18" t="s">
        <v>74</v>
      </c>
      <c r="C7" s="20">
        <v>9</v>
      </c>
    </row>
    <row r="8" spans="1:3" ht="15" customHeight="1">
      <c r="A8" s="13">
        <v>4</v>
      </c>
      <c r="B8" s="18" t="s">
        <v>15</v>
      </c>
      <c r="C8" s="20">
        <v>9</v>
      </c>
    </row>
    <row r="9" spans="1:3" ht="15" customHeight="1">
      <c r="A9" s="13">
        <v>5</v>
      </c>
      <c r="B9" s="18" t="s">
        <v>95</v>
      </c>
      <c r="C9" s="20">
        <v>8</v>
      </c>
    </row>
    <row r="10" spans="1:3" ht="15" customHeight="1">
      <c r="A10" s="13">
        <v>6</v>
      </c>
      <c r="B10" s="18" t="s">
        <v>19</v>
      </c>
      <c r="C10" s="20">
        <v>6</v>
      </c>
    </row>
    <row r="11" spans="1:3" ht="15" customHeight="1">
      <c r="A11" s="24">
        <v>7</v>
      </c>
      <c r="B11" s="25" t="s">
        <v>11</v>
      </c>
      <c r="C11" s="27">
        <v>5</v>
      </c>
    </row>
    <row r="12" spans="1:3" ht="15" customHeight="1">
      <c r="A12" s="13">
        <v>8</v>
      </c>
      <c r="B12" s="18" t="s">
        <v>27</v>
      </c>
      <c r="C12" s="20">
        <v>5</v>
      </c>
    </row>
    <row r="13" spans="1:3" ht="15" customHeight="1">
      <c r="A13" s="13">
        <v>9</v>
      </c>
      <c r="B13" s="18" t="s">
        <v>37</v>
      </c>
      <c r="C13" s="20">
        <v>4</v>
      </c>
    </row>
    <row r="14" spans="1:3" ht="15" customHeight="1">
      <c r="A14" s="13">
        <v>10</v>
      </c>
      <c r="B14" s="18" t="s">
        <v>34</v>
      </c>
      <c r="C14" s="20">
        <v>3</v>
      </c>
    </row>
    <row r="15" spans="1:3" ht="15" customHeight="1">
      <c r="A15" s="13">
        <v>11</v>
      </c>
      <c r="B15" s="18" t="s">
        <v>216</v>
      </c>
      <c r="C15" s="20">
        <v>3</v>
      </c>
    </row>
    <row r="16" spans="1:3" ht="15" customHeight="1">
      <c r="A16" s="13">
        <v>12</v>
      </c>
      <c r="B16" s="18" t="s">
        <v>220</v>
      </c>
      <c r="C16" s="20">
        <v>2</v>
      </c>
    </row>
    <row r="17" spans="1:3" ht="15" customHeight="1">
      <c r="A17" s="13">
        <v>13</v>
      </c>
      <c r="B17" s="18" t="s">
        <v>87</v>
      </c>
      <c r="C17" s="20">
        <v>2</v>
      </c>
    </row>
    <row r="18" spans="1:3" ht="15" customHeight="1">
      <c r="A18" s="13">
        <v>14</v>
      </c>
      <c r="B18" s="18" t="s">
        <v>148</v>
      </c>
      <c r="C18" s="20">
        <v>2</v>
      </c>
    </row>
    <row r="19" spans="1:3" ht="15" customHeight="1">
      <c r="A19" s="13">
        <v>15</v>
      </c>
      <c r="B19" s="18" t="s">
        <v>90</v>
      </c>
      <c r="C19" s="20">
        <v>2</v>
      </c>
    </row>
    <row r="20" spans="1:3" ht="15" customHeight="1">
      <c r="A20" s="13">
        <v>16</v>
      </c>
      <c r="B20" s="18" t="s">
        <v>240</v>
      </c>
      <c r="C20" s="20">
        <v>2</v>
      </c>
    </row>
    <row r="21" spans="1:3" ht="15" customHeight="1">
      <c r="A21" s="13">
        <v>17</v>
      </c>
      <c r="B21" s="18" t="s">
        <v>24</v>
      </c>
      <c r="C21" s="20">
        <v>2</v>
      </c>
    </row>
    <row r="22" spans="1:3" ht="15" customHeight="1">
      <c r="A22" s="13">
        <v>18</v>
      </c>
      <c r="B22" s="18" t="s">
        <v>71</v>
      </c>
      <c r="C22" s="20">
        <v>2</v>
      </c>
    </row>
    <row r="23" spans="1:3" ht="15" customHeight="1">
      <c r="A23" s="13">
        <v>19</v>
      </c>
      <c r="B23" s="18" t="s">
        <v>43</v>
      </c>
      <c r="C23" s="20">
        <v>2</v>
      </c>
    </row>
    <row r="24" spans="1:3" ht="15" customHeight="1">
      <c r="A24" s="13">
        <v>20</v>
      </c>
      <c r="B24" s="18" t="s">
        <v>221</v>
      </c>
      <c r="C24" s="20">
        <v>2</v>
      </c>
    </row>
    <row r="25" spans="1:3" ht="15" customHeight="1">
      <c r="A25" s="13">
        <v>21</v>
      </c>
      <c r="B25" s="18" t="s">
        <v>165</v>
      </c>
      <c r="C25" s="20">
        <v>2</v>
      </c>
    </row>
    <row r="26" spans="1:3" ht="15" customHeight="1">
      <c r="A26" s="13">
        <v>22</v>
      </c>
      <c r="B26" s="18" t="s">
        <v>194</v>
      </c>
      <c r="C26" s="20">
        <v>2</v>
      </c>
    </row>
    <row r="27" spans="1:3" ht="15" customHeight="1">
      <c r="A27" s="13">
        <v>23</v>
      </c>
      <c r="B27" s="18" t="s">
        <v>182</v>
      </c>
      <c r="C27" s="20">
        <v>2</v>
      </c>
    </row>
    <row r="28" spans="1:3" ht="15" customHeight="1">
      <c r="A28" s="13">
        <v>24</v>
      </c>
      <c r="B28" s="18" t="s">
        <v>219</v>
      </c>
      <c r="C28" s="20">
        <v>1</v>
      </c>
    </row>
    <row r="29" spans="1:3" ht="15" customHeight="1">
      <c r="A29" s="13">
        <v>25</v>
      </c>
      <c r="B29" s="18" t="s">
        <v>85</v>
      </c>
      <c r="C29" s="20">
        <v>1</v>
      </c>
    </row>
    <row r="30" spans="1:3" ht="15" customHeight="1">
      <c r="A30" s="13">
        <v>26</v>
      </c>
      <c r="B30" s="18" t="s">
        <v>218</v>
      </c>
      <c r="C30" s="20">
        <v>1</v>
      </c>
    </row>
    <row r="31" spans="1:3" ht="15" customHeight="1">
      <c r="A31" s="13">
        <v>27</v>
      </c>
      <c r="B31" s="18" t="s">
        <v>111</v>
      </c>
      <c r="C31" s="20">
        <v>1</v>
      </c>
    </row>
    <row r="32" spans="1:3" ht="15" customHeight="1">
      <c r="A32" s="13">
        <v>28</v>
      </c>
      <c r="B32" s="18" t="s">
        <v>54</v>
      </c>
      <c r="C32" s="20">
        <v>1</v>
      </c>
    </row>
    <row r="33" spans="1:3" ht="15" customHeight="1">
      <c r="A33" s="13">
        <v>29</v>
      </c>
      <c r="B33" s="18" t="s">
        <v>121</v>
      </c>
      <c r="C33" s="20">
        <v>1</v>
      </c>
    </row>
    <row r="34" spans="1:3" ht="15" customHeight="1">
      <c r="A34" s="13">
        <v>30</v>
      </c>
      <c r="B34" s="18" t="s">
        <v>152</v>
      </c>
      <c r="C34" s="20">
        <v>1</v>
      </c>
    </row>
    <row r="35" spans="1:3" ht="15" customHeight="1">
      <c r="A35" s="13">
        <v>31</v>
      </c>
      <c r="B35" s="18" t="s">
        <v>62</v>
      </c>
      <c r="C35" s="20">
        <v>1</v>
      </c>
    </row>
    <row r="36" spans="1:3" ht="15" customHeight="1">
      <c r="A36" s="13">
        <v>32</v>
      </c>
      <c r="B36" s="18" t="s">
        <v>189</v>
      </c>
      <c r="C36" s="20">
        <v>1</v>
      </c>
    </row>
    <row r="37" spans="1:3" ht="15" customHeight="1">
      <c r="A37" s="13">
        <v>33</v>
      </c>
      <c r="B37" s="18" t="s">
        <v>217</v>
      </c>
      <c r="C37" s="20">
        <v>1</v>
      </c>
    </row>
    <row r="38" spans="1:3" ht="15" customHeight="1">
      <c r="A38" s="13">
        <v>34</v>
      </c>
      <c r="B38" s="18" t="s">
        <v>154</v>
      </c>
      <c r="C38" s="20">
        <v>1</v>
      </c>
    </row>
    <row r="39" spans="1:3" ht="15" customHeight="1">
      <c r="A39" s="13">
        <v>35</v>
      </c>
      <c r="B39" s="18" t="s">
        <v>129</v>
      </c>
      <c r="C39" s="20">
        <v>1</v>
      </c>
    </row>
    <row r="40" spans="1:3" ht="15" customHeight="1">
      <c r="A40" s="13">
        <v>36</v>
      </c>
      <c r="B40" s="18" t="s">
        <v>64</v>
      </c>
      <c r="C40" s="20">
        <v>1</v>
      </c>
    </row>
    <row r="41" spans="1:3" ht="15" customHeight="1">
      <c r="A41" s="13">
        <v>37</v>
      </c>
      <c r="B41" s="18" t="s">
        <v>156</v>
      </c>
      <c r="C41" s="20">
        <v>1</v>
      </c>
    </row>
    <row r="42" spans="1:3" ht="15" customHeight="1">
      <c r="A42" s="13">
        <v>38</v>
      </c>
      <c r="B42" s="18" t="s">
        <v>22</v>
      </c>
      <c r="C42" s="20">
        <v>1</v>
      </c>
    </row>
    <row r="43" spans="1:3" ht="15" customHeight="1">
      <c r="A43" s="13">
        <v>39</v>
      </c>
      <c r="B43" s="18" t="s">
        <v>56</v>
      </c>
      <c r="C43" s="20">
        <v>1</v>
      </c>
    </row>
    <row r="44" spans="1:3" ht="15" customHeight="1">
      <c r="A44" s="13">
        <v>40</v>
      </c>
      <c r="B44" s="18" t="s">
        <v>172</v>
      </c>
      <c r="C44" s="20">
        <v>1</v>
      </c>
    </row>
    <row r="45" spans="1:3" ht="15" customHeight="1">
      <c r="A45" s="13">
        <v>41</v>
      </c>
      <c r="B45" s="18" t="s">
        <v>242</v>
      </c>
      <c r="C45" s="20">
        <v>1</v>
      </c>
    </row>
    <row r="46" spans="1:3" ht="15" customHeight="1">
      <c r="A46" s="13">
        <v>42</v>
      </c>
      <c r="B46" s="18" t="s">
        <v>137</v>
      </c>
      <c r="C46" s="20">
        <v>1</v>
      </c>
    </row>
    <row r="47" spans="1:3" ht="15" customHeight="1">
      <c r="A47" s="13">
        <v>43</v>
      </c>
      <c r="B47" s="18" t="s">
        <v>238</v>
      </c>
      <c r="C47" s="20">
        <v>1</v>
      </c>
    </row>
    <row r="48" spans="1:3" ht="15" customHeight="1">
      <c r="A48" s="13">
        <v>44</v>
      </c>
      <c r="B48" s="18" t="s">
        <v>215</v>
      </c>
      <c r="C48" s="20">
        <v>1</v>
      </c>
    </row>
    <row r="49" spans="1:3" ht="15" customHeight="1">
      <c r="A49" s="13">
        <v>45</v>
      </c>
      <c r="B49" s="18" t="s">
        <v>169</v>
      </c>
      <c r="C49" s="20">
        <v>1</v>
      </c>
    </row>
    <row r="50" spans="1:3" ht="15" customHeight="1">
      <c r="A50" s="13">
        <v>46</v>
      </c>
      <c r="B50" s="18" t="s">
        <v>53</v>
      </c>
      <c r="C50" s="20">
        <v>1</v>
      </c>
    </row>
    <row r="51" spans="1:3" ht="15" customHeight="1">
      <c r="A51" s="16">
        <v>47</v>
      </c>
      <c r="B51" s="19" t="s">
        <v>162</v>
      </c>
      <c r="C51" s="21">
        <v>1</v>
      </c>
    </row>
    <row r="52" ht="12.75">
      <c r="C52" s="2">
        <f>SUM(C5:C51)</f>
        <v>148</v>
      </c>
    </row>
  </sheetData>
  <sheetProtection/>
  <autoFilter ref="A4:C5">
    <sortState ref="A5:C52">
      <sortCondition descending="1" sortBy="value" ref="C5:C52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2014-06-18T14:43:00Z</dcterms:modified>
  <cp:category/>
  <cp:version/>
  <cp:contentType/>
  <cp:contentStatus/>
</cp:coreProperties>
</file>