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'Individuale'!$A$3:$I$285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<sst xmlns="http://schemas.openxmlformats.org/spreadsheetml/2006/main" count="1494" uniqueCount="798">
  <si>
    <t>JAOUAD</t>
  </si>
  <si>
    <t>ZAIN</t>
  </si>
  <si>
    <t>AM/M</t>
  </si>
  <si>
    <t>RUNNING EVOLUTION</t>
  </si>
  <si>
    <t>0.33.20</t>
  </si>
  <si>
    <t>LUONGO</t>
  </si>
  <si>
    <t>ADM MELAVI' PONTE</t>
  </si>
  <si>
    <t>0.33.44</t>
  </si>
  <si>
    <t>OLD STARS OSTIA</t>
  </si>
  <si>
    <t>0.34.14</t>
  </si>
  <si>
    <t>ATANASI</t>
  </si>
  <si>
    <t>GIAN PIETRO</t>
  </si>
  <si>
    <t>0.35.37</t>
  </si>
  <si>
    <t>ATLETICA GONNESA</t>
  </si>
  <si>
    <t>0.36.44</t>
  </si>
  <si>
    <t>ROLANDO</t>
  </si>
  <si>
    <t>ATLETICA DI MARCO SPORT</t>
  </si>
  <si>
    <t>0.36.52</t>
  </si>
  <si>
    <t>0.36.56</t>
  </si>
  <si>
    <t>CHIOCCA</t>
  </si>
  <si>
    <t>CERVETERI RUNNERS</t>
  </si>
  <si>
    <t>0.37.06</t>
  </si>
  <si>
    <t>0.37.15</t>
  </si>
  <si>
    <t>LEONCINI</t>
  </si>
  <si>
    <t>0.37.35</t>
  </si>
  <si>
    <t>PETROCCHI</t>
  </si>
  <si>
    <t>ATLETICA JESOLO TURISMO</t>
  </si>
  <si>
    <t>0.37.40</t>
  </si>
  <si>
    <t>RENZULLI</t>
  </si>
  <si>
    <t>0.37.46</t>
  </si>
  <si>
    <t>CAPARDI</t>
  </si>
  <si>
    <t>ANGUILLARA SABAZIA RUNNING CLUB</t>
  </si>
  <si>
    <t>0.37.50</t>
  </si>
  <si>
    <t>MENNA</t>
  </si>
  <si>
    <t>GIUSTINA</t>
  </si>
  <si>
    <t>AM/F</t>
  </si>
  <si>
    <t>RCF ROMA</t>
  </si>
  <si>
    <t>0.38.00</t>
  </si>
  <si>
    <t>LEPROTTI DI VILLA ADA</t>
  </si>
  <si>
    <t>0.38.16</t>
  </si>
  <si>
    <t>CAPUTO</t>
  </si>
  <si>
    <t>0.38.28</t>
  </si>
  <si>
    <t>0.39.17</t>
  </si>
  <si>
    <t>0.39.30</t>
  </si>
  <si>
    <t>MSP ITALIA</t>
  </si>
  <si>
    <t>0.39.40</t>
  </si>
  <si>
    <t>PODISTICA ERETUM</t>
  </si>
  <si>
    <t>0.39.46</t>
  </si>
  <si>
    <t>0.39.54</t>
  </si>
  <si>
    <t>0.39.58</t>
  </si>
  <si>
    <t>MATHEW</t>
  </si>
  <si>
    <t>EANDSOME</t>
  </si>
  <si>
    <t>0.40.11</t>
  </si>
  <si>
    <t>SCOZZARELLA</t>
  </si>
  <si>
    <t>0.40.35</t>
  </si>
  <si>
    <t>ROS</t>
  </si>
  <si>
    <t>0.40.45</t>
  </si>
  <si>
    <t>CAPIZZI</t>
  </si>
  <si>
    <t>0.40.51</t>
  </si>
  <si>
    <t>0.40.54</t>
  </si>
  <si>
    <t>0.41.00</t>
  </si>
  <si>
    <t>FRULLANO</t>
  </si>
  <si>
    <t>0.41.07</t>
  </si>
  <si>
    <t>FRITTELLA</t>
  </si>
  <si>
    <t>GINO</t>
  </si>
  <si>
    <t>0.41.12</t>
  </si>
  <si>
    <t>PANICALI</t>
  </si>
  <si>
    <t>A.S. AMATORI VILLA PAMPHILI</t>
  </si>
  <si>
    <t>0.41.17</t>
  </si>
  <si>
    <t>PIERONI</t>
  </si>
  <si>
    <t>RENZO</t>
  </si>
  <si>
    <t>AS.TRA. ROMA</t>
  </si>
  <si>
    <t>0.41.25</t>
  </si>
  <si>
    <t>MASTROPIETRO</t>
  </si>
  <si>
    <t>MILLEPIEDI LADISPOLI</t>
  </si>
  <si>
    <t>0.41.31</t>
  </si>
  <si>
    <t>PUCCI</t>
  </si>
  <si>
    <t>0.41.44</t>
  </si>
  <si>
    <t>MAZZARELLI</t>
  </si>
  <si>
    <t>0.41.48</t>
  </si>
  <si>
    <t>MALAFOGLIA</t>
  </si>
  <si>
    <t>0.41.51</t>
  </si>
  <si>
    <t>0.42.07</t>
  </si>
  <si>
    <t>S.S. LAZIO ATLETICA LEGGERA</t>
  </si>
  <si>
    <t>0.42.19</t>
  </si>
  <si>
    <t>FERRI</t>
  </si>
  <si>
    <t>0.42.32</t>
  </si>
  <si>
    <t>TIBURZI</t>
  </si>
  <si>
    <t>SEVERINO</t>
  </si>
  <si>
    <t>ATLETICA ENERGIA ROMA</t>
  </si>
  <si>
    <t>0.42.48</t>
  </si>
  <si>
    <t>CINTIOLI</t>
  </si>
  <si>
    <t>0.42.50</t>
  </si>
  <si>
    <t>GSD K42 ROMA</t>
  </si>
  <si>
    <t>0.42.58</t>
  </si>
  <si>
    <t>CLOZZA</t>
  </si>
  <si>
    <t>0.43.06</t>
  </si>
  <si>
    <t>GHIDUC</t>
  </si>
  <si>
    <t>ADRIAN</t>
  </si>
  <si>
    <t>0.43.22</t>
  </si>
  <si>
    <t>OSTINI</t>
  </si>
  <si>
    <t>0.43.34</t>
  </si>
  <si>
    <t>0.43.37</t>
  </si>
  <si>
    <t>IANNOTTA</t>
  </si>
  <si>
    <t>0.43.47</t>
  </si>
  <si>
    <t>FIORUCCI</t>
  </si>
  <si>
    <t>GP MONTI DELLA TOLFA L'AIRONE</t>
  </si>
  <si>
    <t>0.43.52</t>
  </si>
  <si>
    <t>SGLAVO</t>
  </si>
  <si>
    <t>0.43.56</t>
  </si>
  <si>
    <t>NATALIZI</t>
  </si>
  <si>
    <t>ATLETICA CIMINA</t>
  </si>
  <si>
    <t>0.43.59</t>
  </si>
  <si>
    <t>0.44.03</t>
  </si>
  <si>
    <t>PIZZI</t>
  </si>
  <si>
    <t>0.44.06</t>
  </si>
  <si>
    <t>DE LUCA RAPONE</t>
  </si>
  <si>
    <t>0.44.08</t>
  </si>
  <si>
    <t>0.44.17</t>
  </si>
  <si>
    <t>0.44.20</t>
  </si>
  <si>
    <t>ALESSANDRO VITTORIO</t>
  </si>
  <si>
    <t>0.44.23</t>
  </si>
  <si>
    <t>0.44.32</t>
  </si>
  <si>
    <t>DELL'OSTE</t>
  </si>
  <si>
    <t>VILLA GUGLIELMI</t>
  </si>
  <si>
    <t>0.44.33</t>
  </si>
  <si>
    <t>MARZIALI PERETTI</t>
  </si>
  <si>
    <t>0.44.41</t>
  </si>
  <si>
    <t>0.44.45</t>
  </si>
  <si>
    <t>BERNI</t>
  </si>
  <si>
    <t>ROSA</t>
  </si>
  <si>
    <t>0.44.47</t>
  </si>
  <si>
    <t>RIZZO</t>
  </si>
  <si>
    <t>GS INTERFORZE TORINO</t>
  </si>
  <si>
    <t>0.44.50</t>
  </si>
  <si>
    <t>BROMURO</t>
  </si>
  <si>
    <t>0.44.53</t>
  </si>
  <si>
    <t>0.44.55</t>
  </si>
  <si>
    <t>ANGRISANI</t>
  </si>
  <si>
    <t>ALFONSO</t>
  </si>
  <si>
    <t>0.44.56</t>
  </si>
  <si>
    <t>PIATTELLA</t>
  </si>
  <si>
    <t>0.45.04</t>
  </si>
  <si>
    <t>COLAIEZZI</t>
  </si>
  <si>
    <t>LUCIO</t>
  </si>
  <si>
    <t>0.45.06</t>
  </si>
  <si>
    <t>CARRINO</t>
  </si>
  <si>
    <t>PODISTICA FAGGIANO TARANTO</t>
  </si>
  <si>
    <t>0.45.07</t>
  </si>
  <si>
    <t>CROCICCHIO</t>
  </si>
  <si>
    <t>0.45.10</t>
  </si>
  <si>
    <t>LONGO</t>
  </si>
  <si>
    <t>PIETRO MARIA</t>
  </si>
  <si>
    <t>0.45.12</t>
  </si>
  <si>
    <t>ANIENE</t>
  </si>
  <si>
    <t>0.45.19</t>
  </si>
  <si>
    <t>PANELLA</t>
  </si>
  <si>
    <t>FIAMME GIALLE G. SIMONI</t>
  </si>
  <si>
    <t>0.45.23</t>
  </si>
  <si>
    <t>PELOSI</t>
  </si>
  <si>
    <t>EUROPEAN RUNNING CLUB</t>
  </si>
  <si>
    <t>0.45.28</t>
  </si>
  <si>
    <t>TEMPIO</t>
  </si>
  <si>
    <t>VITTA</t>
  </si>
  <si>
    <t>G.S. CAT SPORT</t>
  </si>
  <si>
    <t>0.45.31</t>
  </si>
  <si>
    <t>0.45.40</t>
  </si>
  <si>
    <t>GUGLIELMINI</t>
  </si>
  <si>
    <t>0.45.43</t>
  </si>
  <si>
    <t>ANNA BABY RUNNER</t>
  </si>
  <si>
    <t>0.45.45</t>
  </si>
  <si>
    <t>PIERSTEFANO</t>
  </si>
  <si>
    <t>FOOTWORKS SPORTING TEAM</t>
  </si>
  <si>
    <t>0.45.53</t>
  </si>
  <si>
    <t>NACCA</t>
  </si>
  <si>
    <t>0.45.59</t>
  </si>
  <si>
    <t>SCARAMELLA</t>
  </si>
  <si>
    <t>0.46.01</t>
  </si>
  <si>
    <t>CESOLINI</t>
  </si>
  <si>
    <t>0.46.04</t>
  </si>
  <si>
    <t>FANI</t>
  </si>
  <si>
    <t>0.46.07</t>
  </si>
  <si>
    <t>MONALDI</t>
  </si>
  <si>
    <t>0.46.10</t>
  </si>
  <si>
    <t>ISABELLA</t>
  </si>
  <si>
    <t>AS.TRA. TRASTEVERE</t>
  </si>
  <si>
    <t>0.46.11</t>
  </si>
  <si>
    <t>CACCHIONI</t>
  </si>
  <si>
    <t>0.46.13</t>
  </si>
  <si>
    <t>TIMPANI</t>
  </si>
  <si>
    <t>FARNESE VINI</t>
  </si>
  <si>
    <t>0.46.15</t>
  </si>
  <si>
    <t>TONANZI</t>
  </si>
  <si>
    <t>ATLETICA FALERIA</t>
  </si>
  <si>
    <t>0.46.20</t>
  </si>
  <si>
    <t>FEDELE</t>
  </si>
  <si>
    <t>0.46.21</t>
  </si>
  <si>
    <t>PACE</t>
  </si>
  <si>
    <t>IAN RICHARD</t>
  </si>
  <si>
    <t>0.46.24</t>
  </si>
  <si>
    <t>0.46.26</t>
  </si>
  <si>
    <t>IMPERATORI</t>
  </si>
  <si>
    <t>0.46.29</t>
  </si>
  <si>
    <t>SARGOLINI</t>
  </si>
  <si>
    <t>0.46.35</t>
  </si>
  <si>
    <t>CARDUCCI</t>
  </si>
  <si>
    <t>AMATO DINO</t>
  </si>
  <si>
    <t>0.46.42</t>
  </si>
  <si>
    <t>DE FELICI</t>
  </si>
  <si>
    <t>0.46.47</t>
  </si>
  <si>
    <t>0.46.48</t>
  </si>
  <si>
    <t>CECCHETTI</t>
  </si>
  <si>
    <t>0.46.49</t>
  </si>
  <si>
    <t>VIELE</t>
  </si>
  <si>
    <t>0.46.55</t>
  </si>
  <si>
    <t>CONSALVI</t>
  </si>
  <si>
    <t>0.46.58</t>
  </si>
  <si>
    <t>FRANCHI</t>
  </si>
  <si>
    <t>0.47.08</t>
  </si>
  <si>
    <t>NARDONI</t>
  </si>
  <si>
    <t>0.47.09</t>
  </si>
  <si>
    <t>ZAFFARONI</t>
  </si>
  <si>
    <t>AMBROGIO</t>
  </si>
  <si>
    <t>0.47.14</t>
  </si>
  <si>
    <t>IUORIO</t>
  </si>
  <si>
    <t>PODISTICA APRILIA</t>
  </si>
  <si>
    <t>0.47.18</t>
  </si>
  <si>
    <t>MENINI</t>
  </si>
  <si>
    <t>0.47.21</t>
  </si>
  <si>
    <t>VALERIA MARIA</t>
  </si>
  <si>
    <t>0.47.23</t>
  </si>
  <si>
    <t>0.47.29</t>
  </si>
  <si>
    <t>PIRONE</t>
  </si>
  <si>
    <t>0.47.30</t>
  </si>
  <si>
    <t>CAMMILLI</t>
  </si>
  <si>
    <t>GETULIO</t>
  </si>
  <si>
    <t>0.47.33</t>
  </si>
  <si>
    <t>LA NOTTE</t>
  </si>
  <si>
    <t>0.47.35</t>
  </si>
  <si>
    <t>BRINI</t>
  </si>
  <si>
    <t>0.47.42</t>
  </si>
  <si>
    <t>LUCARINI</t>
  </si>
  <si>
    <t>0.47.45</t>
  </si>
  <si>
    <t>AMATORI CASTELFUSANO</t>
  </si>
  <si>
    <t>0.47.47</t>
  </si>
  <si>
    <t>CALVETTI</t>
  </si>
  <si>
    <t>0.47.51</t>
  </si>
  <si>
    <t>BALZANI</t>
  </si>
  <si>
    <t>0.47.55</t>
  </si>
  <si>
    <t>GAP PRATOLA PELIGNA</t>
  </si>
  <si>
    <t>0.47.59</t>
  </si>
  <si>
    <t>TARONI</t>
  </si>
  <si>
    <t>0.48.02</t>
  </si>
  <si>
    <t>ATLETICA IL CAMPANILE</t>
  </si>
  <si>
    <t>0.48.05</t>
  </si>
  <si>
    <t>ZORATTI</t>
  </si>
  <si>
    <t>0.48.07</t>
  </si>
  <si>
    <t>PINTUS</t>
  </si>
  <si>
    <t>0.48.11</t>
  </si>
  <si>
    <t>FERRANTE</t>
  </si>
  <si>
    <t>0.48.14</t>
  </si>
  <si>
    <t>TORRI</t>
  </si>
  <si>
    <t>0.48.23</t>
  </si>
  <si>
    <t>MARROCCO</t>
  </si>
  <si>
    <t>0.48.27</t>
  </si>
  <si>
    <t>IPZS</t>
  </si>
  <si>
    <t>0.48.28</t>
  </si>
  <si>
    <t>0.48.35</t>
  </si>
  <si>
    <t>PARRELLO</t>
  </si>
  <si>
    <t>ATLETICA MONTE MARIO</t>
  </si>
  <si>
    <t>0.48.40</t>
  </si>
  <si>
    <t>BATTISTI</t>
  </si>
  <si>
    <t>0.48.45</t>
  </si>
  <si>
    <t>NOVINO</t>
  </si>
  <si>
    <t>0.48.46</t>
  </si>
  <si>
    <t>SPINARDI</t>
  </si>
  <si>
    <t>0.48.49</t>
  </si>
  <si>
    <t>0.48.52</t>
  </si>
  <si>
    <t>GRILLI</t>
  </si>
  <si>
    <t>0.48.57</t>
  </si>
  <si>
    <t>CURATOLA</t>
  </si>
  <si>
    <t>0.48.59</t>
  </si>
  <si>
    <t>VALERI</t>
  </si>
  <si>
    <t>0.49.06</t>
  </si>
  <si>
    <t>0.49.10</t>
  </si>
  <si>
    <t>0.49.13</t>
  </si>
  <si>
    <t>FRACASSA</t>
  </si>
  <si>
    <t>0.49.16</t>
  </si>
  <si>
    <t>CIFANI</t>
  </si>
  <si>
    <t>0.49.25</t>
  </si>
  <si>
    <t>0.49.35</t>
  </si>
  <si>
    <t>BELLISI</t>
  </si>
  <si>
    <t>0.49.42</t>
  </si>
  <si>
    <t>CHIAVONI</t>
  </si>
  <si>
    <t>0.49.43</t>
  </si>
  <si>
    <t>0.49.48</t>
  </si>
  <si>
    <t>PETROSELLI</t>
  </si>
  <si>
    <t>0.49.51</t>
  </si>
  <si>
    <t>BOTTONE</t>
  </si>
  <si>
    <t>0.50.03</t>
  </si>
  <si>
    <t>0.50.09</t>
  </si>
  <si>
    <t>MILANI</t>
  </si>
  <si>
    <t>0.50.13</t>
  </si>
  <si>
    <t>0.50.17</t>
  </si>
  <si>
    <t>CATHERINE ALEXANDRA</t>
  </si>
  <si>
    <t>PODISTICA MARATONA DI ROMA</t>
  </si>
  <si>
    <t>0.50.19</t>
  </si>
  <si>
    <t>MENEGHETTI</t>
  </si>
  <si>
    <t>0.50.35</t>
  </si>
  <si>
    <t>TAZZA</t>
  </si>
  <si>
    <t>0.50.37</t>
  </si>
  <si>
    <t>MONDATI</t>
  </si>
  <si>
    <t>0.50.40</t>
  </si>
  <si>
    <t>MAOLA</t>
  </si>
  <si>
    <t>0.50.43</t>
  </si>
  <si>
    <t>SCARSELLA</t>
  </si>
  <si>
    <t>PIERA</t>
  </si>
  <si>
    <t>0.50.49</t>
  </si>
  <si>
    <t>BIANCHI</t>
  </si>
  <si>
    <t>0.50.54</t>
  </si>
  <si>
    <t>MAGRELLI</t>
  </si>
  <si>
    <t>0.50.59</t>
  </si>
  <si>
    <t>FANTOZZI</t>
  </si>
  <si>
    <t>0.51.03</t>
  </si>
  <si>
    <t>0.51.07</t>
  </si>
  <si>
    <t>MINASI</t>
  </si>
  <si>
    <t>0.51.09</t>
  </si>
  <si>
    <t>0.51.12</t>
  </si>
  <si>
    <t>0.51.18</t>
  </si>
  <si>
    <t>DE SILVESTRIS</t>
  </si>
  <si>
    <t>LORETO</t>
  </si>
  <si>
    <t>0.51.22</t>
  </si>
  <si>
    <t>PIERINO</t>
  </si>
  <si>
    <t>0.51.26</t>
  </si>
  <si>
    <t>PATERNESI</t>
  </si>
  <si>
    <t>0.51.28</t>
  </si>
  <si>
    <t>PUCCIARMATI</t>
  </si>
  <si>
    <t>0.51.35</t>
  </si>
  <si>
    <t>RUTOLO</t>
  </si>
  <si>
    <t>0.51.40</t>
  </si>
  <si>
    <t>0.51.48</t>
  </si>
  <si>
    <t>POLISPORTIVA PREDATOR</t>
  </si>
  <si>
    <t>0.51.52</t>
  </si>
  <si>
    <t>ROBUSTELLI</t>
  </si>
  <si>
    <t>0.51.55</t>
  </si>
  <si>
    <t>SCOPPETTUOLO</t>
  </si>
  <si>
    <t>0.51.58</t>
  </si>
  <si>
    <t>0.52.01</t>
  </si>
  <si>
    <t>PASCARELLA</t>
  </si>
  <si>
    <t>PFIZER</t>
  </si>
  <si>
    <t>0.52.07</t>
  </si>
  <si>
    <t>SERRA</t>
  </si>
  <si>
    <t>0.52.09</t>
  </si>
  <si>
    <t>0.52.12</t>
  </si>
  <si>
    <t>0.52.19</t>
  </si>
  <si>
    <t>POLI</t>
  </si>
  <si>
    <t>0.52.20</t>
  </si>
  <si>
    <t>TRUFFA</t>
  </si>
  <si>
    <t>0.52.23</t>
  </si>
  <si>
    <t>CONFORTI</t>
  </si>
  <si>
    <t>0.52.24</t>
  </si>
  <si>
    <t>VERDUCHI</t>
  </si>
  <si>
    <t>0.52.30</t>
  </si>
  <si>
    <t>DUCHI</t>
  </si>
  <si>
    <t>0.52.34</t>
  </si>
  <si>
    <t>CASETTI</t>
  </si>
  <si>
    <t>GIROLAMO</t>
  </si>
  <si>
    <t>0.52.41</t>
  </si>
  <si>
    <t>ROMANI</t>
  </si>
  <si>
    <t>0.52.44</t>
  </si>
  <si>
    <t>TUNDO</t>
  </si>
  <si>
    <t>MARIO DONATO LUIGI</t>
  </si>
  <si>
    <t>0.52.46</t>
  </si>
  <si>
    <t>MONTELEONE</t>
  </si>
  <si>
    <t>EDUARDO</t>
  </si>
  <si>
    <t>0.52.51</t>
  </si>
  <si>
    <t>MOUHAJI</t>
  </si>
  <si>
    <t>YOUSSEF</t>
  </si>
  <si>
    <t>0.52.55</t>
  </si>
  <si>
    <t>CUCCHIARO</t>
  </si>
  <si>
    <t>0.52.59</t>
  </si>
  <si>
    <t>DI IORIO</t>
  </si>
  <si>
    <t>MICHELE MATTEO</t>
  </si>
  <si>
    <t>0.53.01</t>
  </si>
  <si>
    <t>SEVERA</t>
  </si>
  <si>
    <t>ERALDO</t>
  </si>
  <si>
    <t>0.53.08</t>
  </si>
  <si>
    <t>0.53.24</t>
  </si>
  <si>
    <t>LUCCHINI</t>
  </si>
  <si>
    <t>0.53.25</t>
  </si>
  <si>
    <t>0.53.29</t>
  </si>
  <si>
    <t>0.53.31</t>
  </si>
  <si>
    <t>SCUDERI</t>
  </si>
  <si>
    <t>0.53.34</t>
  </si>
  <si>
    <t>0.53.37</t>
  </si>
  <si>
    <t>0.53.46</t>
  </si>
  <si>
    <t>LATTANTE</t>
  </si>
  <si>
    <t>GRECIA SALENTINA MARTANO</t>
  </si>
  <si>
    <t>0.53.51</t>
  </si>
  <si>
    <t>SAMMARONE</t>
  </si>
  <si>
    <t>PASQUALINO</t>
  </si>
  <si>
    <t>0.53.52</t>
  </si>
  <si>
    <t>DE CASTRO</t>
  </si>
  <si>
    <t>0.54.01</t>
  </si>
  <si>
    <t>CESETTI</t>
  </si>
  <si>
    <t>0.54.07</t>
  </si>
  <si>
    <t>SCARNATI</t>
  </si>
  <si>
    <t>0.54.11</t>
  </si>
  <si>
    <t>ZEDDE</t>
  </si>
  <si>
    <t>0.54.24</t>
  </si>
  <si>
    <t>COLAGROSSI</t>
  </si>
  <si>
    <t>FULVIA</t>
  </si>
  <si>
    <t>0.54.25</t>
  </si>
  <si>
    <t>BONIFACIO</t>
  </si>
  <si>
    <t>ATHLETAE OSTIA ANTICA</t>
  </si>
  <si>
    <t>0.54.31</t>
  </si>
  <si>
    <t>0.54.34</t>
  </si>
  <si>
    <t>MALDERA</t>
  </si>
  <si>
    <t>0.54.42</t>
  </si>
  <si>
    <t>0.54.50</t>
  </si>
  <si>
    <t>0.54.53</t>
  </si>
  <si>
    <t>0.55.10</t>
  </si>
  <si>
    <t>LAURO</t>
  </si>
  <si>
    <t>0.55.16</t>
  </si>
  <si>
    <t>PANICO</t>
  </si>
  <si>
    <t>0.55.23</t>
  </si>
  <si>
    <t>FARRONATO</t>
  </si>
  <si>
    <t>LILIANA</t>
  </si>
  <si>
    <t>0.55.27</t>
  </si>
  <si>
    <t>BASSO BONDINI</t>
  </si>
  <si>
    <t>G.S. ESERCITO COMSUP</t>
  </si>
  <si>
    <t>0.55.37</t>
  </si>
  <si>
    <t>DI FRANCO</t>
  </si>
  <si>
    <t>0.55.45</t>
  </si>
  <si>
    <t>PANE</t>
  </si>
  <si>
    <t>IVANA</t>
  </si>
  <si>
    <t>0.55.56</t>
  </si>
  <si>
    <t>COSTABILE</t>
  </si>
  <si>
    <t>0.56.04</t>
  </si>
  <si>
    <t>GIAMPAOLI</t>
  </si>
  <si>
    <t>0.56.08</t>
  </si>
  <si>
    <t>0.56.10</t>
  </si>
  <si>
    <t>SANTASILIA</t>
  </si>
  <si>
    <t>0.56.16</t>
  </si>
  <si>
    <t>PONA</t>
  </si>
  <si>
    <t>0.56.18</t>
  </si>
  <si>
    <t>MOLINARI</t>
  </si>
  <si>
    <t>0.56.26</t>
  </si>
  <si>
    <t>GIULI</t>
  </si>
  <si>
    <t>OLIMPIA 2004</t>
  </si>
  <si>
    <t>0.56.32</t>
  </si>
  <si>
    <t>TITTARELLI</t>
  </si>
  <si>
    <t>0.56.35</t>
  </si>
  <si>
    <t>0.56.41</t>
  </si>
  <si>
    <t>DEL BROCCO</t>
  </si>
  <si>
    <t>0.56.44</t>
  </si>
  <si>
    <t>FILESI</t>
  </si>
  <si>
    <t>0.56.46</t>
  </si>
  <si>
    <t>DUMA</t>
  </si>
  <si>
    <t>POL.ROMA XIII</t>
  </si>
  <si>
    <t>0.56.51</t>
  </si>
  <si>
    <t>0.56.55</t>
  </si>
  <si>
    <t>ATLETICA VITA</t>
  </si>
  <si>
    <t>0.57.36</t>
  </si>
  <si>
    <t>0.57.41</t>
  </si>
  <si>
    <t>PAPALEO</t>
  </si>
  <si>
    <t>0.57.48</t>
  </si>
  <si>
    <t>0.57.50</t>
  </si>
  <si>
    <t>ORSINGHER</t>
  </si>
  <si>
    <t>0.57.52</t>
  </si>
  <si>
    <t>TRIPODI</t>
  </si>
  <si>
    <t>ENZO MARIA</t>
  </si>
  <si>
    <t>0.58.00</t>
  </si>
  <si>
    <t>GALLI</t>
  </si>
  <si>
    <t>0.58.20</t>
  </si>
  <si>
    <t>RARU</t>
  </si>
  <si>
    <t>CARMEN</t>
  </si>
  <si>
    <t>0.58.26</t>
  </si>
  <si>
    <t>MARIA ANTONIETTA</t>
  </si>
  <si>
    <t>0.58.55</t>
  </si>
  <si>
    <t>ANTONELLI</t>
  </si>
  <si>
    <t>0.58.57</t>
  </si>
  <si>
    <t>0.59.14</t>
  </si>
  <si>
    <t>STRINNA</t>
  </si>
  <si>
    <t>SPIRITO TRAIL</t>
  </si>
  <si>
    <t>0.59.26</t>
  </si>
  <si>
    <t>0.59.44</t>
  </si>
  <si>
    <t>BALDAZZI</t>
  </si>
  <si>
    <t>BENEDETTA</t>
  </si>
  <si>
    <t>0.59.57</t>
  </si>
  <si>
    <t>BROGI</t>
  </si>
  <si>
    <t>1.00.03</t>
  </si>
  <si>
    <t>MINA</t>
  </si>
  <si>
    <t>1.00.19</t>
  </si>
  <si>
    <t>MARCHINI</t>
  </si>
  <si>
    <t>1.00.32</t>
  </si>
  <si>
    <t>ACCIARO</t>
  </si>
  <si>
    <t>GIANMARCO</t>
  </si>
  <si>
    <t>1.00.38</t>
  </si>
  <si>
    <t>D'ANGIOLINI</t>
  </si>
  <si>
    <t>MARIA CRISTINA</t>
  </si>
  <si>
    <t>1.00.44</t>
  </si>
  <si>
    <t>ANTONIONI</t>
  </si>
  <si>
    <t>1.00.48</t>
  </si>
  <si>
    <t>BOZZO</t>
  </si>
  <si>
    <t>1.01.03</t>
  </si>
  <si>
    <t>BELLUCCI</t>
  </si>
  <si>
    <t>1.01.05</t>
  </si>
  <si>
    <t>1.01.33</t>
  </si>
  <si>
    <t>BIAGIUTTI</t>
  </si>
  <si>
    <t>1.01.39</t>
  </si>
  <si>
    <t>1.02.58</t>
  </si>
  <si>
    <t>D'ANDRILLO</t>
  </si>
  <si>
    <t>1.03.30</t>
  </si>
  <si>
    <t>SPACCAROTELLA</t>
  </si>
  <si>
    <t>1.03.41</t>
  </si>
  <si>
    <t>VECCHIETTI</t>
  </si>
  <si>
    <t>SARAH CAROLA</t>
  </si>
  <si>
    <t>1.03.42</t>
  </si>
  <si>
    <t>LUNATI</t>
  </si>
  <si>
    <t>1.03.55</t>
  </si>
  <si>
    <t>TESTINI</t>
  </si>
  <si>
    <t>1.04.08</t>
  </si>
  <si>
    <t>1.04.12</t>
  </si>
  <si>
    <t>PAPALIA</t>
  </si>
  <si>
    <t>1.05.14</t>
  </si>
  <si>
    <t>MARZULLI</t>
  </si>
  <si>
    <t>1.06.00</t>
  </si>
  <si>
    <t>GIARDINO</t>
  </si>
  <si>
    <t>AGNESE</t>
  </si>
  <si>
    <t>1.06.02</t>
  </si>
  <si>
    <t>QUOTIDIANO</t>
  </si>
  <si>
    <t>1.06.17</t>
  </si>
  <si>
    <t>BORFECCHIA</t>
  </si>
  <si>
    <t>1.06.24</t>
  </si>
  <si>
    <t>1.06.32</t>
  </si>
  <si>
    <t>LANARI</t>
  </si>
  <si>
    <t>1.06.37</t>
  </si>
  <si>
    <t>PAPACCHIOLI</t>
  </si>
  <si>
    <t>VELIA</t>
  </si>
  <si>
    <t>1.06.42</t>
  </si>
  <si>
    <t>1.06.51</t>
  </si>
  <si>
    <t>DE FALCO</t>
  </si>
  <si>
    <t>1.07.09</t>
  </si>
  <si>
    <t>VEROLI</t>
  </si>
  <si>
    <t>NAZARENO</t>
  </si>
  <si>
    <t>1.07.14</t>
  </si>
  <si>
    <t>OLDANI</t>
  </si>
  <si>
    <t>1.07.36</t>
  </si>
  <si>
    <t>FLORIANO</t>
  </si>
  <si>
    <t>1.08.25</t>
  </si>
  <si>
    <t>1.09.05</t>
  </si>
  <si>
    <t>RONCONE</t>
  </si>
  <si>
    <t>1.09.12</t>
  </si>
  <si>
    <t>ALBINA</t>
  </si>
  <si>
    <t>1.09.26</t>
  </si>
  <si>
    <t>CALZA BINI</t>
  </si>
  <si>
    <t>1.09.40</t>
  </si>
  <si>
    <t>1.10.19</t>
  </si>
  <si>
    <t>FIORENTINI</t>
  </si>
  <si>
    <t>PATRIZIA</t>
  </si>
  <si>
    <t>1.11.04</t>
  </si>
  <si>
    <t>BARRELLA</t>
  </si>
  <si>
    <t>1.13.16</t>
  </si>
  <si>
    <t>RANALDI</t>
  </si>
  <si>
    <t>1.13.23</t>
  </si>
  <si>
    <t>SCORPIO</t>
  </si>
  <si>
    <t>STEFANIA</t>
  </si>
  <si>
    <t>1.13.47</t>
  </si>
  <si>
    <t>DESSI</t>
  </si>
  <si>
    <t>1.15.59</t>
  </si>
  <si>
    <t>1.30.40</t>
  </si>
  <si>
    <t>SIRIGNANO</t>
  </si>
  <si>
    <t>ATLETICA DEL PARCO</t>
  </si>
  <si>
    <t>1.39.02</t>
  </si>
  <si>
    <t>INDIVIDUALE</t>
  </si>
  <si>
    <t>A.S.D. TRAIL DEI DUE LAGHI</t>
  </si>
  <si>
    <t>A.S.D. RUNNERS FONTEGRANDE ORTONA</t>
  </si>
  <si>
    <t>A.S.D. ENEA</t>
  </si>
  <si>
    <t>A.S.D. PODISTICA POMEZIA</t>
  </si>
  <si>
    <t>A.S.D. LIBERI PODISTI</t>
  </si>
  <si>
    <t>A.S.D. FORZA MAGGIORE</t>
  </si>
  <si>
    <r>
      <t xml:space="preserve"> Gara delle Ancore </t>
    </r>
    <r>
      <rPr>
        <i/>
        <sz val="18"/>
        <rFont val="Arial"/>
        <family val="2"/>
      </rPr>
      <t>2ª edizione</t>
    </r>
  </si>
  <si>
    <t xml:space="preserve"> Anguillara Sabazia (RM) Italia - Domenica 04/07/2010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</si>
  <si>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</si>
  <si>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</si>
  <si>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</si>
  <si>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</si>
  <si>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</si>
  <si>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</si>
  <si>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</si>
  <si>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</si>
  <si>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</si>
  <si>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</si>
  <si>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</si>
  <si>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</si>
  <si>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</si>
  <si>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</si>
  <si>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</si>
  <si>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</si>
  <si>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</si>
  <si>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</si>
  <si>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</si>
  <si>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</si>
  <si>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</si>
  <si>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</si>
  <si>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</si>
  <si>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</si>
  <si>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</si>
  <si>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</si>
  <si>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</si>
  <si>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</si>
  <si>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</si>
  <si>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</si>
  <si>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</si>
  <si>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</si>
  <si>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</si>
  <si>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</si>
  <si>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</si>
  <si>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</si>
  <si>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</si>
  <si>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</si>
  <si>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</si>
  <si>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</si>
  <si>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</si>
  <si>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</si>
  <si>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</si>
  <si>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</si>
  <si>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</si>
  <si>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</si>
  <si>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</si>
  <si>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DAVIDE</t>
  </si>
  <si>
    <t>GIANFRANCO</t>
  </si>
  <si>
    <t>MARIO</t>
  </si>
  <si>
    <t>SANDRO</t>
  </si>
  <si>
    <t>RICCARDO</t>
  </si>
  <si>
    <t>MICHELE</t>
  </si>
  <si>
    <t>ROBERTA</t>
  </si>
  <si>
    <t>PIETRO</t>
  </si>
  <si>
    <t>VALERIO</t>
  </si>
  <si>
    <t>ANGELO</t>
  </si>
  <si>
    <t>GIORGIO</t>
  </si>
  <si>
    <t>GUIDO</t>
  </si>
  <si>
    <t>ALESSIO</t>
  </si>
  <si>
    <t>AMEDEO</t>
  </si>
  <si>
    <t>FAUSTO</t>
  </si>
  <si>
    <t>NUOVA PODISTICA LATINA</t>
  </si>
  <si>
    <t>GIULIANI</t>
  </si>
  <si>
    <t>BANCARI ROMANI</t>
  </si>
  <si>
    <t>MARCOTULLI</t>
  </si>
  <si>
    <t>DANIELA</t>
  </si>
  <si>
    <t>FUSCO</t>
  </si>
  <si>
    <t>BRUNI</t>
  </si>
  <si>
    <t>FERDINANDO</t>
  </si>
  <si>
    <t>NICOSIA</t>
  </si>
  <si>
    <t>MM45</t>
  </si>
  <si>
    <t>MM35</t>
  </si>
  <si>
    <t>MM40</t>
  </si>
  <si>
    <t>DENGUIR</t>
  </si>
  <si>
    <t>MOURAD</t>
  </si>
  <si>
    <t>LBM SPORT</t>
  </si>
  <si>
    <t>UISP LATINA</t>
  </si>
  <si>
    <t>BRILLI</t>
  </si>
  <si>
    <t>CIPRESSINI</t>
  </si>
  <si>
    <t>CARDINALI</t>
  </si>
  <si>
    <t>MM50</t>
  </si>
  <si>
    <t>MENCARELLI</t>
  </si>
  <si>
    <t>COLLEPICCOLO</t>
  </si>
  <si>
    <t>FLAVIO</t>
  </si>
  <si>
    <t>CAMPONESCHI</t>
  </si>
  <si>
    <t>MM60</t>
  </si>
  <si>
    <t>SIMONETTI</t>
  </si>
  <si>
    <t>TOP RUNNERS VELLETRI</t>
  </si>
  <si>
    <t>RIFONDAZIONE PODISTICA</t>
  </si>
  <si>
    <t>SALVATORI</t>
  </si>
  <si>
    <t>PAOLA</t>
  </si>
  <si>
    <t>MF35</t>
  </si>
  <si>
    <t>ESPOSITO</t>
  </si>
  <si>
    <t>LAZZARINI</t>
  </si>
  <si>
    <t>EMANUELE</t>
  </si>
  <si>
    <t>MF45</t>
  </si>
  <si>
    <t>VITO</t>
  </si>
  <si>
    <t>BRUNO</t>
  </si>
  <si>
    <t>SERGIO</t>
  </si>
  <si>
    <t>PAONE</t>
  </si>
  <si>
    <t>GIANNI</t>
  </si>
  <si>
    <t>MM55</t>
  </si>
  <si>
    <t>TRAVAGLINI</t>
  </si>
  <si>
    <t>ATLETICA TUSCULUM</t>
  </si>
  <si>
    <t>GIANCARLO</t>
  </si>
  <si>
    <t>SPADA</t>
  </si>
  <si>
    <t>MM65</t>
  </si>
  <si>
    <t>MILONE</t>
  </si>
  <si>
    <t>MF40</t>
  </si>
  <si>
    <t>BARONE</t>
  </si>
  <si>
    <t>MUSSO</t>
  </si>
  <si>
    <t>STABILE</t>
  </si>
  <si>
    <t>CLUB ATLETICO CENTRALE</t>
  </si>
  <si>
    <t>ATLETICA PEGASO</t>
  </si>
  <si>
    <t>BRESCINI</t>
  </si>
  <si>
    <t>ANTONELLA</t>
  </si>
  <si>
    <t>DE DOMINICIS</t>
  </si>
  <si>
    <t>SIMONE</t>
  </si>
  <si>
    <t>GIANLUIGI</t>
  </si>
  <si>
    <t>TIVOLI MARATHON</t>
  </si>
  <si>
    <t>SONIA</t>
  </si>
  <si>
    <t>MARCENTA</t>
  </si>
  <si>
    <t>MISITI</t>
  </si>
  <si>
    <t>MARINO</t>
  </si>
  <si>
    <t>MM70</t>
  </si>
  <si>
    <t>ALFREDO</t>
  </si>
  <si>
    <t>LUIGINO</t>
  </si>
  <si>
    <t>MF55</t>
  </si>
  <si>
    <t>VASSELLI</t>
  </si>
  <si>
    <t>MINNUCCI</t>
  </si>
  <si>
    <t>MATERA</t>
  </si>
  <si>
    <t>ROMANO</t>
  </si>
  <si>
    <t>BOSCHETTI</t>
  </si>
  <si>
    <t>FEDERICO</t>
  </si>
  <si>
    <t>IACONO</t>
  </si>
  <si>
    <t>EUGENIO</t>
  </si>
  <si>
    <t>CANNUCCIA</t>
  </si>
  <si>
    <t>MARIA TERESA</t>
  </si>
  <si>
    <t>CUS ROMA</t>
  </si>
  <si>
    <t>DE ANGELIS</t>
  </si>
  <si>
    <t>PACIOTTI</t>
  </si>
  <si>
    <t>FEDERICA</t>
  </si>
  <si>
    <t>FERRARA</t>
  </si>
  <si>
    <t>DI GENNARO</t>
  </si>
  <si>
    <t>AMATUCCI</t>
  </si>
  <si>
    <t>GIGLI</t>
  </si>
  <si>
    <t>SALIOLA</t>
  </si>
  <si>
    <t>ROMA ROAD RUNNERS CLUB</t>
  </si>
  <si>
    <t>MF50</t>
  </si>
  <si>
    <t>TATULLI</t>
  </si>
  <si>
    <t>PROIETTI</t>
  </si>
  <si>
    <t>DANILO</t>
  </si>
  <si>
    <t>SEBASTIANO</t>
  </si>
  <si>
    <t>ZARATTI</t>
  </si>
  <si>
    <t>MORLUPI</t>
  </si>
  <si>
    <t>VELLY</t>
  </si>
  <si>
    <t>BONANNO</t>
  </si>
  <si>
    <t>CUSANO</t>
  </si>
  <si>
    <t>ROSSI</t>
  </si>
  <si>
    <t>USAI</t>
  </si>
  <si>
    <t>GIAMPAOLO</t>
  </si>
  <si>
    <t>DE VITO</t>
  </si>
  <si>
    <t>TONINO</t>
  </si>
  <si>
    <t>LAURA</t>
  </si>
  <si>
    <t>NELLO</t>
  </si>
  <si>
    <t>CENNI</t>
  </si>
  <si>
    <t>MF60</t>
  </si>
  <si>
    <t>BARBARA</t>
  </si>
  <si>
    <t>DI PLACIDO</t>
  </si>
  <si>
    <t>DI MARIO</t>
  </si>
  <si>
    <t>DI MARCO</t>
  </si>
  <si>
    <t>MAIOLA</t>
  </si>
  <si>
    <t>BERNARDINO</t>
  </si>
  <si>
    <t>CRISTINA</t>
  </si>
  <si>
    <t>DINA</t>
  </si>
  <si>
    <t>SIMONETTA</t>
  </si>
  <si>
    <t>MALATESTA</t>
  </si>
  <si>
    <t>FELICI</t>
  </si>
  <si>
    <t>MARINA</t>
  </si>
  <si>
    <t>SPERATI</t>
  </si>
  <si>
    <t>BASILI</t>
  </si>
  <si>
    <t>MONICA</t>
  </si>
  <si>
    <t>ALTOBELLI</t>
  </si>
  <si>
    <t>RENATO</t>
  </si>
  <si>
    <t>BEVILACQUA</t>
  </si>
  <si>
    <t>GABRIELE</t>
  </si>
  <si>
    <t>ENZO</t>
  </si>
  <si>
    <t>DURANTINI</t>
  </si>
  <si>
    <t>FATICANTI</t>
  </si>
  <si>
    <t>ANNA MARIA</t>
  </si>
  <si>
    <t>RONDELLI</t>
  </si>
  <si>
    <t>BALDACELLI</t>
  </si>
  <si>
    <t>MANUELA</t>
  </si>
  <si>
    <t>SIMONA</t>
  </si>
  <si>
    <t>MARIA</t>
  </si>
  <si>
    <t>MADDALENA</t>
  </si>
  <si>
    <t>PETRICOLA</t>
  </si>
  <si>
    <t>SANDRINA</t>
  </si>
  <si>
    <t>VALENTINO</t>
  </si>
  <si>
    <t>AMICI</t>
  </si>
  <si>
    <t>TOTI</t>
  </si>
  <si>
    <t>MARIA GRAZIA</t>
  </si>
  <si>
    <t>MF65</t>
  </si>
  <si>
    <t>CATERINA</t>
  </si>
  <si>
    <t>GABRIELLA</t>
  </si>
  <si>
    <t>CARLA</t>
  </si>
  <si>
    <t>FANISIO</t>
  </si>
  <si>
    <t>ADELE</t>
  </si>
  <si>
    <t>GAGGIOLI</t>
  </si>
  <si>
    <t>FERNANDO</t>
  </si>
  <si>
    <t>PASQUALONI</t>
  </si>
  <si>
    <t>D'AMORE</t>
  </si>
  <si>
    <t>ARNALDO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</si>
</sst>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5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582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583</v>
      </c>
      <c r="B2" s="40"/>
      <c r="C2" s="40"/>
      <c r="D2" s="40"/>
      <c r="E2" s="40"/>
      <c r="F2" s="40"/>
      <c r="G2" s="41"/>
      <c r="H2" s="6" t="s">
        <v>585</v>
      </c>
      <c r="I2" s="7">
        <v>10</v>
      </c>
    </row>
    <row r="3" spans="1:9" ht="37.5" customHeight="1" thickBot="1">
      <c r="A3" s="15" t="s">
        <v>586</v>
      </c>
      <c r="B3" s="8" t="s">
        <v>587</v>
      </c>
      <c r="C3" s="9" t="s">
        <v>588</v>
      </c>
      <c r="D3" s="9" t="s">
        <v>589</v>
      </c>
      <c r="E3" s="10" t="s">
        <v>590</v>
      </c>
      <c r="F3" s="11" t="s">
        <v>591</v>
      </c>
      <c r="G3" s="11" t="s">
        <v>592</v>
      </c>
      <c r="H3" s="11" t="s">
        <v>593</v>
      </c>
      <c r="I3" s="12" t="s">
        <v>594</v>
      </c>
    </row>
    <row r="4" spans="1:9" s="1" customFormat="1" ht="15" customHeight="1">
      <c r="A4" s="34">
        <v>1</v>
      </c>
      <c r="B4" s="51" t="s">
        <v>0</v>
      </c>
      <c r="C4" s="51" t="s">
        <v>1</v>
      </c>
      <c r="D4" s="52" t="s">
        <v>2</v>
      </c>
      <c r="E4" s="51" t="s">
        <v>3</v>
      </c>
      <c r="F4" s="52" t="s">
        <v>4</v>
      </c>
      <c r="G4" s="16" t="str">
        <f aca="true" t="shared" si="0" ref="G4:G67">TEXT(INT((HOUR(F4)*3600+MINUTE(F4)*60+SECOND(F4))/$I$2/60),"0")&amp;"."&amp;TEXT(MOD((HOUR(F4)*3600+MINUTE(F4)*60+SECOND(F4))/$I$2,60),"00")&amp;"/km"</f>
        <v>3.20/km</v>
      </c>
      <c r="H4" s="17">
        <f aca="true" t="shared" si="1" ref="H4:H31">F4-$F$4</f>
        <v>0</v>
      </c>
      <c r="I4" s="17">
        <f>F4-INDEX($F$4:$F$1239,MATCH(D4,$D$4:$D$1239,0))</f>
        <v>0</v>
      </c>
    </row>
    <row r="5" spans="1:9" s="1" customFormat="1" ht="15" customHeight="1">
      <c r="A5" s="35">
        <v>2</v>
      </c>
      <c r="B5" s="53" t="s">
        <v>5</v>
      </c>
      <c r="C5" s="53" t="s">
        <v>597</v>
      </c>
      <c r="D5" s="54" t="s">
        <v>657</v>
      </c>
      <c r="E5" s="53" t="s">
        <v>6</v>
      </c>
      <c r="F5" s="54" t="s">
        <v>7</v>
      </c>
      <c r="G5" s="18" t="str">
        <f t="shared" si="0"/>
        <v>3.22/km</v>
      </c>
      <c r="H5" s="19">
        <f t="shared" si="1"/>
        <v>0.00027777777777777957</v>
      </c>
      <c r="I5" s="19">
        <f>F5-INDEX($F$4:$F$1239,MATCH(D5,$D$4:$D$1239,0))</f>
        <v>0</v>
      </c>
    </row>
    <row r="6" spans="1:9" s="1" customFormat="1" ht="15" customHeight="1">
      <c r="A6" s="35">
        <v>3</v>
      </c>
      <c r="B6" s="53" t="s">
        <v>654</v>
      </c>
      <c r="C6" s="53" t="s">
        <v>627</v>
      </c>
      <c r="D6" s="54" t="s">
        <v>655</v>
      </c>
      <c r="E6" s="53" t="s">
        <v>8</v>
      </c>
      <c r="F6" s="54" t="s">
        <v>9</v>
      </c>
      <c r="G6" s="18" t="str">
        <f t="shared" si="0"/>
        <v>3.25/km</v>
      </c>
      <c r="H6" s="19">
        <f t="shared" si="1"/>
        <v>0.0006250000000000006</v>
      </c>
      <c r="I6" s="19">
        <f>F6-INDEX($F$4:$F$1239,MATCH(D6,$D$4:$D$1239,0))</f>
        <v>0</v>
      </c>
    </row>
    <row r="7" spans="1:9" s="1" customFormat="1" ht="15" customHeight="1">
      <c r="A7" s="35">
        <v>4</v>
      </c>
      <c r="B7" s="53" t="s">
        <v>10</v>
      </c>
      <c r="C7" s="53" t="s">
        <v>11</v>
      </c>
      <c r="D7" s="54" t="s">
        <v>2</v>
      </c>
      <c r="E7" s="53" t="s">
        <v>660</v>
      </c>
      <c r="F7" s="54" t="s">
        <v>12</v>
      </c>
      <c r="G7" s="18" t="str">
        <f t="shared" si="0"/>
        <v>3.34/km</v>
      </c>
      <c r="H7" s="19">
        <f t="shared" si="1"/>
        <v>0.001585648148148145</v>
      </c>
      <c r="I7" s="19">
        <f>F7-INDEX($F$4:$F$1239,MATCH(D7,$D$4:$D$1239,0))</f>
        <v>0.001585648148148145</v>
      </c>
    </row>
    <row r="8" spans="1:9" s="1" customFormat="1" ht="15" customHeight="1">
      <c r="A8" s="35">
        <v>5</v>
      </c>
      <c r="B8" s="53" t="s">
        <v>701</v>
      </c>
      <c r="C8" s="53" t="s">
        <v>620</v>
      </c>
      <c r="D8" s="54" t="s">
        <v>657</v>
      </c>
      <c r="E8" s="53" t="s">
        <v>13</v>
      </c>
      <c r="F8" s="54" t="s">
        <v>14</v>
      </c>
      <c r="G8" s="18" t="str">
        <f t="shared" si="0"/>
        <v>3.40/km</v>
      </c>
      <c r="H8" s="19">
        <f t="shared" si="1"/>
        <v>0.002361111111111109</v>
      </c>
      <c r="I8" s="19">
        <f>F8-INDEX($F$4:$F$1239,MATCH(D8,$D$4:$D$1239,0))</f>
        <v>0.0020833333333333294</v>
      </c>
    </row>
    <row r="9" spans="1:9" s="1" customFormat="1" ht="15" customHeight="1">
      <c r="A9" s="35">
        <v>6</v>
      </c>
      <c r="B9" s="53" t="s">
        <v>755</v>
      </c>
      <c r="C9" s="53" t="s">
        <v>15</v>
      </c>
      <c r="D9" s="54" t="s">
        <v>670</v>
      </c>
      <c r="E9" s="53" t="s">
        <v>16</v>
      </c>
      <c r="F9" s="54" t="s">
        <v>17</v>
      </c>
      <c r="G9" s="18" t="str">
        <f t="shared" si="0"/>
        <v>3.41/km</v>
      </c>
      <c r="H9" s="19">
        <f t="shared" si="1"/>
        <v>0.002453703703703701</v>
      </c>
      <c r="I9" s="19">
        <f>F9-INDEX($F$4:$F$1239,MATCH(D9,$D$4:$D$1239,0))</f>
        <v>0</v>
      </c>
    </row>
    <row r="10" spans="1:9" s="1" customFormat="1" ht="15" customHeight="1">
      <c r="A10" s="35">
        <v>7</v>
      </c>
      <c r="B10" s="53" t="s">
        <v>658</v>
      </c>
      <c r="C10" s="53" t="s">
        <v>659</v>
      </c>
      <c r="D10" s="54" t="s">
        <v>657</v>
      </c>
      <c r="E10" s="53" t="s">
        <v>648</v>
      </c>
      <c r="F10" s="54" t="s">
        <v>18</v>
      </c>
      <c r="G10" s="18" t="str">
        <f t="shared" si="0"/>
        <v>3.42/km</v>
      </c>
      <c r="H10" s="19">
        <f t="shared" si="1"/>
        <v>0.0024999999999999953</v>
      </c>
      <c r="I10" s="19">
        <f>F10-INDEX($F$4:$F$1239,MATCH(D10,$D$4:$D$1239,0))</f>
        <v>0.0022222222222222157</v>
      </c>
    </row>
    <row r="11" spans="1:9" s="1" customFormat="1" ht="15" customHeight="1">
      <c r="A11" s="35">
        <v>8</v>
      </c>
      <c r="B11" s="53" t="s">
        <v>19</v>
      </c>
      <c r="C11" s="53" t="s">
        <v>597</v>
      </c>
      <c r="D11" s="54" t="s">
        <v>655</v>
      </c>
      <c r="E11" s="53" t="s">
        <v>20</v>
      </c>
      <c r="F11" s="54" t="s">
        <v>21</v>
      </c>
      <c r="G11" s="18" t="str">
        <f t="shared" si="0"/>
        <v>3.43/km</v>
      </c>
      <c r="H11" s="19">
        <f t="shared" si="1"/>
        <v>0.0026157407407407414</v>
      </c>
      <c r="I11" s="19">
        <f>F11-INDEX($F$4:$F$1239,MATCH(D11,$D$4:$D$1239,0))</f>
        <v>0.001990740740740741</v>
      </c>
    </row>
    <row r="12" spans="1:9" s="1" customFormat="1" ht="15" customHeight="1">
      <c r="A12" s="35">
        <v>9</v>
      </c>
      <c r="B12" s="53" t="s">
        <v>759</v>
      </c>
      <c r="C12" s="53" t="s">
        <v>683</v>
      </c>
      <c r="D12" s="54" t="s">
        <v>665</v>
      </c>
      <c r="E12" s="53" t="s">
        <v>732</v>
      </c>
      <c r="F12" s="54" t="s">
        <v>22</v>
      </c>
      <c r="G12" s="18" t="str">
        <f t="shared" si="0"/>
        <v>3.44/km</v>
      </c>
      <c r="H12" s="19">
        <f t="shared" si="1"/>
        <v>0.002719907407407407</v>
      </c>
      <c r="I12" s="19">
        <f>F12-INDEX($F$4:$F$1239,MATCH(D12,$D$4:$D$1239,0))</f>
        <v>0</v>
      </c>
    </row>
    <row r="13" spans="1:9" s="1" customFormat="1" ht="15" customHeight="1">
      <c r="A13" s="35">
        <v>10</v>
      </c>
      <c r="B13" s="53" t="s">
        <v>23</v>
      </c>
      <c r="C13" s="53" t="s">
        <v>623</v>
      </c>
      <c r="D13" s="54" t="s">
        <v>657</v>
      </c>
      <c r="E13" s="53" t="s">
        <v>648</v>
      </c>
      <c r="F13" s="54" t="s">
        <v>24</v>
      </c>
      <c r="G13" s="18" t="str">
        <f t="shared" si="0"/>
        <v>3.46/km</v>
      </c>
      <c r="H13" s="19">
        <f t="shared" si="1"/>
        <v>0.0029513888888888853</v>
      </c>
      <c r="I13" s="19">
        <f>F13-INDEX($F$4:$F$1239,MATCH(D13,$D$4:$D$1239,0))</f>
        <v>0.0026736111111111058</v>
      </c>
    </row>
    <row r="14" spans="1:9" s="1" customFormat="1" ht="15" customHeight="1">
      <c r="A14" s="35">
        <v>11</v>
      </c>
      <c r="B14" s="53" t="s">
        <v>25</v>
      </c>
      <c r="C14" s="53" t="s">
        <v>623</v>
      </c>
      <c r="D14" s="54" t="s">
        <v>2</v>
      </c>
      <c r="E14" s="53" t="s">
        <v>26</v>
      </c>
      <c r="F14" s="54" t="s">
        <v>27</v>
      </c>
      <c r="G14" s="18" t="str">
        <f t="shared" si="0"/>
        <v>3.46/km</v>
      </c>
      <c r="H14" s="19">
        <f t="shared" si="1"/>
        <v>0.0030092592592592567</v>
      </c>
      <c r="I14" s="19">
        <f>F14-INDEX($F$4:$F$1239,MATCH(D14,$D$4:$D$1239,0))</f>
        <v>0.0030092592592592567</v>
      </c>
    </row>
    <row r="15" spans="1:9" s="1" customFormat="1" ht="15" customHeight="1">
      <c r="A15" s="35">
        <v>12</v>
      </c>
      <c r="B15" s="53" t="s">
        <v>28</v>
      </c>
      <c r="C15" s="53" t="s">
        <v>597</v>
      </c>
      <c r="D15" s="54" t="s">
        <v>2</v>
      </c>
      <c r="E15" s="53" t="s">
        <v>16</v>
      </c>
      <c r="F15" s="54" t="s">
        <v>29</v>
      </c>
      <c r="G15" s="18" t="str">
        <f t="shared" si="0"/>
        <v>3.47/km</v>
      </c>
      <c r="H15" s="19">
        <f t="shared" si="1"/>
        <v>0.0030787037037037016</v>
      </c>
      <c r="I15" s="19">
        <f>F15-INDEX($F$4:$F$1239,MATCH(D15,$D$4:$D$1239,0))</f>
        <v>0.0030787037037037016</v>
      </c>
    </row>
    <row r="16" spans="1:9" s="1" customFormat="1" ht="15" customHeight="1">
      <c r="A16" s="35">
        <v>13</v>
      </c>
      <c r="B16" s="53" t="s">
        <v>30</v>
      </c>
      <c r="C16" s="53" t="s">
        <v>613</v>
      </c>
      <c r="D16" s="54" t="s">
        <v>2</v>
      </c>
      <c r="E16" s="53" t="s">
        <v>31</v>
      </c>
      <c r="F16" s="54" t="s">
        <v>32</v>
      </c>
      <c r="G16" s="18" t="str">
        <f t="shared" si="0"/>
        <v>3.47/km</v>
      </c>
      <c r="H16" s="19">
        <f t="shared" si="1"/>
        <v>0.0031250000000000028</v>
      </c>
      <c r="I16" s="19">
        <f>F16-INDEX($F$4:$F$1239,MATCH(D16,$D$4:$D$1239,0))</f>
        <v>0.0031250000000000028</v>
      </c>
    </row>
    <row r="17" spans="1:9" s="1" customFormat="1" ht="15" customHeight="1">
      <c r="A17" s="35">
        <v>14</v>
      </c>
      <c r="B17" s="53" t="s">
        <v>33</v>
      </c>
      <c r="C17" s="53" t="s">
        <v>34</v>
      </c>
      <c r="D17" s="54" t="s">
        <v>35</v>
      </c>
      <c r="E17" s="53" t="s">
        <v>36</v>
      </c>
      <c r="F17" s="54" t="s">
        <v>37</v>
      </c>
      <c r="G17" s="18" t="str">
        <f t="shared" si="0"/>
        <v>3.48/km</v>
      </c>
      <c r="H17" s="19">
        <f t="shared" si="1"/>
        <v>0.0032407407407407385</v>
      </c>
      <c r="I17" s="19">
        <f>F17-INDEX($F$4:$F$1239,MATCH(D17,$D$4:$D$1239,0))</f>
        <v>0</v>
      </c>
    </row>
    <row r="18" spans="1:9" s="1" customFormat="1" ht="15" customHeight="1">
      <c r="A18" s="35">
        <v>15</v>
      </c>
      <c r="B18" s="53" t="s">
        <v>678</v>
      </c>
      <c r="C18" s="53" t="s">
        <v>625</v>
      </c>
      <c r="D18" s="54" t="s">
        <v>655</v>
      </c>
      <c r="E18" s="53" t="s">
        <v>38</v>
      </c>
      <c r="F18" s="54" t="s">
        <v>39</v>
      </c>
      <c r="G18" s="18" t="str">
        <f t="shared" si="0"/>
        <v>3.50/km</v>
      </c>
      <c r="H18" s="19">
        <f t="shared" si="1"/>
        <v>0.0034259259259259225</v>
      </c>
      <c r="I18" s="19">
        <f>F18-INDEX($F$4:$F$1239,MATCH(D18,$D$4:$D$1239,0))</f>
        <v>0.002800925925925922</v>
      </c>
    </row>
    <row r="19" spans="1:9" s="1" customFormat="1" ht="15" customHeight="1">
      <c r="A19" s="35">
        <v>16</v>
      </c>
      <c r="B19" s="53" t="s">
        <v>40</v>
      </c>
      <c r="C19" s="53" t="s">
        <v>745</v>
      </c>
      <c r="D19" s="54" t="s">
        <v>656</v>
      </c>
      <c r="E19" s="53" t="s">
        <v>576</v>
      </c>
      <c r="F19" s="54" t="s">
        <v>41</v>
      </c>
      <c r="G19" s="18" t="str">
        <f t="shared" si="0"/>
        <v>3.51/km</v>
      </c>
      <c r="H19" s="19">
        <f t="shared" si="1"/>
        <v>0.003564814814814816</v>
      </c>
      <c r="I19" s="19">
        <f>F19-INDEX($F$4:$F$1239,MATCH(D19,$D$4:$D$1239,0))</f>
        <v>0</v>
      </c>
    </row>
    <row r="20" spans="1:9" s="1" customFormat="1" ht="15" customHeight="1">
      <c r="A20" s="35">
        <v>17</v>
      </c>
      <c r="B20" s="53" t="s">
        <v>664</v>
      </c>
      <c r="C20" s="53" t="s">
        <v>625</v>
      </c>
      <c r="D20" s="54" t="s">
        <v>2</v>
      </c>
      <c r="E20" s="53" t="s">
        <v>3</v>
      </c>
      <c r="F20" s="54" t="s">
        <v>42</v>
      </c>
      <c r="G20" s="18" t="str">
        <f t="shared" si="0"/>
        <v>3.56/km</v>
      </c>
      <c r="H20" s="19">
        <f t="shared" si="1"/>
        <v>0.0041319444444444416</v>
      </c>
      <c r="I20" s="19">
        <f>F20-INDEX($F$4:$F$1239,MATCH(D20,$D$4:$D$1239,0))</f>
        <v>0.0041319444444444416</v>
      </c>
    </row>
    <row r="21" spans="1:9" s="1" customFormat="1" ht="15" customHeight="1">
      <c r="A21" s="35">
        <v>18</v>
      </c>
      <c r="B21" s="53" t="s">
        <v>762</v>
      </c>
      <c r="C21" s="53" t="s">
        <v>747</v>
      </c>
      <c r="D21" s="54" t="s">
        <v>655</v>
      </c>
      <c r="E21" s="53" t="s">
        <v>672</v>
      </c>
      <c r="F21" s="54" t="s">
        <v>43</v>
      </c>
      <c r="G21" s="18" t="str">
        <f t="shared" si="0"/>
        <v>3.57/km</v>
      </c>
      <c r="H21" s="19">
        <f t="shared" si="1"/>
        <v>0.004282407407407405</v>
      </c>
      <c r="I21" s="19">
        <f>F21-INDEX($F$4:$F$1239,MATCH(D21,$D$4:$D$1239,0))</f>
        <v>0.0036574074074074044</v>
      </c>
    </row>
    <row r="22" spans="1:9" s="1" customFormat="1" ht="15" customHeight="1">
      <c r="A22" s="35">
        <v>19</v>
      </c>
      <c r="B22" s="53" t="s">
        <v>667</v>
      </c>
      <c r="C22" s="53" t="s">
        <v>668</v>
      </c>
      <c r="D22" s="54" t="s">
        <v>655</v>
      </c>
      <c r="E22" s="53" t="s">
        <v>44</v>
      </c>
      <c r="F22" s="54" t="s">
        <v>45</v>
      </c>
      <c r="G22" s="18" t="str">
        <f t="shared" si="0"/>
        <v>3.58/km</v>
      </c>
      <c r="H22" s="19">
        <f t="shared" si="1"/>
        <v>0.004398148148148144</v>
      </c>
      <c r="I22" s="19">
        <f>F22-INDEX($F$4:$F$1239,MATCH(D22,$D$4:$D$1239,0))</f>
        <v>0.0037731481481481435</v>
      </c>
    </row>
    <row r="23" spans="1:9" s="1" customFormat="1" ht="15" customHeight="1">
      <c r="A23" s="35">
        <v>20</v>
      </c>
      <c r="B23" s="53" t="s">
        <v>701</v>
      </c>
      <c r="C23" s="53" t="s">
        <v>642</v>
      </c>
      <c r="D23" s="54" t="s">
        <v>657</v>
      </c>
      <c r="E23" s="53" t="s">
        <v>46</v>
      </c>
      <c r="F23" s="54" t="s">
        <v>47</v>
      </c>
      <c r="G23" s="18" t="str">
        <f t="shared" si="0"/>
        <v>3.59/km</v>
      </c>
      <c r="H23" s="19">
        <f t="shared" si="1"/>
        <v>0.0044675925925925924</v>
      </c>
      <c r="I23" s="19">
        <f>F23-INDEX($F$4:$F$1239,MATCH(D23,$D$4:$D$1239,0))</f>
        <v>0.004189814814814813</v>
      </c>
    </row>
    <row r="24" spans="1:9" s="1" customFormat="1" ht="15" customHeight="1">
      <c r="A24" s="35">
        <v>21</v>
      </c>
      <c r="B24" s="53" t="s">
        <v>669</v>
      </c>
      <c r="C24" s="53" t="s">
        <v>619</v>
      </c>
      <c r="D24" s="54" t="s">
        <v>657</v>
      </c>
      <c r="E24" s="53" t="s">
        <v>38</v>
      </c>
      <c r="F24" s="54" t="s">
        <v>48</v>
      </c>
      <c r="G24" s="18" t="str">
        <f t="shared" si="0"/>
        <v>3.59/km</v>
      </c>
      <c r="H24" s="19">
        <f t="shared" si="1"/>
        <v>0.004560185185185181</v>
      </c>
      <c r="I24" s="19">
        <f>F24-INDEX($F$4:$F$1239,MATCH(D24,$D$4:$D$1239,0))</f>
        <v>0.0042824074074074014</v>
      </c>
    </row>
    <row r="25" spans="1:9" s="1" customFormat="1" ht="15" customHeight="1">
      <c r="A25" s="35">
        <v>22</v>
      </c>
      <c r="B25" s="53" t="s">
        <v>663</v>
      </c>
      <c r="C25" s="53" t="s">
        <v>629</v>
      </c>
      <c r="D25" s="54" t="s">
        <v>655</v>
      </c>
      <c r="E25" s="53" t="s">
        <v>38</v>
      </c>
      <c r="F25" s="54" t="s">
        <v>49</v>
      </c>
      <c r="G25" s="18" t="str">
        <f t="shared" si="0"/>
        <v>3.60/km</v>
      </c>
      <c r="H25" s="19">
        <f t="shared" si="1"/>
        <v>0.004606481481481479</v>
      </c>
      <c r="I25" s="19">
        <f>F25-INDEX($F$4:$F$1239,MATCH(D25,$D$4:$D$1239,0))</f>
        <v>0.003981481481481478</v>
      </c>
    </row>
    <row r="26" spans="1:9" s="1" customFormat="1" ht="15" customHeight="1">
      <c r="A26" s="35">
        <v>23</v>
      </c>
      <c r="B26" s="53" t="s">
        <v>50</v>
      </c>
      <c r="C26" s="53" t="s">
        <v>51</v>
      </c>
      <c r="D26" s="54" t="s">
        <v>2</v>
      </c>
      <c r="E26" s="53" t="s">
        <v>3</v>
      </c>
      <c r="F26" s="54" t="s">
        <v>52</v>
      </c>
      <c r="G26" s="18" t="str">
        <f t="shared" si="0"/>
        <v>4.01/km</v>
      </c>
      <c r="H26" s="19">
        <f t="shared" si="1"/>
        <v>0.004756944444444442</v>
      </c>
      <c r="I26" s="19">
        <f>F26-INDEX($F$4:$F$1239,MATCH(D26,$D$4:$D$1239,0))</f>
        <v>0.004756944444444442</v>
      </c>
    </row>
    <row r="27" spans="1:9" s="2" customFormat="1" ht="15" customHeight="1">
      <c r="A27" s="35">
        <v>24</v>
      </c>
      <c r="B27" s="53" t="s">
        <v>53</v>
      </c>
      <c r="C27" s="53" t="s">
        <v>601</v>
      </c>
      <c r="D27" s="54" t="s">
        <v>657</v>
      </c>
      <c r="E27" s="53" t="s">
        <v>673</v>
      </c>
      <c r="F27" s="54" t="s">
        <v>54</v>
      </c>
      <c r="G27" s="18" t="str">
        <f t="shared" si="0"/>
        <v>4.04/km</v>
      </c>
      <c r="H27" s="19">
        <f t="shared" si="1"/>
        <v>0.005034722222222222</v>
      </c>
      <c r="I27" s="19">
        <f>F27-INDEX($F$4:$F$1239,MATCH(D27,$D$4:$D$1239,0))</f>
        <v>0.004756944444444442</v>
      </c>
    </row>
    <row r="28" spans="1:9" s="1" customFormat="1" ht="15" customHeight="1">
      <c r="A28" s="35">
        <v>25</v>
      </c>
      <c r="B28" s="53" t="s">
        <v>55</v>
      </c>
      <c r="C28" s="53" t="s">
        <v>608</v>
      </c>
      <c r="D28" s="54" t="s">
        <v>656</v>
      </c>
      <c r="E28" s="53" t="s">
        <v>576</v>
      </c>
      <c r="F28" s="54" t="s">
        <v>56</v>
      </c>
      <c r="G28" s="18" t="str">
        <f t="shared" si="0"/>
        <v>4.05/km</v>
      </c>
      <c r="H28" s="19">
        <f t="shared" si="1"/>
        <v>0.005150462962962961</v>
      </c>
      <c r="I28" s="19">
        <f>F28-INDEX($F$4:$F$1239,MATCH(D28,$D$4:$D$1239,0))</f>
        <v>0.001585648148148145</v>
      </c>
    </row>
    <row r="29" spans="1:9" s="1" customFormat="1" ht="15" customHeight="1">
      <c r="A29" s="35">
        <v>26</v>
      </c>
      <c r="B29" s="53" t="s">
        <v>57</v>
      </c>
      <c r="C29" s="53" t="s">
        <v>631</v>
      </c>
      <c r="D29" s="54" t="s">
        <v>657</v>
      </c>
      <c r="E29" s="53" t="s">
        <v>673</v>
      </c>
      <c r="F29" s="54" t="s">
        <v>58</v>
      </c>
      <c r="G29" s="18" t="str">
        <f t="shared" si="0"/>
        <v>4.05/km</v>
      </c>
      <c r="H29" s="19">
        <f t="shared" si="1"/>
        <v>0.005219907407407409</v>
      </c>
      <c r="I29" s="19">
        <f>F29-INDEX($F$4:$F$1239,MATCH(D29,$D$4:$D$1239,0))</f>
        <v>0.00494212962962963</v>
      </c>
    </row>
    <row r="30" spans="1:9" s="1" customFormat="1" ht="15" customHeight="1">
      <c r="A30" s="35">
        <v>27</v>
      </c>
      <c r="B30" s="53" t="s">
        <v>671</v>
      </c>
      <c r="C30" s="53" t="s">
        <v>621</v>
      </c>
      <c r="D30" s="54" t="s">
        <v>656</v>
      </c>
      <c r="E30" s="53" t="s">
        <v>732</v>
      </c>
      <c r="F30" s="54" t="s">
        <v>59</v>
      </c>
      <c r="G30" s="18" t="str">
        <f t="shared" si="0"/>
        <v>4.05/km</v>
      </c>
      <c r="H30" s="19">
        <f t="shared" si="1"/>
        <v>0.0052546296296296265</v>
      </c>
      <c r="I30" s="19">
        <f>F30-INDEX($F$4:$F$1239,MATCH(D30,$D$4:$D$1239,0))</f>
        <v>0.0016898148148148107</v>
      </c>
    </row>
    <row r="31" spans="1:9" s="1" customFormat="1" ht="15" customHeight="1">
      <c r="A31" s="35">
        <v>28</v>
      </c>
      <c r="B31" s="53" t="s">
        <v>666</v>
      </c>
      <c r="C31" s="53" t="s">
        <v>623</v>
      </c>
      <c r="D31" s="54" t="s">
        <v>656</v>
      </c>
      <c r="E31" s="53" t="s">
        <v>3</v>
      </c>
      <c r="F31" s="54" t="s">
        <v>60</v>
      </c>
      <c r="G31" s="18" t="str">
        <f t="shared" si="0"/>
        <v>4.06/km</v>
      </c>
      <c r="H31" s="19">
        <f t="shared" si="1"/>
        <v>0.005324074074074071</v>
      </c>
      <c r="I31" s="19">
        <f>F31-INDEX($F$4:$F$1239,MATCH(D31,$D$4:$D$1239,0))</f>
        <v>0.0017592592592592556</v>
      </c>
    </row>
    <row r="32" spans="1:9" s="1" customFormat="1" ht="15" customHeight="1">
      <c r="A32" s="35">
        <v>29</v>
      </c>
      <c r="B32" s="53" t="s">
        <v>61</v>
      </c>
      <c r="C32" s="53" t="s">
        <v>643</v>
      </c>
      <c r="D32" s="54" t="s">
        <v>2</v>
      </c>
      <c r="E32" s="53" t="s">
        <v>3</v>
      </c>
      <c r="F32" s="54" t="s">
        <v>62</v>
      </c>
      <c r="G32" s="18" t="str">
        <f t="shared" si="0"/>
        <v>4.07/km</v>
      </c>
      <c r="H32" s="19">
        <f aca="true" t="shared" si="2" ref="H32:H95">F32-$F$4</f>
        <v>0.00540509259259259</v>
      </c>
      <c r="I32" s="19">
        <f>F32-INDEX($F$4:$F$1239,MATCH(D32,$D$4:$D$1239,0))</f>
        <v>0.00540509259259259</v>
      </c>
    </row>
    <row r="33" spans="1:9" s="1" customFormat="1" ht="15" customHeight="1">
      <c r="A33" s="35">
        <v>30</v>
      </c>
      <c r="B33" s="53" t="s">
        <v>63</v>
      </c>
      <c r="C33" s="53" t="s">
        <v>64</v>
      </c>
      <c r="D33" s="54" t="s">
        <v>655</v>
      </c>
      <c r="E33" s="53" t="s">
        <v>688</v>
      </c>
      <c r="F33" s="54" t="s">
        <v>65</v>
      </c>
      <c r="G33" s="18" t="str">
        <f t="shared" si="0"/>
        <v>4.07/km</v>
      </c>
      <c r="H33" s="19">
        <f t="shared" si="2"/>
        <v>0.005462962962962965</v>
      </c>
      <c r="I33" s="19">
        <f>F33-INDEX($F$4:$F$1239,MATCH(D33,$D$4:$D$1239,0))</f>
        <v>0.004837962962962964</v>
      </c>
    </row>
    <row r="34" spans="1:9" s="1" customFormat="1" ht="15" customHeight="1">
      <c r="A34" s="35">
        <v>31</v>
      </c>
      <c r="B34" s="53" t="s">
        <v>66</v>
      </c>
      <c r="C34" s="53" t="s">
        <v>605</v>
      </c>
      <c r="D34" s="54" t="s">
        <v>656</v>
      </c>
      <c r="E34" s="53" t="s">
        <v>67</v>
      </c>
      <c r="F34" s="54" t="s">
        <v>68</v>
      </c>
      <c r="G34" s="18" t="str">
        <f t="shared" si="0"/>
        <v>4.08/km</v>
      </c>
      <c r="H34" s="19">
        <f t="shared" si="2"/>
        <v>0.005520833333333329</v>
      </c>
      <c r="I34" s="19">
        <f>F34-INDEX($F$4:$F$1239,MATCH(D34,$D$4:$D$1239,0))</f>
        <v>0.001956018518518513</v>
      </c>
    </row>
    <row r="35" spans="1:9" s="1" customFormat="1" ht="15" customHeight="1">
      <c r="A35" s="35">
        <v>32</v>
      </c>
      <c r="B35" s="53" t="s">
        <v>69</v>
      </c>
      <c r="C35" s="53" t="s">
        <v>70</v>
      </c>
      <c r="D35" s="54" t="s">
        <v>665</v>
      </c>
      <c r="E35" s="53" t="s">
        <v>71</v>
      </c>
      <c r="F35" s="54" t="s">
        <v>72</v>
      </c>
      <c r="G35" s="18" t="str">
        <f t="shared" si="0"/>
        <v>4.09/km</v>
      </c>
      <c r="H35" s="19">
        <f t="shared" si="2"/>
        <v>0.0056134259259259245</v>
      </c>
      <c r="I35" s="19">
        <f>F35-INDEX($F$4:$F$1239,MATCH(D35,$D$4:$D$1239,0))</f>
        <v>0.0028935185185185175</v>
      </c>
    </row>
    <row r="36" spans="1:9" s="1" customFormat="1" ht="15" customHeight="1">
      <c r="A36" s="35">
        <v>33</v>
      </c>
      <c r="B36" s="53" t="s">
        <v>73</v>
      </c>
      <c r="C36" s="53" t="s">
        <v>623</v>
      </c>
      <c r="D36" s="54" t="s">
        <v>655</v>
      </c>
      <c r="E36" s="53" t="s">
        <v>74</v>
      </c>
      <c r="F36" s="54" t="s">
        <v>75</v>
      </c>
      <c r="G36" s="18" t="str">
        <f t="shared" si="0"/>
        <v>4.09/km</v>
      </c>
      <c r="H36" s="19">
        <f t="shared" si="2"/>
        <v>0.005682870370370369</v>
      </c>
      <c r="I36" s="19">
        <f>F36-INDEX($F$4:$F$1239,MATCH(D36,$D$4:$D$1239,0))</f>
        <v>0.005057870370370369</v>
      </c>
    </row>
    <row r="37" spans="1:9" s="1" customFormat="1" ht="15" customHeight="1">
      <c r="A37" s="35">
        <v>34</v>
      </c>
      <c r="B37" s="53" t="s">
        <v>76</v>
      </c>
      <c r="C37" s="53" t="s">
        <v>623</v>
      </c>
      <c r="D37" s="54" t="s">
        <v>655</v>
      </c>
      <c r="E37" s="53" t="s">
        <v>3</v>
      </c>
      <c r="F37" s="54" t="s">
        <v>77</v>
      </c>
      <c r="G37" s="18" t="str">
        <f t="shared" si="0"/>
        <v>4.10/km</v>
      </c>
      <c r="H37" s="19">
        <f t="shared" si="2"/>
        <v>0.005833333333333333</v>
      </c>
      <c r="I37" s="19">
        <f>F37-INDEX($F$4:$F$1239,MATCH(D37,$D$4:$D$1239,0))</f>
        <v>0.005208333333333332</v>
      </c>
    </row>
    <row r="38" spans="1:9" s="1" customFormat="1" ht="15" customHeight="1">
      <c r="A38" s="35">
        <v>35</v>
      </c>
      <c r="B38" s="53" t="s">
        <v>78</v>
      </c>
      <c r="C38" s="53" t="s">
        <v>598</v>
      </c>
      <c r="D38" s="54" t="s">
        <v>657</v>
      </c>
      <c r="E38" s="53" t="s">
        <v>577</v>
      </c>
      <c r="F38" s="54" t="s">
        <v>79</v>
      </c>
      <c r="G38" s="18" t="str">
        <f t="shared" si="0"/>
        <v>4.11/km</v>
      </c>
      <c r="H38" s="19">
        <f t="shared" si="2"/>
        <v>0.005879629629629627</v>
      </c>
      <c r="I38" s="19">
        <f>F38-INDEX($F$4:$F$1239,MATCH(D38,$D$4:$D$1239,0))</f>
        <v>0.0056018518518518474</v>
      </c>
    </row>
    <row r="39" spans="1:9" s="1" customFormat="1" ht="15" customHeight="1">
      <c r="A39" s="35">
        <v>36</v>
      </c>
      <c r="B39" s="53" t="s">
        <v>80</v>
      </c>
      <c r="C39" s="53" t="s">
        <v>612</v>
      </c>
      <c r="D39" s="54" t="s">
        <v>655</v>
      </c>
      <c r="E39" s="53" t="s">
        <v>46</v>
      </c>
      <c r="F39" s="54" t="s">
        <v>81</v>
      </c>
      <c r="G39" s="18" t="str">
        <f t="shared" si="0"/>
        <v>4.11/km</v>
      </c>
      <c r="H39" s="19">
        <f t="shared" si="2"/>
        <v>0.005914351851851851</v>
      </c>
      <c r="I39" s="19">
        <f>F39-INDEX($F$4:$F$1239,MATCH(D39,$D$4:$D$1239,0))</f>
        <v>0.005289351851851851</v>
      </c>
    </row>
    <row r="40" spans="1:9" s="1" customFormat="1" ht="15" customHeight="1">
      <c r="A40" s="35">
        <v>37</v>
      </c>
      <c r="B40" s="53" t="s">
        <v>677</v>
      </c>
      <c r="C40" s="53" t="s">
        <v>623</v>
      </c>
      <c r="D40" s="54" t="s">
        <v>665</v>
      </c>
      <c r="E40" s="53" t="s">
        <v>578</v>
      </c>
      <c r="F40" s="54" t="s">
        <v>82</v>
      </c>
      <c r="G40" s="18" t="str">
        <f t="shared" si="0"/>
        <v>4.13/km</v>
      </c>
      <c r="H40" s="19">
        <f t="shared" si="2"/>
        <v>0.006099537037037035</v>
      </c>
      <c r="I40" s="19">
        <f>F40-INDEX($F$4:$F$1239,MATCH(D40,$D$4:$D$1239,0))</f>
        <v>0.0033796296296296283</v>
      </c>
    </row>
    <row r="41" spans="1:9" s="1" customFormat="1" ht="15" customHeight="1">
      <c r="A41" s="35">
        <v>38</v>
      </c>
      <c r="B41" s="53" t="s">
        <v>684</v>
      </c>
      <c r="C41" s="53" t="s">
        <v>685</v>
      </c>
      <c r="D41" s="54" t="s">
        <v>686</v>
      </c>
      <c r="E41" s="53" t="s">
        <v>83</v>
      </c>
      <c r="F41" s="54" t="s">
        <v>84</v>
      </c>
      <c r="G41" s="18" t="str">
        <f t="shared" si="0"/>
        <v>4.14/km</v>
      </c>
      <c r="H41" s="19">
        <f t="shared" si="2"/>
        <v>0.006238425925925925</v>
      </c>
      <c r="I41" s="19">
        <f>F41-INDEX($F$4:$F$1239,MATCH(D41,$D$4:$D$1239,0))</f>
        <v>0</v>
      </c>
    </row>
    <row r="42" spans="1:9" s="1" customFormat="1" ht="15" customHeight="1">
      <c r="A42" s="35">
        <v>39</v>
      </c>
      <c r="B42" s="53" t="s">
        <v>85</v>
      </c>
      <c r="C42" s="53" t="s">
        <v>610</v>
      </c>
      <c r="D42" s="54" t="s">
        <v>656</v>
      </c>
      <c r="E42" s="53" t="s">
        <v>688</v>
      </c>
      <c r="F42" s="54" t="s">
        <v>86</v>
      </c>
      <c r="G42" s="18" t="str">
        <f t="shared" si="0"/>
        <v>4.15/km</v>
      </c>
      <c r="H42" s="19">
        <f t="shared" si="2"/>
        <v>0.006388888888888888</v>
      </c>
      <c r="I42" s="19">
        <f>F42-INDEX($F$4:$F$1239,MATCH(D42,$D$4:$D$1239,0))</f>
        <v>0.0028240740740740726</v>
      </c>
    </row>
    <row r="43" spans="1:9" s="1" customFormat="1" ht="15" customHeight="1">
      <c r="A43" s="35">
        <v>40</v>
      </c>
      <c r="B43" s="53" t="s">
        <v>87</v>
      </c>
      <c r="C43" s="53" t="s">
        <v>88</v>
      </c>
      <c r="D43" s="54" t="s">
        <v>665</v>
      </c>
      <c r="E43" s="53" t="s">
        <v>89</v>
      </c>
      <c r="F43" s="54" t="s">
        <v>90</v>
      </c>
      <c r="G43" s="18" t="str">
        <f t="shared" si="0"/>
        <v>4.17/km</v>
      </c>
      <c r="H43" s="19">
        <f t="shared" si="2"/>
        <v>0.006574074074074069</v>
      </c>
      <c r="I43" s="19">
        <f>F43-INDEX($F$4:$F$1239,MATCH(D43,$D$4:$D$1239,0))</f>
        <v>0.003854166666666662</v>
      </c>
    </row>
    <row r="44" spans="1:9" s="1" customFormat="1" ht="15" customHeight="1">
      <c r="A44" s="35">
        <v>41</v>
      </c>
      <c r="B44" s="53" t="s">
        <v>91</v>
      </c>
      <c r="C44" s="53" t="s">
        <v>615</v>
      </c>
      <c r="D44" s="54" t="s">
        <v>665</v>
      </c>
      <c r="E44" s="53" t="s">
        <v>579</v>
      </c>
      <c r="F44" s="54" t="s">
        <v>92</v>
      </c>
      <c r="G44" s="18" t="str">
        <f t="shared" si="0"/>
        <v>4.17/km</v>
      </c>
      <c r="H44" s="19">
        <f t="shared" si="2"/>
        <v>0.00659722222222222</v>
      </c>
      <c r="I44" s="19">
        <f>F44-INDEX($F$4:$F$1239,MATCH(D44,$D$4:$D$1239,0))</f>
        <v>0.0038773148148148126</v>
      </c>
    </row>
    <row r="45" spans="1:9" s="1" customFormat="1" ht="15" customHeight="1">
      <c r="A45" s="35">
        <v>42</v>
      </c>
      <c r="B45" s="53" t="s">
        <v>695</v>
      </c>
      <c r="C45" s="53" t="s">
        <v>618</v>
      </c>
      <c r="D45" s="54" t="s">
        <v>709</v>
      </c>
      <c r="E45" s="53" t="s">
        <v>93</v>
      </c>
      <c r="F45" s="54" t="s">
        <v>94</v>
      </c>
      <c r="G45" s="18" t="str">
        <f t="shared" si="0"/>
        <v>4.18/km</v>
      </c>
      <c r="H45" s="19">
        <f t="shared" si="2"/>
        <v>0.006689814814814815</v>
      </c>
      <c r="I45" s="19">
        <f>F45-INDEX($F$4:$F$1239,MATCH(D45,$D$4:$D$1239,0))</f>
        <v>0</v>
      </c>
    </row>
    <row r="46" spans="1:9" s="1" customFormat="1" ht="15" customHeight="1">
      <c r="A46" s="35">
        <v>43</v>
      </c>
      <c r="B46" s="53" t="s">
        <v>95</v>
      </c>
      <c r="C46" s="53" t="s">
        <v>633</v>
      </c>
      <c r="D46" s="54" t="s">
        <v>655</v>
      </c>
      <c r="E46" s="53" t="s">
        <v>46</v>
      </c>
      <c r="F46" s="54" t="s">
        <v>96</v>
      </c>
      <c r="G46" s="18" t="str">
        <f t="shared" si="0"/>
        <v>4.19/km</v>
      </c>
      <c r="H46" s="19">
        <f t="shared" si="2"/>
        <v>0.006782407407407407</v>
      </c>
      <c r="I46" s="19">
        <f>F46-INDEX($F$4:$F$1239,MATCH(D46,$D$4:$D$1239,0))</f>
        <v>0.006157407407407407</v>
      </c>
    </row>
    <row r="47" spans="1:9" s="1" customFormat="1" ht="15" customHeight="1">
      <c r="A47" s="35">
        <v>44</v>
      </c>
      <c r="B47" s="53" t="s">
        <v>97</v>
      </c>
      <c r="C47" s="53" t="s">
        <v>98</v>
      </c>
      <c r="D47" s="54" t="s">
        <v>656</v>
      </c>
      <c r="E47" s="53" t="s">
        <v>3</v>
      </c>
      <c r="F47" s="54" t="s">
        <v>99</v>
      </c>
      <c r="G47" s="18" t="str">
        <f t="shared" si="0"/>
        <v>4.20/km</v>
      </c>
      <c r="H47" s="19">
        <f t="shared" si="2"/>
        <v>0.006967592592592588</v>
      </c>
      <c r="I47" s="19">
        <f>F47-INDEX($F$4:$F$1239,MATCH(D47,$D$4:$D$1239,0))</f>
        <v>0.003402777777777772</v>
      </c>
    </row>
    <row r="48" spans="1:9" s="1" customFormat="1" ht="15" customHeight="1">
      <c r="A48" s="35">
        <v>45</v>
      </c>
      <c r="B48" s="53" t="s">
        <v>100</v>
      </c>
      <c r="C48" s="53" t="s">
        <v>637</v>
      </c>
      <c r="D48" s="54" t="s">
        <v>676</v>
      </c>
      <c r="E48" s="53" t="s">
        <v>576</v>
      </c>
      <c r="F48" s="54" t="s">
        <v>101</v>
      </c>
      <c r="G48" s="18" t="str">
        <f t="shared" si="0"/>
        <v>4.21/km</v>
      </c>
      <c r="H48" s="19">
        <f t="shared" si="2"/>
        <v>0.007106481481481481</v>
      </c>
      <c r="I48" s="19">
        <f>F48-INDEX($F$4:$F$1239,MATCH(D48,$D$4:$D$1239,0))</f>
        <v>0</v>
      </c>
    </row>
    <row r="49" spans="1:9" s="1" customFormat="1" ht="15" customHeight="1">
      <c r="A49" s="35">
        <v>46</v>
      </c>
      <c r="B49" s="53" t="s">
        <v>662</v>
      </c>
      <c r="C49" s="53" t="s">
        <v>609</v>
      </c>
      <c r="D49" s="54" t="s">
        <v>2</v>
      </c>
      <c r="E49" s="53" t="s">
        <v>648</v>
      </c>
      <c r="F49" s="54" t="s">
        <v>102</v>
      </c>
      <c r="G49" s="18" t="str">
        <f t="shared" si="0"/>
        <v>4.22/km</v>
      </c>
      <c r="H49" s="19">
        <f t="shared" si="2"/>
        <v>0.007141203703703705</v>
      </c>
      <c r="I49" s="19">
        <f>F49-INDEX($F$4:$F$1239,MATCH(D49,$D$4:$D$1239,0))</f>
        <v>0.007141203703703705</v>
      </c>
    </row>
    <row r="50" spans="1:9" s="1" customFormat="1" ht="15" customHeight="1">
      <c r="A50" s="35">
        <v>47</v>
      </c>
      <c r="B50" s="53" t="s">
        <v>103</v>
      </c>
      <c r="C50" s="53" t="s">
        <v>628</v>
      </c>
      <c r="D50" s="54" t="s">
        <v>657</v>
      </c>
      <c r="E50" s="53" t="s">
        <v>83</v>
      </c>
      <c r="F50" s="54" t="s">
        <v>104</v>
      </c>
      <c r="G50" s="18" t="str">
        <f t="shared" si="0"/>
        <v>4.23/km</v>
      </c>
      <c r="H50" s="19">
        <f t="shared" si="2"/>
        <v>0.007256944444444441</v>
      </c>
      <c r="I50" s="19">
        <f>F50-INDEX($F$4:$F$1239,MATCH(D50,$D$4:$D$1239,0))</f>
        <v>0.006979166666666661</v>
      </c>
    </row>
    <row r="51" spans="1:9" s="1" customFormat="1" ht="15" customHeight="1">
      <c r="A51" s="35">
        <v>48</v>
      </c>
      <c r="B51" s="53" t="s">
        <v>105</v>
      </c>
      <c r="C51" s="53" t="s">
        <v>645</v>
      </c>
      <c r="D51" s="54" t="s">
        <v>665</v>
      </c>
      <c r="E51" s="53" t="s">
        <v>106</v>
      </c>
      <c r="F51" s="54" t="s">
        <v>107</v>
      </c>
      <c r="G51" s="18" t="str">
        <f t="shared" si="0"/>
        <v>4.23/km</v>
      </c>
      <c r="H51" s="19">
        <f t="shared" si="2"/>
        <v>0.007314814814814816</v>
      </c>
      <c r="I51" s="19">
        <f>F51-INDEX($F$4:$F$1239,MATCH(D51,$D$4:$D$1239,0))</f>
        <v>0.004594907407407409</v>
      </c>
    </row>
    <row r="52" spans="1:9" s="1" customFormat="1" ht="15" customHeight="1">
      <c r="A52" s="35">
        <v>49</v>
      </c>
      <c r="B52" s="53" t="s">
        <v>108</v>
      </c>
      <c r="C52" s="53" t="s">
        <v>630</v>
      </c>
      <c r="D52" s="54" t="s">
        <v>665</v>
      </c>
      <c r="E52" s="53" t="s">
        <v>578</v>
      </c>
      <c r="F52" s="54" t="s">
        <v>109</v>
      </c>
      <c r="G52" s="18" t="str">
        <f t="shared" si="0"/>
        <v>4.24/km</v>
      </c>
      <c r="H52" s="19">
        <f t="shared" si="2"/>
        <v>0.00736111111111111</v>
      </c>
      <c r="I52" s="19">
        <f>F52-INDEX($F$4:$F$1239,MATCH(D52,$D$4:$D$1239,0))</f>
        <v>0.004641203703703703</v>
      </c>
    </row>
    <row r="53" spans="1:9" s="3" customFormat="1" ht="15" customHeight="1">
      <c r="A53" s="35">
        <v>50</v>
      </c>
      <c r="B53" s="53" t="s">
        <v>110</v>
      </c>
      <c r="C53" s="53" t="s">
        <v>628</v>
      </c>
      <c r="D53" s="54" t="s">
        <v>657</v>
      </c>
      <c r="E53" s="53" t="s">
        <v>111</v>
      </c>
      <c r="F53" s="54" t="s">
        <v>112</v>
      </c>
      <c r="G53" s="18" t="str">
        <f t="shared" si="0"/>
        <v>4.24/km</v>
      </c>
      <c r="H53" s="19">
        <f t="shared" si="2"/>
        <v>0.007395833333333331</v>
      </c>
      <c r="I53" s="19">
        <f>F53-INDEX($F$4:$F$1239,MATCH(D53,$D$4:$D$1239,0))</f>
        <v>0.007118055555555551</v>
      </c>
    </row>
    <row r="54" spans="1:9" s="1" customFormat="1" ht="15" customHeight="1">
      <c r="A54" s="35">
        <v>51</v>
      </c>
      <c r="B54" s="53" t="s">
        <v>696</v>
      </c>
      <c r="C54" s="53" t="s">
        <v>597</v>
      </c>
      <c r="D54" s="54" t="s">
        <v>655</v>
      </c>
      <c r="E54" s="53" t="s">
        <v>697</v>
      </c>
      <c r="F54" s="54" t="s">
        <v>113</v>
      </c>
      <c r="G54" s="18" t="str">
        <f t="shared" si="0"/>
        <v>4.24/km</v>
      </c>
      <c r="H54" s="19">
        <f t="shared" si="2"/>
        <v>0.007442129629629625</v>
      </c>
      <c r="I54" s="19">
        <f>F54-INDEX($F$4:$F$1239,MATCH(D54,$D$4:$D$1239,0))</f>
        <v>0.006817129629629624</v>
      </c>
    </row>
    <row r="55" spans="1:9" s="1" customFormat="1" ht="15" customHeight="1">
      <c r="A55" s="35">
        <v>52</v>
      </c>
      <c r="B55" s="53" t="s">
        <v>114</v>
      </c>
      <c r="C55" s="53" t="s">
        <v>612</v>
      </c>
      <c r="D55" s="54" t="s">
        <v>656</v>
      </c>
      <c r="E55" s="53" t="s">
        <v>580</v>
      </c>
      <c r="F55" s="54" t="s">
        <v>115</v>
      </c>
      <c r="G55" s="18" t="str">
        <f t="shared" si="0"/>
        <v>4.25/km</v>
      </c>
      <c r="H55" s="19">
        <f t="shared" si="2"/>
        <v>0.007476851851851849</v>
      </c>
      <c r="I55" s="19">
        <f>F55-INDEX($F$4:$F$1239,MATCH(D55,$D$4:$D$1239,0))</f>
        <v>0.003912037037037033</v>
      </c>
    </row>
    <row r="56" spans="1:9" s="1" customFormat="1" ht="15" customHeight="1">
      <c r="A56" s="35">
        <v>53</v>
      </c>
      <c r="B56" s="53" t="s">
        <v>116</v>
      </c>
      <c r="C56" s="53" t="s">
        <v>630</v>
      </c>
      <c r="D56" s="54" t="s">
        <v>655</v>
      </c>
      <c r="E56" s="53" t="s">
        <v>578</v>
      </c>
      <c r="F56" s="54" t="s">
        <v>117</v>
      </c>
      <c r="G56" s="18" t="str">
        <f t="shared" si="0"/>
        <v>4.25/km</v>
      </c>
      <c r="H56" s="19">
        <f t="shared" si="2"/>
        <v>0.007499999999999996</v>
      </c>
      <c r="I56" s="19">
        <f>F56-INDEX($F$4:$F$1239,MATCH(D56,$D$4:$D$1239,0))</f>
        <v>0.006874999999999996</v>
      </c>
    </row>
    <row r="57" spans="1:9" s="1" customFormat="1" ht="15" customHeight="1">
      <c r="A57" s="35">
        <v>54</v>
      </c>
      <c r="B57" s="53" t="s">
        <v>719</v>
      </c>
      <c r="C57" s="53" t="s">
        <v>718</v>
      </c>
      <c r="D57" s="54" t="s">
        <v>655</v>
      </c>
      <c r="E57" s="53" t="s">
        <v>3</v>
      </c>
      <c r="F57" s="54" t="s">
        <v>118</v>
      </c>
      <c r="G57" s="18" t="str">
        <f t="shared" si="0"/>
        <v>4.26/km</v>
      </c>
      <c r="H57" s="19">
        <f t="shared" si="2"/>
        <v>0.007604166666666665</v>
      </c>
      <c r="I57" s="19">
        <f>F57-INDEX($F$4:$F$1239,MATCH(D57,$D$4:$D$1239,0))</f>
        <v>0.006979166666666665</v>
      </c>
    </row>
    <row r="58" spans="1:9" s="1" customFormat="1" ht="15" customHeight="1">
      <c r="A58" s="35">
        <v>55</v>
      </c>
      <c r="B58" s="53" t="s">
        <v>649</v>
      </c>
      <c r="C58" s="53" t="s">
        <v>705</v>
      </c>
      <c r="D58" s="54" t="s">
        <v>693</v>
      </c>
      <c r="E58" s="53" t="s">
        <v>3</v>
      </c>
      <c r="F58" s="54" t="s">
        <v>119</v>
      </c>
      <c r="G58" s="18" t="str">
        <f t="shared" si="0"/>
        <v>4.26/km</v>
      </c>
      <c r="H58" s="19">
        <f t="shared" si="2"/>
        <v>0.0076388888888888895</v>
      </c>
      <c r="I58" s="19">
        <f>F58-INDEX($F$4:$F$1239,MATCH(D58,$D$4:$D$1239,0))</f>
        <v>0</v>
      </c>
    </row>
    <row r="59" spans="1:9" s="1" customFormat="1" ht="15" customHeight="1">
      <c r="A59" s="35">
        <v>56</v>
      </c>
      <c r="B59" s="53" t="s">
        <v>602</v>
      </c>
      <c r="C59" s="53" t="s">
        <v>120</v>
      </c>
      <c r="D59" s="54" t="s">
        <v>657</v>
      </c>
      <c r="E59" s="53" t="s">
        <v>648</v>
      </c>
      <c r="F59" s="54" t="s">
        <v>121</v>
      </c>
      <c r="G59" s="18" t="str">
        <f t="shared" si="0"/>
        <v>4.26/km</v>
      </c>
      <c r="H59" s="19">
        <f t="shared" si="2"/>
        <v>0.007673611111111107</v>
      </c>
      <c r="I59" s="19">
        <f>F59-INDEX($F$4:$F$1239,MATCH(D59,$D$4:$D$1239,0))</f>
        <v>0.007395833333333327</v>
      </c>
    </row>
    <row r="60" spans="1:9" s="1" customFormat="1" ht="15" customHeight="1">
      <c r="A60" s="35">
        <v>57</v>
      </c>
      <c r="B60" s="53" t="s">
        <v>721</v>
      </c>
      <c r="C60" s="53" t="s">
        <v>722</v>
      </c>
      <c r="D60" s="54" t="s">
        <v>35</v>
      </c>
      <c r="E60" s="53" t="s">
        <v>3</v>
      </c>
      <c r="F60" s="54" t="s">
        <v>122</v>
      </c>
      <c r="G60" s="18" t="str">
        <f t="shared" si="0"/>
        <v>4.27/km</v>
      </c>
      <c r="H60" s="19">
        <f t="shared" si="2"/>
        <v>0.007777777777777776</v>
      </c>
      <c r="I60" s="19">
        <f>F60-INDEX($F$4:$F$1239,MATCH(D60,$D$4:$D$1239,0))</f>
        <v>0.004537037037037037</v>
      </c>
    </row>
    <row r="61" spans="1:9" s="1" customFormat="1" ht="15" customHeight="1">
      <c r="A61" s="35">
        <v>58</v>
      </c>
      <c r="B61" s="53" t="s">
        <v>123</v>
      </c>
      <c r="C61" s="53" t="s">
        <v>641</v>
      </c>
      <c r="D61" s="54" t="s">
        <v>665</v>
      </c>
      <c r="E61" s="53" t="s">
        <v>124</v>
      </c>
      <c r="F61" s="54" t="s">
        <v>125</v>
      </c>
      <c r="G61" s="18" t="str">
        <f t="shared" si="0"/>
        <v>4.27/km</v>
      </c>
      <c r="H61" s="19">
        <f t="shared" si="2"/>
        <v>0.007789351851851846</v>
      </c>
      <c r="I61" s="19">
        <f>F61-INDEX($F$4:$F$1239,MATCH(D61,$D$4:$D$1239,0))</f>
        <v>0.005069444444444439</v>
      </c>
    </row>
    <row r="62" spans="1:9" s="1" customFormat="1" ht="15" customHeight="1">
      <c r="A62" s="35">
        <v>59</v>
      </c>
      <c r="B62" s="53" t="s">
        <v>126</v>
      </c>
      <c r="C62" s="53" t="s">
        <v>600</v>
      </c>
      <c r="D62" s="54" t="s">
        <v>657</v>
      </c>
      <c r="E62" s="53" t="s">
        <v>698</v>
      </c>
      <c r="F62" s="54" t="s">
        <v>127</v>
      </c>
      <c r="G62" s="18" t="str">
        <f t="shared" si="0"/>
        <v>4.28/km</v>
      </c>
      <c r="H62" s="19">
        <f t="shared" si="2"/>
        <v>0.007881944444444441</v>
      </c>
      <c r="I62" s="19">
        <f>F62-INDEX($F$4:$F$1239,MATCH(D62,$D$4:$D$1239,0))</f>
        <v>0.007604166666666662</v>
      </c>
    </row>
    <row r="63" spans="1:9" s="1" customFormat="1" ht="15" customHeight="1">
      <c r="A63" s="35">
        <v>60</v>
      </c>
      <c r="B63" s="53" t="s">
        <v>699</v>
      </c>
      <c r="C63" s="53" t="s">
        <v>618</v>
      </c>
      <c r="D63" s="54" t="s">
        <v>665</v>
      </c>
      <c r="E63" s="53" t="s">
        <v>732</v>
      </c>
      <c r="F63" s="54" t="s">
        <v>128</v>
      </c>
      <c r="G63" s="18" t="str">
        <f t="shared" si="0"/>
        <v>4.29/km</v>
      </c>
      <c r="H63" s="19">
        <f t="shared" si="2"/>
        <v>0.00792824074074074</v>
      </c>
      <c r="I63" s="19">
        <f>F63-INDEX($F$4:$F$1239,MATCH(D63,$D$4:$D$1239,0))</f>
        <v>0.005208333333333332</v>
      </c>
    </row>
    <row r="64" spans="1:9" s="1" customFormat="1" ht="15" customHeight="1">
      <c r="A64" s="35">
        <v>61</v>
      </c>
      <c r="B64" s="53" t="s">
        <v>129</v>
      </c>
      <c r="C64" s="53" t="s">
        <v>130</v>
      </c>
      <c r="D64" s="54" t="s">
        <v>733</v>
      </c>
      <c r="E64" s="53" t="s">
        <v>580</v>
      </c>
      <c r="F64" s="54" t="s">
        <v>131</v>
      </c>
      <c r="G64" s="18" t="str">
        <f t="shared" si="0"/>
        <v>4.29/km</v>
      </c>
      <c r="H64" s="19">
        <f t="shared" si="2"/>
        <v>0.007951388888888886</v>
      </c>
      <c r="I64" s="19">
        <f>F64-INDEX($F$4:$F$1239,MATCH(D64,$D$4:$D$1239,0))</f>
        <v>0</v>
      </c>
    </row>
    <row r="65" spans="1:9" s="1" customFormat="1" ht="15" customHeight="1">
      <c r="A65" s="35">
        <v>62</v>
      </c>
      <c r="B65" s="53" t="s">
        <v>132</v>
      </c>
      <c r="C65" s="53" t="s">
        <v>607</v>
      </c>
      <c r="D65" s="54" t="s">
        <v>2</v>
      </c>
      <c r="E65" s="53" t="s">
        <v>133</v>
      </c>
      <c r="F65" s="54" t="s">
        <v>134</v>
      </c>
      <c r="G65" s="18" t="str">
        <f t="shared" si="0"/>
        <v>4.29/km</v>
      </c>
      <c r="H65" s="19">
        <f t="shared" si="2"/>
        <v>0.00798611111111111</v>
      </c>
      <c r="I65" s="19">
        <f>F65-INDEX($F$4:$F$1239,MATCH(D65,$D$4:$D$1239,0))</f>
        <v>0.00798611111111111</v>
      </c>
    </row>
    <row r="66" spans="1:9" s="1" customFormat="1" ht="15" customHeight="1">
      <c r="A66" s="35">
        <v>63</v>
      </c>
      <c r="B66" s="53" t="s">
        <v>135</v>
      </c>
      <c r="C66" s="53" t="s">
        <v>609</v>
      </c>
      <c r="D66" s="54" t="s">
        <v>657</v>
      </c>
      <c r="E66" s="53" t="s">
        <v>732</v>
      </c>
      <c r="F66" s="54" t="s">
        <v>136</v>
      </c>
      <c r="G66" s="18" t="str">
        <f t="shared" si="0"/>
        <v>4.29/km</v>
      </c>
      <c r="H66" s="19">
        <f t="shared" si="2"/>
        <v>0.008020833333333331</v>
      </c>
      <c r="I66" s="19">
        <f>F66-INDEX($F$4:$F$1239,MATCH(D66,$D$4:$D$1239,0))</f>
        <v>0.007743055555555552</v>
      </c>
    </row>
    <row r="67" spans="1:9" s="1" customFormat="1" ht="15" customHeight="1">
      <c r="A67" s="35">
        <v>64</v>
      </c>
      <c r="B67" s="53" t="s">
        <v>724</v>
      </c>
      <c r="C67" s="53" t="s">
        <v>618</v>
      </c>
      <c r="D67" s="54" t="s">
        <v>665</v>
      </c>
      <c r="E67" s="53" t="s">
        <v>93</v>
      </c>
      <c r="F67" s="54" t="s">
        <v>137</v>
      </c>
      <c r="G67" s="18" t="str">
        <f t="shared" si="0"/>
        <v>4.30/km</v>
      </c>
      <c r="H67" s="19">
        <f t="shared" si="2"/>
        <v>0.008043981481481478</v>
      </c>
      <c r="I67" s="19">
        <f>F67-INDEX($F$4:$F$1239,MATCH(D67,$D$4:$D$1239,0))</f>
        <v>0.005324074074074071</v>
      </c>
    </row>
    <row r="68" spans="1:9" s="1" customFormat="1" ht="15" customHeight="1">
      <c r="A68" s="35">
        <v>65</v>
      </c>
      <c r="B68" s="53" t="s">
        <v>138</v>
      </c>
      <c r="C68" s="53" t="s">
        <v>139</v>
      </c>
      <c r="D68" s="54" t="s">
        <v>655</v>
      </c>
      <c r="E68" s="53" t="s">
        <v>648</v>
      </c>
      <c r="F68" s="54" t="s">
        <v>140</v>
      </c>
      <c r="G68" s="18" t="str">
        <f aca="true" t="shared" si="3" ref="G68:G131">TEXT(INT((HOUR(F68)*3600+MINUTE(F68)*60+SECOND(F68))/$I$2/60),"0")&amp;"."&amp;TEXT(MOD((HOUR(F68)*3600+MINUTE(F68)*60+SECOND(F68))/$I$2,60),"00")&amp;"/km"</f>
        <v>4.30/km</v>
      </c>
      <c r="H68" s="19">
        <f t="shared" si="2"/>
        <v>0.008055555555555552</v>
      </c>
      <c r="I68" s="19">
        <f>F68-INDEX($F$4:$F$1239,MATCH(D68,$D$4:$D$1239,0))</f>
        <v>0.007430555555555551</v>
      </c>
    </row>
    <row r="69" spans="1:9" s="1" customFormat="1" ht="15" customHeight="1">
      <c r="A69" s="35">
        <v>66</v>
      </c>
      <c r="B69" s="53" t="s">
        <v>141</v>
      </c>
      <c r="C69" s="53" t="s">
        <v>763</v>
      </c>
      <c r="D69" s="54" t="s">
        <v>680</v>
      </c>
      <c r="E69" s="53" t="s">
        <v>648</v>
      </c>
      <c r="F69" s="54" t="s">
        <v>142</v>
      </c>
      <c r="G69" s="18" t="str">
        <f t="shared" si="3"/>
        <v>4.30/km</v>
      </c>
      <c r="H69" s="19">
        <f t="shared" si="2"/>
        <v>0.008148148148148151</v>
      </c>
      <c r="I69" s="19">
        <f>F69-INDEX($F$4:$F$1239,MATCH(D69,$D$4:$D$1239,0))</f>
        <v>0</v>
      </c>
    </row>
    <row r="70" spans="1:9" s="1" customFormat="1" ht="15" customHeight="1">
      <c r="A70" s="35">
        <v>67</v>
      </c>
      <c r="B70" s="53" t="s">
        <v>143</v>
      </c>
      <c r="C70" s="53" t="s">
        <v>144</v>
      </c>
      <c r="D70" s="54" t="s">
        <v>686</v>
      </c>
      <c r="E70" s="53" t="s">
        <v>577</v>
      </c>
      <c r="F70" s="54" t="s">
        <v>145</v>
      </c>
      <c r="G70" s="18" t="str">
        <f t="shared" si="3"/>
        <v>4.31/km</v>
      </c>
      <c r="H70" s="19">
        <f t="shared" si="2"/>
        <v>0.008171296296296298</v>
      </c>
      <c r="I70" s="19">
        <f>F70-INDEX($F$4:$F$1239,MATCH(D70,$D$4:$D$1239,0))</f>
        <v>0.001932870370370373</v>
      </c>
    </row>
    <row r="71" spans="1:9" s="1" customFormat="1" ht="15" customHeight="1">
      <c r="A71" s="35">
        <v>68</v>
      </c>
      <c r="B71" s="53" t="s">
        <v>146</v>
      </c>
      <c r="C71" s="53" t="s">
        <v>780</v>
      </c>
      <c r="D71" s="54" t="s">
        <v>676</v>
      </c>
      <c r="E71" s="53" t="s">
        <v>147</v>
      </c>
      <c r="F71" s="54" t="s">
        <v>148</v>
      </c>
      <c r="G71" s="18" t="str">
        <f t="shared" si="3"/>
        <v>4.31/km</v>
      </c>
      <c r="H71" s="19">
        <f t="shared" si="2"/>
        <v>0.008182870370370365</v>
      </c>
      <c r="I71" s="19">
        <f>F71-INDEX($F$4:$F$1239,MATCH(D71,$D$4:$D$1239,0))</f>
        <v>0.0010763888888888837</v>
      </c>
    </row>
    <row r="72" spans="1:9" s="1" customFormat="1" ht="15" customHeight="1">
      <c r="A72" s="35">
        <v>69</v>
      </c>
      <c r="B72" s="53" t="s">
        <v>149</v>
      </c>
      <c r="C72" s="53" t="s">
        <v>632</v>
      </c>
      <c r="D72" s="54" t="s">
        <v>665</v>
      </c>
      <c r="E72" s="53" t="s">
        <v>147</v>
      </c>
      <c r="F72" s="54" t="s">
        <v>150</v>
      </c>
      <c r="G72" s="18" t="str">
        <f t="shared" si="3"/>
        <v>4.31/km</v>
      </c>
      <c r="H72" s="19">
        <f t="shared" si="2"/>
        <v>0.008217592592592592</v>
      </c>
      <c r="I72" s="19">
        <f>F72-INDEX($F$4:$F$1239,MATCH(D72,$D$4:$D$1239,0))</f>
        <v>0.005497685185185185</v>
      </c>
    </row>
    <row r="73" spans="1:9" s="1" customFormat="1" ht="15" customHeight="1">
      <c r="A73" s="35">
        <v>70</v>
      </c>
      <c r="B73" s="53" t="s">
        <v>151</v>
      </c>
      <c r="C73" s="53" t="s">
        <v>152</v>
      </c>
      <c r="D73" s="54" t="s">
        <v>686</v>
      </c>
      <c r="E73" s="53" t="s">
        <v>648</v>
      </c>
      <c r="F73" s="54" t="s">
        <v>153</v>
      </c>
      <c r="G73" s="18" t="str">
        <f t="shared" si="3"/>
        <v>4.31/km</v>
      </c>
      <c r="H73" s="19">
        <f t="shared" si="2"/>
        <v>0.00824074074074074</v>
      </c>
      <c r="I73" s="19">
        <f>F73-INDEX($F$4:$F$1239,MATCH(D73,$D$4:$D$1239,0))</f>
        <v>0.0020023148148148144</v>
      </c>
    </row>
    <row r="74" spans="1:9" s="1" customFormat="1" ht="15" customHeight="1">
      <c r="A74" s="35">
        <v>71</v>
      </c>
      <c r="B74" s="53" t="s">
        <v>707</v>
      </c>
      <c r="C74" s="53" t="s">
        <v>621</v>
      </c>
      <c r="D74" s="54" t="s">
        <v>657</v>
      </c>
      <c r="E74" s="53" t="s">
        <v>154</v>
      </c>
      <c r="F74" s="54" t="s">
        <v>155</v>
      </c>
      <c r="G74" s="18" t="str">
        <f t="shared" si="3"/>
        <v>4.32/km</v>
      </c>
      <c r="H74" s="19">
        <f t="shared" si="2"/>
        <v>0.008321759259259261</v>
      </c>
      <c r="I74" s="19">
        <f>F74-INDEX($F$4:$F$1239,MATCH(D74,$D$4:$D$1239,0))</f>
        <v>0.008043981481481482</v>
      </c>
    </row>
    <row r="75" spans="1:9" s="1" customFormat="1" ht="15" customHeight="1">
      <c r="A75" s="35">
        <v>72</v>
      </c>
      <c r="B75" s="53" t="s">
        <v>156</v>
      </c>
      <c r="C75" s="53" t="s">
        <v>612</v>
      </c>
      <c r="D75" s="54" t="s">
        <v>656</v>
      </c>
      <c r="E75" s="53" t="s">
        <v>157</v>
      </c>
      <c r="F75" s="54" t="s">
        <v>158</v>
      </c>
      <c r="G75" s="18" t="str">
        <f t="shared" si="3"/>
        <v>4.32/km</v>
      </c>
      <c r="H75" s="19">
        <f t="shared" si="2"/>
        <v>0.008368055555555556</v>
      </c>
      <c r="I75" s="19">
        <f>F75-INDEX($F$4:$F$1239,MATCH(D75,$D$4:$D$1239,0))</f>
        <v>0.00480324074074074</v>
      </c>
    </row>
    <row r="76" spans="1:9" s="1" customFormat="1" ht="15" customHeight="1">
      <c r="A76" s="35">
        <v>73</v>
      </c>
      <c r="B76" s="53" t="s">
        <v>159</v>
      </c>
      <c r="C76" s="53" t="s">
        <v>766</v>
      </c>
      <c r="D76" s="54" t="s">
        <v>693</v>
      </c>
      <c r="E76" s="53" t="s">
        <v>160</v>
      </c>
      <c r="F76" s="54" t="s">
        <v>161</v>
      </c>
      <c r="G76" s="18" t="str">
        <f t="shared" si="3"/>
        <v>4.33/km</v>
      </c>
      <c r="H76" s="19">
        <f t="shared" si="2"/>
        <v>0.008425925925925924</v>
      </c>
      <c r="I76" s="19">
        <f>F76-INDEX($F$4:$F$1239,MATCH(D76,$D$4:$D$1239,0))</f>
        <v>0.000787037037037034</v>
      </c>
    </row>
    <row r="77" spans="1:9" s="1" customFormat="1" ht="15" customHeight="1">
      <c r="A77" s="35">
        <v>74</v>
      </c>
      <c r="B77" s="53" t="s">
        <v>162</v>
      </c>
      <c r="C77" s="53" t="s">
        <v>641</v>
      </c>
      <c r="D77" s="54" t="s">
        <v>655</v>
      </c>
      <c r="E77" s="53" t="s">
        <v>93</v>
      </c>
      <c r="F77" s="54" t="s">
        <v>161</v>
      </c>
      <c r="G77" s="18" t="str">
        <f t="shared" si="3"/>
        <v>4.33/km</v>
      </c>
      <c r="H77" s="19">
        <f t="shared" si="2"/>
        <v>0.008425925925925924</v>
      </c>
      <c r="I77" s="19">
        <f>F77-INDEX($F$4:$F$1239,MATCH(D77,$D$4:$D$1239,0))</f>
        <v>0.007800925925925923</v>
      </c>
    </row>
    <row r="78" spans="1:9" s="1" customFormat="1" ht="15" customHeight="1">
      <c r="A78" s="35">
        <v>75</v>
      </c>
      <c r="B78" s="53" t="s">
        <v>163</v>
      </c>
      <c r="C78" s="53" t="s">
        <v>601</v>
      </c>
      <c r="D78" s="54" t="s">
        <v>655</v>
      </c>
      <c r="E78" s="53" t="s">
        <v>164</v>
      </c>
      <c r="F78" s="54" t="s">
        <v>165</v>
      </c>
      <c r="G78" s="18" t="str">
        <f t="shared" si="3"/>
        <v>4.33/km</v>
      </c>
      <c r="H78" s="19">
        <f t="shared" si="2"/>
        <v>0.008460648148148144</v>
      </c>
      <c r="I78" s="19">
        <f>F78-INDEX($F$4:$F$1239,MATCH(D78,$D$4:$D$1239,0))</f>
        <v>0.007835648148148144</v>
      </c>
    </row>
    <row r="79" spans="1:9" s="1" customFormat="1" ht="15" customHeight="1">
      <c r="A79" s="35">
        <v>76</v>
      </c>
      <c r="B79" s="53" t="s">
        <v>714</v>
      </c>
      <c r="C79" s="53" t="s">
        <v>610</v>
      </c>
      <c r="D79" s="54" t="s">
        <v>665</v>
      </c>
      <c r="E79" s="53" t="s">
        <v>3</v>
      </c>
      <c r="F79" s="54" t="s">
        <v>166</v>
      </c>
      <c r="G79" s="18" t="str">
        <f t="shared" si="3"/>
        <v>4.34/km</v>
      </c>
      <c r="H79" s="19">
        <f t="shared" si="2"/>
        <v>0.008564814814814813</v>
      </c>
      <c r="I79" s="19">
        <f>F79-INDEX($F$4:$F$1239,MATCH(D79,$D$4:$D$1239,0))</f>
        <v>0.005844907407407406</v>
      </c>
    </row>
    <row r="80" spans="1:9" s="3" customFormat="1" ht="15" customHeight="1">
      <c r="A80" s="35">
        <v>77</v>
      </c>
      <c r="B80" s="53" t="s">
        <v>167</v>
      </c>
      <c r="C80" s="53" t="s">
        <v>633</v>
      </c>
      <c r="D80" s="54" t="s">
        <v>686</v>
      </c>
      <c r="E80" s="53" t="s">
        <v>3</v>
      </c>
      <c r="F80" s="54" t="s">
        <v>168</v>
      </c>
      <c r="G80" s="18" t="str">
        <f t="shared" si="3"/>
        <v>4.34/km</v>
      </c>
      <c r="H80" s="19">
        <f t="shared" si="2"/>
        <v>0.008599537037037034</v>
      </c>
      <c r="I80" s="19">
        <f>F80-INDEX($F$4:$F$1239,MATCH(D80,$D$4:$D$1239,0))</f>
        <v>0.002361111111111109</v>
      </c>
    </row>
    <row r="81" spans="1:9" s="1" customFormat="1" ht="15" customHeight="1">
      <c r="A81" s="35">
        <v>78</v>
      </c>
      <c r="B81" s="53" t="s">
        <v>690</v>
      </c>
      <c r="C81" s="53" t="s">
        <v>614</v>
      </c>
      <c r="D81" s="54" t="s">
        <v>665</v>
      </c>
      <c r="E81" s="53" t="s">
        <v>169</v>
      </c>
      <c r="F81" s="54" t="s">
        <v>170</v>
      </c>
      <c r="G81" s="18" t="str">
        <f t="shared" si="3"/>
        <v>4.35/km</v>
      </c>
      <c r="H81" s="19">
        <f t="shared" si="2"/>
        <v>0.008622685185185181</v>
      </c>
      <c r="I81" s="19">
        <f>F81-INDEX($F$4:$F$1239,MATCH(D81,$D$4:$D$1239,0))</f>
        <v>0.005902777777777774</v>
      </c>
    </row>
    <row r="82" spans="1:9" s="1" customFormat="1" ht="15" customHeight="1">
      <c r="A82" s="35">
        <v>79</v>
      </c>
      <c r="B82" s="53" t="s">
        <v>772</v>
      </c>
      <c r="C82" s="53" t="s">
        <v>171</v>
      </c>
      <c r="D82" s="54" t="s">
        <v>657</v>
      </c>
      <c r="E82" s="53" t="s">
        <v>172</v>
      </c>
      <c r="F82" s="54" t="s">
        <v>173</v>
      </c>
      <c r="G82" s="18" t="str">
        <f t="shared" si="3"/>
        <v>4.35/km</v>
      </c>
      <c r="H82" s="19">
        <f t="shared" si="2"/>
        <v>0.008715277777777777</v>
      </c>
      <c r="I82" s="19">
        <f>F82-INDEX($F$4:$F$1239,MATCH(D82,$D$4:$D$1239,0))</f>
        <v>0.008437499999999997</v>
      </c>
    </row>
    <row r="83" spans="1:9" s="1" customFormat="1" ht="15" customHeight="1">
      <c r="A83" s="35">
        <v>80</v>
      </c>
      <c r="B83" s="53" t="s">
        <v>174</v>
      </c>
      <c r="C83" s="53" t="s">
        <v>601</v>
      </c>
      <c r="D83" s="54" t="s">
        <v>655</v>
      </c>
      <c r="E83" s="53" t="s">
        <v>74</v>
      </c>
      <c r="F83" s="54" t="s">
        <v>175</v>
      </c>
      <c r="G83" s="18" t="str">
        <f t="shared" si="3"/>
        <v>4.36/km</v>
      </c>
      <c r="H83" s="19">
        <f t="shared" si="2"/>
        <v>0.008784722222222218</v>
      </c>
      <c r="I83" s="19">
        <f>F83-INDEX($F$4:$F$1239,MATCH(D83,$D$4:$D$1239,0))</f>
        <v>0.008159722222222218</v>
      </c>
    </row>
    <row r="84" spans="1:9" ht="15" customHeight="1">
      <c r="A84" s="35">
        <v>81</v>
      </c>
      <c r="B84" s="53" t="s">
        <v>176</v>
      </c>
      <c r="C84" s="53" t="s">
        <v>603</v>
      </c>
      <c r="D84" s="54" t="s">
        <v>686</v>
      </c>
      <c r="E84" s="53" t="s">
        <v>3</v>
      </c>
      <c r="F84" s="54" t="s">
        <v>177</v>
      </c>
      <c r="G84" s="18" t="str">
        <f t="shared" si="3"/>
        <v>4.36/km</v>
      </c>
      <c r="H84" s="19">
        <f t="shared" si="2"/>
        <v>0.008807870370370365</v>
      </c>
      <c r="I84" s="19">
        <f>F84-INDEX($F$4:$F$1239,MATCH(D84,$D$4:$D$1239,0))</f>
        <v>0.00256944444444444</v>
      </c>
    </row>
    <row r="85" spans="1:9" ht="15" customHeight="1">
      <c r="A85" s="35">
        <v>82</v>
      </c>
      <c r="B85" s="53" t="s">
        <v>178</v>
      </c>
      <c r="C85" s="53" t="s">
        <v>794</v>
      </c>
      <c r="D85" s="54" t="s">
        <v>691</v>
      </c>
      <c r="E85" s="53" t="s">
        <v>576</v>
      </c>
      <c r="F85" s="54" t="s">
        <v>179</v>
      </c>
      <c r="G85" s="18" t="str">
        <f t="shared" si="3"/>
        <v>4.36/km</v>
      </c>
      <c r="H85" s="19">
        <f t="shared" si="2"/>
        <v>0.008842592592592593</v>
      </c>
      <c r="I85" s="19">
        <f>F85-INDEX($F$4:$F$1239,MATCH(D85,$D$4:$D$1239,0))</f>
        <v>0</v>
      </c>
    </row>
    <row r="86" spans="1:9" ht="15" customHeight="1">
      <c r="A86" s="35">
        <v>83</v>
      </c>
      <c r="B86" s="53" t="s">
        <v>180</v>
      </c>
      <c r="C86" s="53" t="s">
        <v>609</v>
      </c>
      <c r="D86" s="54" t="s">
        <v>657</v>
      </c>
      <c r="E86" s="53" t="s">
        <v>74</v>
      </c>
      <c r="F86" s="54" t="s">
        <v>181</v>
      </c>
      <c r="G86" s="18" t="str">
        <f t="shared" si="3"/>
        <v>4.37/km</v>
      </c>
      <c r="H86" s="19">
        <f t="shared" si="2"/>
        <v>0.008877314814814814</v>
      </c>
      <c r="I86" s="19">
        <f>F86-INDEX($F$4:$F$1239,MATCH(D86,$D$4:$D$1239,0))</f>
        <v>0.008599537037037034</v>
      </c>
    </row>
    <row r="87" spans="1:9" ht="15" customHeight="1">
      <c r="A87" s="35">
        <v>84</v>
      </c>
      <c r="B87" s="53" t="s">
        <v>182</v>
      </c>
      <c r="C87" s="53" t="s">
        <v>640</v>
      </c>
      <c r="D87" s="54" t="s">
        <v>665</v>
      </c>
      <c r="E87" s="53" t="s">
        <v>106</v>
      </c>
      <c r="F87" s="54" t="s">
        <v>183</v>
      </c>
      <c r="G87" s="18" t="str">
        <f t="shared" si="3"/>
        <v>4.37/km</v>
      </c>
      <c r="H87" s="19">
        <f t="shared" si="2"/>
        <v>0.008912037037037034</v>
      </c>
      <c r="I87" s="19">
        <f>F87-INDEX($F$4:$F$1239,MATCH(D87,$D$4:$D$1239,0))</f>
        <v>0.006192129629629627</v>
      </c>
    </row>
    <row r="88" spans="1:9" ht="15" customHeight="1">
      <c r="A88" s="35">
        <v>85</v>
      </c>
      <c r="B88" s="53" t="s">
        <v>645</v>
      </c>
      <c r="C88" s="53" t="s">
        <v>184</v>
      </c>
      <c r="D88" s="54" t="s">
        <v>693</v>
      </c>
      <c r="E88" s="53" t="s">
        <v>185</v>
      </c>
      <c r="F88" s="54" t="s">
        <v>186</v>
      </c>
      <c r="G88" s="18" t="str">
        <f t="shared" si="3"/>
        <v>4.37/km</v>
      </c>
      <c r="H88" s="19">
        <f t="shared" si="2"/>
        <v>0.008923611111111108</v>
      </c>
      <c r="I88" s="19">
        <f>F88-INDEX($F$4:$F$1239,MATCH(D88,$D$4:$D$1239,0))</f>
        <v>0.0012847222222222184</v>
      </c>
    </row>
    <row r="89" spans="1:9" ht="15" customHeight="1">
      <c r="A89" s="35">
        <v>86</v>
      </c>
      <c r="B89" s="53" t="s">
        <v>187</v>
      </c>
      <c r="C89" s="53" t="s">
        <v>597</v>
      </c>
      <c r="D89" s="54" t="s">
        <v>655</v>
      </c>
      <c r="E89" s="53" t="s">
        <v>648</v>
      </c>
      <c r="F89" s="54" t="s">
        <v>188</v>
      </c>
      <c r="G89" s="18" t="str">
        <f t="shared" si="3"/>
        <v>4.37/km</v>
      </c>
      <c r="H89" s="19">
        <f t="shared" si="2"/>
        <v>0.008946759259259262</v>
      </c>
      <c r="I89" s="19">
        <f>F89-INDEX($F$4:$F$1239,MATCH(D89,$D$4:$D$1239,0))</f>
        <v>0.008321759259259261</v>
      </c>
    </row>
    <row r="90" spans="1:9" ht="15" customHeight="1">
      <c r="A90" s="35">
        <v>87</v>
      </c>
      <c r="B90" s="53" t="s">
        <v>189</v>
      </c>
      <c r="C90" s="53" t="s">
        <v>598</v>
      </c>
      <c r="D90" s="54" t="s">
        <v>655</v>
      </c>
      <c r="E90" s="53" t="s">
        <v>190</v>
      </c>
      <c r="F90" s="54" t="s">
        <v>191</v>
      </c>
      <c r="G90" s="18" t="str">
        <f t="shared" si="3"/>
        <v>4.38/km</v>
      </c>
      <c r="H90" s="19">
        <f t="shared" si="2"/>
        <v>0.008969907407407409</v>
      </c>
      <c r="I90" s="19">
        <f>F90-INDEX($F$4:$F$1239,MATCH(D90,$D$4:$D$1239,0))</f>
        <v>0.008344907407407409</v>
      </c>
    </row>
    <row r="91" spans="1:9" ht="15" customHeight="1">
      <c r="A91" s="35">
        <v>88</v>
      </c>
      <c r="B91" s="53" t="s">
        <v>192</v>
      </c>
      <c r="C91" s="53" t="s">
        <v>611</v>
      </c>
      <c r="D91" s="54" t="s">
        <v>656</v>
      </c>
      <c r="E91" s="53" t="s">
        <v>193</v>
      </c>
      <c r="F91" s="54" t="s">
        <v>194</v>
      </c>
      <c r="G91" s="18" t="str">
        <f t="shared" si="3"/>
        <v>4.38/km</v>
      </c>
      <c r="H91" s="19">
        <f t="shared" si="2"/>
        <v>0.009027777777777777</v>
      </c>
      <c r="I91" s="19">
        <f>F91-INDEX($F$4:$F$1239,MATCH(D91,$D$4:$D$1239,0))</f>
        <v>0.005462962962962961</v>
      </c>
    </row>
    <row r="92" spans="1:9" ht="15" customHeight="1">
      <c r="A92" s="35">
        <v>89</v>
      </c>
      <c r="B92" s="53" t="s">
        <v>195</v>
      </c>
      <c r="C92" s="53" t="s">
        <v>604</v>
      </c>
      <c r="D92" s="54" t="s">
        <v>665</v>
      </c>
      <c r="E92" s="53" t="s">
        <v>648</v>
      </c>
      <c r="F92" s="54" t="s">
        <v>196</v>
      </c>
      <c r="G92" s="18" t="str">
        <f t="shared" si="3"/>
        <v>4.38/km</v>
      </c>
      <c r="H92" s="19">
        <f t="shared" si="2"/>
        <v>0.00903935185185185</v>
      </c>
      <c r="I92" s="19">
        <f>F92-INDEX($F$4:$F$1239,MATCH(D92,$D$4:$D$1239,0))</f>
        <v>0.0063194444444444435</v>
      </c>
    </row>
    <row r="93" spans="1:9" ht="15" customHeight="1">
      <c r="A93" s="35">
        <v>90</v>
      </c>
      <c r="B93" s="53" t="s">
        <v>197</v>
      </c>
      <c r="C93" s="53" t="s">
        <v>198</v>
      </c>
      <c r="D93" s="54" t="s">
        <v>686</v>
      </c>
      <c r="E93" s="53" t="s">
        <v>578</v>
      </c>
      <c r="F93" s="54" t="s">
        <v>199</v>
      </c>
      <c r="G93" s="18" t="str">
        <f t="shared" si="3"/>
        <v>4.38/km</v>
      </c>
      <c r="H93" s="19">
        <f t="shared" si="2"/>
        <v>0.009074074074074071</v>
      </c>
      <c r="I93" s="19">
        <f>F93-INDEX($F$4:$F$1239,MATCH(D93,$D$4:$D$1239,0))</f>
        <v>0.002835648148148146</v>
      </c>
    </row>
    <row r="94" spans="1:9" ht="15" customHeight="1">
      <c r="A94" s="35">
        <v>91</v>
      </c>
      <c r="B94" s="53" t="s">
        <v>715</v>
      </c>
      <c r="C94" s="53" t="s">
        <v>616</v>
      </c>
      <c r="D94" s="54" t="s">
        <v>655</v>
      </c>
      <c r="E94" s="53" t="s">
        <v>3</v>
      </c>
      <c r="F94" s="54" t="s">
        <v>200</v>
      </c>
      <c r="G94" s="18" t="str">
        <f t="shared" si="3"/>
        <v>4.39/km</v>
      </c>
      <c r="H94" s="19">
        <f t="shared" si="2"/>
        <v>0.009097222222222218</v>
      </c>
      <c r="I94" s="19">
        <f>F94-INDEX($F$4:$F$1239,MATCH(D94,$D$4:$D$1239,0))</f>
        <v>0.008472222222222218</v>
      </c>
    </row>
    <row r="95" spans="1:9" ht="15" customHeight="1">
      <c r="A95" s="35">
        <v>92</v>
      </c>
      <c r="B95" s="53" t="s">
        <v>201</v>
      </c>
      <c r="C95" s="53" t="s">
        <v>748</v>
      </c>
      <c r="D95" s="54" t="s">
        <v>680</v>
      </c>
      <c r="E95" s="53" t="s">
        <v>3</v>
      </c>
      <c r="F95" s="54" t="s">
        <v>202</v>
      </c>
      <c r="G95" s="18" t="str">
        <f t="shared" si="3"/>
        <v>4.39/km</v>
      </c>
      <c r="H95" s="19">
        <f t="shared" si="2"/>
        <v>0.009131944444444439</v>
      </c>
      <c r="I95" s="19">
        <f>F95-INDEX($F$4:$F$1239,MATCH(D95,$D$4:$D$1239,0))</f>
        <v>0.0009837962962962882</v>
      </c>
    </row>
    <row r="96" spans="1:9" ht="15" customHeight="1">
      <c r="A96" s="35">
        <v>93</v>
      </c>
      <c r="B96" s="53" t="s">
        <v>203</v>
      </c>
      <c r="C96" s="53" t="s">
        <v>644</v>
      </c>
      <c r="D96" s="54" t="s">
        <v>655</v>
      </c>
      <c r="E96" s="53" t="s">
        <v>106</v>
      </c>
      <c r="F96" s="54" t="s">
        <v>204</v>
      </c>
      <c r="G96" s="18" t="str">
        <f t="shared" si="3"/>
        <v>4.40/km</v>
      </c>
      <c r="H96" s="19">
        <f aca="true" t="shared" si="4" ref="H96:H159">F96-$F$4</f>
        <v>0.009201388888888887</v>
      </c>
      <c r="I96" s="19">
        <f>F96-INDEX($F$4:$F$1239,MATCH(D96,$D$4:$D$1239,0))</f>
        <v>0.008576388888888887</v>
      </c>
    </row>
    <row r="97" spans="1:9" ht="15" customHeight="1">
      <c r="A97" s="35">
        <v>94</v>
      </c>
      <c r="B97" s="53" t="s">
        <v>205</v>
      </c>
      <c r="C97" s="53" t="s">
        <v>206</v>
      </c>
      <c r="D97" s="54" t="s">
        <v>657</v>
      </c>
      <c r="E97" s="53" t="s">
        <v>576</v>
      </c>
      <c r="F97" s="54" t="s">
        <v>207</v>
      </c>
      <c r="G97" s="18" t="str">
        <f t="shared" si="3"/>
        <v>4.40/km</v>
      </c>
      <c r="H97" s="19">
        <f t="shared" si="4"/>
        <v>0.00928240740740741</v>
      </c>
      <c r="I97" s="19">
        <f>F97-INDEX($F$4:$F$1239,MATCH(D97,$D$4:$D$1239,0))</f>
        <v>0.00900462962962963</v>
      </c>
    </row>
    <row r="98" spans="1:9" ht="15" customHeight="1">
      <c r="A98" s="35">
        <v>95</v>
      </c>
      <c r="B98" s="53" t="s">
        <v>208</v>
      </c>
      <c r="C98" s="53" t="s">
        <v>625</v>
      </c>
      <c r="D98" s="54" t="s">
        <v>656</v>
      </c>
      <c r="E98" s="53" t="s">
        <v>3</v>
      </c>
      <c r="F98" s="54" t="s">
        <v>209</v>
      </c>
      <c r="G98" s="18" t="str">
        <f t="shared" si="3"/>
        <v>4.41/km</v>
      </c>
      <c r="H98" s="19">
        <f t="shared" si="4"/>
        <v>0.009340277777777777</v>
      </c>
      <c r="I98" s="19">
        <f>F98-INDEX($F$4:$F$1239,MATCH(D98,$D$4:$D$1239,0))</f>
        <v>0.005775462962962961</v>
      </c>
    </row>
    <row r="99" spans="1:9" ht="15" customHeight="1">
      <c r="A99" s="35">
        <v>96</v>
      </c>
      <c r="B99" s="53" t="s">
        <v>739</v>
      </c>
      <c r="C99" s="53" t="s">
        <v>614</v>
      </c>
      <c r="D99" s="54" t="s">
        <v>656</v>
      </c>
      <c r="E99" s="53" t="s">
        <v>164</v>
      </c>
      <c r="F99" s="54" t="s">
        <v>210</v>
      </c>
      <c r="G99" s="18" t="str">
        <f t="shared" si="3"/>
        <v>4.41/km</v>
      </c>
      <c r="H99" s="19">
        <f t="shared" si="4"/>
        <v>0.009351851851851844</v>
      </c>
      <c r="I99" s="19">
        <f>F99-INDEX($F$4:$F$1239,MATCH(D99,$D$4:$D$1239,0))</f>
        <v>0.005787037037037028</v>
      </c>
    </row>
    <row r="100" spans="1:9" ht="15" customHeight="1">
      <c r="A100" s="35">
        <v>97</v>
      </c>
      <c r="B100" s="53" t="s">
        <v>211</v>
      </c>
      <c r="C100" s="53" t="s">
        <v>710</v>
      </c>
      <c r="D100" s="54" t="s">
        <v>670</v>
      </c>
      <c r="E100" s="53" t="s">
        <v>3</v>
      </c>
      <c r="F100" s="54" t="s">
        <v>212</v>
      </c>
      <c r="G100" s="18" t="str">
        <f t="shared" si="3"/>
        <v>4.41/km</v>
      </c>
      <c r="H100" s="19">
        <f t="shared" si="4"/>
        <v>0.009363425925925924</v>
      </c>
      <c r="I100" s="19">
        <f>F100-INDEX($F$4:$F$1239,MATCH(D100,$D$4:$D$1239,0))</f>
        <v>0.006909722222222223</v>
      </c>
    </row>
    <row r="101" spans="1:9" ht="15" customHeight="1">
      <c r="A101" s="35">
        <v>98</v>
      </c>
      <c r="B101" s="53" t="s">
        <v>213</v>
      </c>
      <c r="C101" s="53" t="s">
        <v>630</v>
      </c>
      <c r="D101" s="54" t="s">
        <v>665</v>
      </c>
      <c r="E101" s="53" t="s">
        <v>577</v>
      </c>
      <c r="F101" s="54" t="s">
        <v>214</v>
      </c>
      <c r="G101" s="18" t="str">
        <f t="shared" si="3"/>
        <v>4.42/km</v>
      </c>
      <c r="H101" s="19">
        <f t="shared" si="4"/>
        <v>0.009432870370370366</v>
      </c>
      <c r="I101" s="19">
        <f>F101-INDEX($F$4:$F$1239,MATCH(D101,$D$4:$D$1239,0))</f>
        <v>0.006712962962962959</v>
      </c>
    </row>
    <row r="102" spans="1:9" ht="15" customHeight="1">
      <c r="A102" s="35">
        <v>99</v>
      </c>
      <c r="B102" s="53" t="s">
        <v>215</v>
      </c>
      <c r="C102" s="53" t="s">
        <v>768</v>
      </c>
      <c r="D102" s="54" t="s">
        <v>655</v>
      </c>
      <c r="E102" s="53" t="s">
        <v>576</v>
      </c>
      <c r="F102" s="54" t="s">
        <v>216</v>
      </c>
      <c r="G102" s="18" t="str">
        <f t="shared" si="3"/>
        <v>4.42/km</v>
      </c>
      <c r="H102" s="19">
        <f t="shared" si="4"/>
        <v>0.009467592592592593</v>
      </c>
      <c r="I102" s="19">
        <f>F102-INDEX($F$4:$F$1239,MATCH(D102,$D$4:$D$1239,0))</f>
        <v>0.008842592592592593</v>
      </c>
    </row>
    <row r="103" spans="1:9" ht="15" customHeight="1">
      <c r="A103" s="35">
        <v>100</v>
      </c>
      <c r="B103" s="53" t="s">
        <v>217</v>
      </c>
      <c r="C103" s="53" t="s">
        <v>624</v>
      </c>
      <c r="D103" s="54" t="s">
        <v>665</v>
      </c>
      <c r="E103" s="53" t="s">
        <v>578</v>
      </c>
      <c r="F103" s="54" t="s">
        <v>218</v>
      </c>
      <c r="G103" s="18" t="str">
        <f t="shared" si="3"/>
        <v>4.43/km</v>
      </c>
      <c r="H103" s="19">
        <f t="shared" si="4"/>
        <v>0.009583333333333329</v>
      </c>
      <c r="I103" s="19">
        <f>F103-INDEX($F$4:$F$1239,MATCH(D103,$D$4:$D$1239,0))</f>
        <v>0.006863425925925922</v>
      </c>
    </row>
    <row r="104" spans="1:9" ht="15" customHeight="1">
      <c r="A104" s="35">
        <v>101</v>
      </c>
      <c r="B104" s="53" t="s">
        <v>219</v>
      </c>
      <c r="C104" s="53" t="s">
        <v>609</v>
      </c>
      <c r="D104" s="54" t="s">
        <v>657</v>
      </c>
      <c r="E104" s="53" t="s">
        <v>124</v>
      </c>
      <c r="F104" s="54" t="s">
        <v>220</v>
      </c>
      <c r="G104" s="18" t="str">
        <f t="shared" si="3"/>
        <v>4.43/km</v>
      </c>
      <c r="H104" s="19">
        <f t="shared" si="4"/>
        <v>0.009594907407407403</v>
      </c>
      <c r="I104" s="19">
        <f>F104-INDEX($F$4:$F$1239,MATCH(D104,$D$4:$D$1239,0))</f>
        <v>0.009317129629629623</v>
      </c>
    </row>
    <row r="105" spans="1:9" ht="15" customHeight="1">
      <c r="A105" s="35">
        <v>102</v>
      </c>
      <c r="B105" s="53" t="s">
        <v>221</v>
      </c>
      <c r="C105" s="53" t="s">
        <v>222</v>
      </c>
      <c r="D105" s="54" t="s">
        <v>665</v>
      </c>
      <c r="E105" s="53" t="s">
        <v>732</v>
      </c>
      <c r="F105" s="54" t="s">
        <v>223</v>
      </c>
      <c r="G105" s="18" t="str">
        <f t="shared" si="3"/>
        <v>4.43/km</v>
      </c>
      <c r="H105" s="19">
        <f t="shared" si="4"/>
        <v>0.009652777777777777</v>
      </c>
      <c r="I105" s="19">
        <f>F105-INDEX($F$4:$F$1239,MATCH(D105,$D$4:$D$1239,0))</f>
        <v>0.0069328703703703705</v>
      </c>
    </row>
    <row r="106" spans="1:9" ht="15" customHeight="1">
      <c r="A106" s="35">
        <v>103</v>
      </c>
      <c r="B106" s="53" t="s">
        <v>224</v>
      </c>
      <c r="C106" s="53" t="s">
        <v>626</v>
      </c>
      <c r="D106" s="54" t="s">
        <v>686</v>
      </c>
      <c r="E106" s="53" t="s">
        <v>225</v>
      </c>
      <c r="F106" s="54" t="s">
        <v>226</v>
      </c>
      <c r="G106" s="18" t="str">
        <f t="shared" si="3"/>
        <v>4.44/km</v>
      </c>
      <c r="H106" s="19">
        <f t="shared" si="4"/>
        <v>0.009699074074074072</v>
      </c>
      <c r="I106" s="19">
        <f>F106-INDEX($F$4:$F$1239,MATCH(D106,$D$4:$D$1239,0))</f>
        <v>0.0034606481481481467</v>
      </c>
    </row>
    <row r="107" spans="1:9" ht="15" customHeight="1">
      <c r="A107" s="35">
        <v>104</v>
      </c>
      <c r="B107" s="53" t="s">
        <v>728</v>
      </c>
      <c r="C107" s="53" t="s">
        <v>603</v>
      </c>
      <c r="D107" s="54" t="s">
        <v>665</v>
      </c>
      <c r="E107" s="53" t="s">
        <v>3</v>
      </c>
      <c r="F107" s="54" t="s">
        <v>226</v>
      </c>
      <c r="G107" s="18" t="str">
        <f t="shared" si="3"/>
        <v>4.44/km</v>
      </c>
      <c r="H107" s="19">
        <f t="shared" si="4"/>
        <v>0.009699074074074072</v>
      </c>
      <c r="I107" s="19">
        <f>F107-INDEX($F$4:$F$1239,MATCH(D107,$D$4:$D$1239,0))</f>
        <v>0.006979166666666665</v>
      </c>
    </row>
    <row r="108" spans="1:9" ht="15" customHeight="1">
      <c r="A108" s="35">
        <v>105</v>
      </c>
      <c r="B108" s="53" t="s">
        <v>227</v>
      </c>
      <c r="C108" s="53" t="s">
        <v>613</v>
      </c>
      <c r="D108" s="54" t="s">
        <v>665</v>
      </c>
      <c r="E108" s="53" t="s">
        <v>193</v>
      </c>
      <c r="F108" s="54" t="s">
        <v>228</v>
      </c>
      <c r="G108" s="18" t="str">
        <f t="shared" si="3"/>
        <v>4.44/km</v>
      </c>
      <c r="H108" s="19">
        <f t="shared" si="4"/>
        <v>0.009733796296296292</v>
      </c>
      <c r="I108" s="19">
        <f>F108-INDEX($F$4:$F$1239,MATCH(D108,$D$4:$D$1239,0))</f>
        <v>0.0070138888888888855</v>
      </c>
    </row>
    <row r="109" spans="1:9" ht="15" customHeight="1">
      <c r="A109" s="35">
        <v>106</v>
      </c>
      <c r="B109" s="53" t="s">
        <v>138</v>
      </c>
      <c r="C109" s="53" t="s">
        <v>229</v>
      </c>
      <c r="D109" s="54" t="s">
        <v>676</v>
      </c>
      <c r="E109" s="53" t="s">
        <v>648</v>
      </c>
      <c r="F109" s="54" t="s">
        <v>230</v>
      </c>
      <c r="G109" s="18" t="str">
        <f t="shared" si="3"/>
        <v>4.44/km</v>
      </c>
      <c r="H109" s="19">
        <f t="shared" si="4"/>
        <v>0.00975694444444444</v>
      </c>
      <c r="I109" s="19">
        <f>F109-INDEX($F$4:$F$1239,MATCH(D109,$D$4:$D$1239,0))</f>
        <v>0.0026504629629629586</v>
      </c>
    </row>
    <row r="110" spans="1:9" ht="15" customHeight="1">
      <c r="A110" s="35">
        <v>107</v>
      </c>
      <c r="B110" s="53" t="s">
        <v>717</v>
      </c>
      <c r="C110" s="53" t="s">
        <v>623</v>
      </c>
      <c r="D110" s="54" t="s">
        <v>655</v>
      </c>
      <c r="E110" s="53" t="s">
        <v>93</v>
      </c>
      <c r="F110" s="54" t="s">
        <v>231</v>
      </c>
      <c r="G110" s="18" t="str">
        <f t="shared" si="3"/>
        <v>4.45/km</v>
      </c>
      <c r="H110" s="19">
        <f t="shared" si="4"/>
        <v>0.009826388888888888</v>
      </c>
      <c r="I110" s="19">
        <f>F110-INDEX($F$4:$F$1239,MATCH(D110,$D$4:$D$1239,0))</f>
        <v>0.009201388888888887</v>
      </c>
    </row>
    <row r="111" spans="1:9" ht="15" customHeight="1">
      <c r="A111" s="35">
        <v>108</v>
      </c>
      <c r="B111" s="53" t="s">
        <v>232</v>
      </c>
      <c r="C111" s="53" t="s">
        <v>790</v>
      </c>
      <c r="D111" s="54" t="s">
        <v>733</v>
      </c>
      <c r="E111" s="53" t="s">
        <v>71</v>
      </c>
      <c r="F111" s="54" t="s">
        <v>233</v>
      </c>
      <c r="G111" s="18" t="str">
        <f t="shared" si="3"/>
        <v>4.45/km</v>
      </c>
      <c r="H111" s="19">
        <f t="shared" si="4"/>
        <v>0.009837962962962962</v>
      </c>
      <c r="I111" s="19">
        <f>F111-INDEX($F$4:$F$1239,MATCH(D111,$D$4:$D$1239,0))</f>
        <v>0.0018865740740740752</v>
      </c>
    </row>
    <row r="112" spans="1:9" ht="15" customHeight="1">
      <c r="A112" s="35">
        <v>109</v>
      </c>
      <c r="B112" s="53" t="s">
        <v>234</v>
      </c>
      <c r="C112" s="53" t="s">
        <v>235</v>
      </c>
      <c r="D112" s="54" t="s">
        <v>670</v>
      </c>
      <c r="E112" s="53" t="s">
        <v>3</v>
      </c>
      <c r="F112" s="54" t="s">
        <v>236</v>
      </c>
      <c r="G112" s="18" t="str">
        <f t="shared" si="3"/>
        <v>4.45/km</v>
      </c>
      <c r="H112" s="19">
        <f t="shared" si="4"/>
        <v>0.009872685185185182</v>
      </c>
      <c r="I112" s="19">
        <f>F112-INDEX($F$4:$F$1239,MATCH(D112,$D$4:$D$1239,0))</f>
        <v>0.007418981481481481</v>
      </c>
    </row>
    <row r="113" spans="1:9" ht="15" customHeight="1">
      <c r="A113" s="35">
        <v>110</v>
      </c>
      <c r="B113" s="53" t="s">
        <v>237</v>
      </c>
      <c r="C113" s="53" t="s">
        <v>616</v>
      </c>
      <c r="D113" s="54" t="s">
        <v>686</v>
      </c>
      <c r="E113" s="53" t="s">
        <v>578</v>
      </c>
      <c r="F113" s="54" t="s">
        <v>238</v>
      </c>
      <c r="G113" s="18" t="str">
        <f t="shared" si="3"/>
        <v>4.46/km</v>
      </c>
      <c r="H113" s="19">
        <f t="shared" si="4"/>
        <v>0.009895833333333336</v>
      </c>
      <c r="I113" s="19">
        <f>F113-INDEX($F$4:$F$1239,MATCH(D113,$D$4:$D$1239,0))</f>
        <v>0.0036574074074074113</v>
      </c>
    </row>
    <row r="114" spans="1:9" ht="15" customHeight="1">
      <c r="A114" s="35">
        <v>111</v>
      </c>
      <c r="B114" s="53" t="s">
        <v>239</v>
      </c>
      <c r="C114" s="53" t="s">
        <v>625</v>
      </c>
      <c r="D114" s="54" t="s">
        <v>656</v>
      </c>
      <c r="E114" s="53" t="s">
        <v>576</v>
      </c>
      <c r="F114" s="54" t="s">
        <v>240</v>
      </c>
      <c r="G114" s="18" t="str">
        <f t="shared" si="3"/>
        <v>4.46/km</v>
      </c>
      <c r="H114" s="19">
        <f t="shared" si="4"/>
        <v>0.009976851851851851</v>
      </c>
      <c r="I114" s="19">
        <f>F114-INDEX($F$4:$F$1239,MATCH(D114,$D$4:$D$1239,0))</f>
        <v>0.0064120370370370355</v>
      </c>
    </row>
    <row r="115" spans="1:9" ht="15" customHeight="1">
      <c r="A115" s="35">
        <v>112</v>
      </c>
      <c r="B115" s="53" t="s">
        <v>241</v>
      </c>
      <c r="C115" s="53" t="s">
        <v>612</v>
      </c>
      <c r="D115" s="54" t="s">
        <v>656</v>
      </c>
      <c r="E115" s="53" t="s">
        <v>3</v>
      </c>
      <c r="F115" s="54" t="s">
        <v>242</v>
      </c>
      <c r="G115" s="18" t="str">
        <f t="shared" si="3"/>
        <v>4.47/km</v>
      </c>
      <c r="H115" s="19">
        <f t="shared" si="4"/>
        <v>0.010011574074074072</v>
      </c>
      <c r="I115" s="19">
        <f>F115-INDEX($F$4:$F$1239,MATCH(D115,$D$4:$D$1239,0))</f>
        <v>0.006446759259259256</v>
      </c>
    </row>
    <row r="116" spans="1:9" ht="15" customHeight="1">
      <c r="A116" s="35">
        <v>113</v>
      </c>
      <c r="B116" s="53" t="s">
        <v>706</v>
      </c>
      <c r="C116" s="53" t="s">
        <v>614</v>
      </c>
      <c r="D116" s="54" t="s">
        <v>656</v>
      </c>
      <c r="E116" s="53" t="s">
        <v>243</v>
      </c>
      <c r="F116" s="54" t="s">
        <v>244</v>
      </c>
      <c r="G116" s="18" t="str">
        <f t="shared" si="3"/>
        <v>4.47/km</v>
      </c>
      <c r="H116" s="19">
        <f t="shared" si="4"/>
        <v>0.01003472222222222</v>
      </c>
      <c r="I116" s="19">
        <f>F116-INDEX($F$4:$F$1239,MATCH(D116,$D$4:$D$1239,0))</f>
        <v>0.006469907407407403</v>
      </c>
    </row>
    <row r="117" spans="1:9" ht="15" customHeight="1">
      <c r="A117" s="35">
        <v>114</v>
      </c>
      <c r="B117" s="53" t="s">
        <v>245</v>
      </c>
      <c r="C117" s="53" t="s">
        <v>612</v>
      </c>
      <c r="D117" s="54" t="s">
        <v>656</v>
      </c>
      <c r="E117" s="53" t="s">
        <v>648</v>
      </c>
      <c r="F117" s="54" t="s">
        <v>246</v>
      </c>
      <c r="G117" s="18" t="str">
        <f t="shared" si="3"/>
        <v>4.47/km</v>
      </c>
      <c r="H117" s="19">
        <f t="shared" si="4"/>
        <v>0.010081018518518513</v>
      </c>
      <c r="I117" s="19">
        <f>F117-INDEX($F$4:$F$1239,MATCH(D117,$D$4:$D$1239,0))</f>
        <v>0.006516203703703698</v>
      </c>
    </row>
    <row r="118" spans="1:9" ht="15" customHeight="1">
      <c r="A118" s="35">
        <v>115</v>
      </c>
      <c r="B118" s="53" t="s">
        <v>247</v>
      </c>
      <c r="C118" s="53" t="s">
        <v>603</v>
      </c>
      <c r="D118" s="54" t="s">
        <v>670</v>
      </c>
      <c r="E118" s="53" t="s">
        <v>169</v>
      </c>
      <c r="F118" s="54" t="s">
        <v>248</v>
      </c>
      <c r="G118" s="18" t="str">
        <f t="shared" si="3"/>
        <v>4.48/km</v>
      </c>
      <c r="H118" s="19">
        <f t="shared" si="4"/>
        <v>0.010127314814814808</v>
      </c>
      <c r="I118" s="19">
        <f>F118-INDEX($F$4:$F$1239,MATCH(D118,$D$4:$D$1239,0))</f>
        <v>0.007673611111111107</v>
      </c>
    </row>
    <row r="119" spans="1:9" ht="15" customHeight="1">
      <c r="A119" s="35">
        <v>116</v>
      </c>
      <c r="B119" s="53" t="s">
        <v>727</v>
      </c>
      <c r="C119" s="53" t="s">
        <v>601</v>
      </c>
      <c r="D119" s="54" t="s">
        <v>657</v>
      </c>
      <c r="E119" s="53" t="s">
        <v>249</v>
      </c>
      <c r="F119" s="54" t="s">
        <v>250</v>
      </c>
      <c r="G119" s="18" t="str">
        <f t="shared" si="3"/>
        <v>4.48/km</v>
      </c>
      <c r="H119" s="19">
        <f t="shared" si="4"/>
        <v>0.010173611111111109</v>
      </c>
      <c r="I119" s="19">
        <f>F119-INDEX($F$4:$F$1239,MATCH(D119,$D$4:$D$1239,0))</f>
        <v>0.00989583333333333</v>
      </c>
    </row>
    <row r="120" spans="1:9" ht="15" customHeight="1">
      <c r="A120" s="35">
        <v>117</v>
      </c>
      <c r="B120" s="53" t="s">
        <v>251</v>
      </c>
      <c r="C120" s="53" t="s">
        <v>623</v>
      </c>
      <c r="D120" s="54" t="s">
        <v>686</v>
      </c>
      <c r="E120" s="53" t="s">
        <v>732</v>
      </c>
      <c r="F120" s="54" t="s">
        <v>252</v>
      </c>
      <c r="G120" s="18" t="str">
        <f t="shared" si="3"/>
        <v>4.48/km</v>
      </c>
      <c r="H120" s="19">
        <f t="shared" si="4"/>
        <v>0.01020833333333333</v>
      </c>
      <c r="I120" s="19">
        <f>F120-INDEX($F$4:$F$1239,MATCH(D120,$D$4:$D$1239,0))</f>
        <v>0.003969907407407405</v>
      </c>
    </row>
    <row r="121" spans="1:9" ht="15" customHeight="1">
      <c r="A121" s="35">
        <v>118</v>
      </c>
      <c r="B121" s="53" t="s">
        <v>178</v>
      </c>
      <c r="C121" s="53" t="s">
        <v>612</v>
      </c>
      <c r="D121" s="54" t="s">
        <v>2</v>
      </c>
      <c r="E121" s="53" t="s">
        <v>253</v>
      </c>
      <c r="F121" s="54" t="s">
        <v>254</v>
      </c>
      <c r="G121" s="18" t="str">
        <f t="shared" si="3"/>
        <v>4.49/km</v>
      </c>
      <c r="H121" s="19">
        <f t="shared" si="4"/>
        <v>0.010243055555555557</v>
      </c>
      <c r="I121" s="19">
        <f>F121-INDEX($F$4:$F$1239,MATCH(D121,$D$4:$D$1239,0))</f>
        <v>0.010243055555555557</v>
      </c>
    </row>
    <row r="122" spans="1:9" ht="15" customHeight="1">
      <c r="A122" s="35">
        <v>119</v>
      </c>
      <c r="B122" s="53" t="s">
        <v>255</v>
      </c>
      <c r="C122" s="53" t="s">
        <v>619</v>
      </c>
      <c r="D122" s="54" t="s">
        <v>665</v>
      </c>
      <c r="E122" s="53" t="s">
        <v>688</v>
      </c>
      <c r="F122" s="54" t="s">
        <v>256</v>
      </c>
      <c r="G122" s="18" t="str">
        <f t="shared" si="3"/>
        <v>4.49/km</v>
      </c>
      <c r="H122" s="19">
        <f t="shared" si="4"/>
        <v>0.010266203703703704</v>
      </c>
      <c r="I122" s="19">
        <f>F122-INDEX($F$4:$F$1239,MATCH(D122,$D$4:$D$1239,0))</f>
        <v>0.0075462962962962975</v>
      </c>
    </row>
    <row r="123" spans="1:9" ht="15" customHeight="1">
      <c r="A123" s="35">
        <v>120</v>
      </c>
      <c r="B123" s="53" t="s">
        <v>257</v>
      </c>
      <c r="C123" s="53" t="s">
        <v>600</v>
      </c>
      <c r="D123" s="54" t="s">
        <v>691</v>
      </c>
      <c r="E123" s="53" t="s">
        <v>581</v>
      </c>
      <c r="F123" s="54" t="s">
        <v>258</v>
      </c>
      <c r="G123" s="18" t="str">
        <f t="shared" si="3"/>
        <v>4.49/km</v>
      </c>
      <c r="H123" s="19">
        <f t="shared" si="4"/>
        <v>0.010312499999999999</v>
      </c>
      <c r="I123" s="19">
        <f>F123-INDEX($F$4:$F$1239,MATCH(D123,$D$4:$D$1239,0))</f>
        <v>0.0014699074074074059</v>
      </c>
    </row>
    <row r="124" spans="1:9" ht="15" customHeight="1">
      <c r="A124" s="35">
        <v>121</v>
      </c>
      <c r="B124" s="53" t="s">
        <v>259</v>
      </c>
      <c r="C124" s="53" t="s">
        <v>621</v>
      </c>
      <c r="D124" s="54" t="s">
        <v>665</v>
      </c>
      <c r="E124" s="53" t="s">
        <v>3</v>
      </c>
      <c r="F124" s="54" t="s">
        <v>260</v>
      </c>
      <c r="G124" s="18" t="str">
        <f t="shared" si="3"/>
        <v>4.49/km</v>
      </c>
      <c r="H124" s="19">
        <f t="shared" si="4"/>
        <v>0.01034722222222222</v>
      </c>
      <c r="I124" s="19">
        <f>F124-INDEX($F$4:$F$1239,MATCH(D124,$D$4:$D$1239,0))</f>
        <v>0.0076273148148148125</v>
      </c>
    </row>
    <row r="125" spans="1:9" ht="15" customHeight="1">
      <c r="A125" s="35">
        <v>122</v>
      </c>
      <c r="B125" s="53" t="s">
        <v>261</v>
      </c>
      <c r="C125" s="53" t="s">
        <v>683</v>
      </c>
      <c r="D125" s="54" t="s">
        <v>655</v>
      </c>
      <c r="E125" s="53" t="s">
        <v>106</v>
      </c>
      <c r="F125" s="54" t="s">
        <v>262</v>
      </c>
      <c r="G125" s="18" t="str">
        <f t="shared" si="3"/>
        <v>4.50/km</v>
      </c>
      <c r="H125" s="19">
        <f t="shared" si="4"/>
        <v>0.010451388888888889</v>
      </c>
      <c r="I125" s="19">
        <f>F125-INDEX($F$4:$F$1239,MATCH(D125,$D$4:$D$1239,0))</f>
        <v>0.009826388888888888</v>
      </c>
    </row>
    <row r="126" spans="1:9" ht="15" customHeight="1">
      <c r="A126" s="35">
        <v>123</v>
      </c>
      <c r="B126" s="53" t="s">
        <v>263</v>
      </c>
      <c r="C126" s="53" t="s">
        <v>636</v>
      </c>
      <c r="D126" s="54" t="s">
        <v>655</v>
      </c>
      <c r="E126" s="53" t="s">
        <v>578</v>
      </c>
      <c r="F126" s="54" t="s">
        <v>264</v>
      </c>
      <c r="G126" s="18" t="str">
        <f t="shared" si="3"/>
        <v>4.51/km</v>
      </c>
      <c r="H126" s="19">
        <f t="shared" si="4"/>
        <v>0.010497685185185183</v>
      </c>
      <c r="I126" s="19">
        <f>F126-INDEX($F$4:$F$1239,MATCH(D126,$D$4:$D$1239,0))</f>
        <v>0.009872685185185182</v>
      </c>
    </row>
    <row r="127" spans="1:9" ht="15" customHeight="1">
      <c r="A127" s="35">
        <v>124</v>
      </c>
      <c r="B127" s="53" t="s">
        <v>651</v>
      </c>
      <c r="C127" s="53" t="s">
        <v>788</v>
      </c>
      <c r="D127" s="54" t="s">
        <v>35</v>
      </c>
      <c r="E127" s="53" t="s">
        <v>265</v>
      </c>
      <c r="F127" s="54" t="s">
        <v>266</v>
      </c>
      <c r="G127" s="18" t="str">
        <f t="shared" si="3"/>
        <v>4.51/km</v>
      </c>
      <c r="H127" s="19">
        <f t="shared" si="4"/>
        <v>0.010509259259259256</v>
      </c>
      <c r="I127" s="19">
        <f>F127-INDEX($F$4:$F$1239,MATCH(D127,$D$4:$D$1239,0))</f>
        <v>0.007268518518518518</v>
      </c>
    </row>
    <row r="128" spans="1:9" ht="15" customHeight="1">
      <c r="A128" s="35">
        <v>125</v>
      </c>
      <c r="B128" s="53" t="s">
        <v>742</v>
      </c>
      <c r="C128" s="53" t="s">
        <v>617</v>
      </c>
      <c r="D128" s="54" t="s">
        <v>655</v>
      </c>
      <c r="E128" s="53" t="s">
        <v>3</v>
      </c>
      <c r="F128" s="54" t="s">
        <v>267</v>
      </c>
      <c r="G128" s="18" t="str">
        <f t="shared" si="3"/>
        <v>4.52/km</v>
      </c>
      <c r="H128" s="19">
        <f t="shared" si="4"/>
        <v>0.010590277777777778</v>
      </c>
      <c r="I128" s="19">
        <f>F128-INDEX($F$4:$F$1239,MATCH(D128,$D$4:$D$1239,0))</f>
        <v>0.009965277777777778</v>
      </c>
    </row>
    <row r="129" spans="1:9" ht="15" customHeight="1">
      <c r="A129" s="35">
        <v>126</v>
      </c>
      <c r="B129" s="53" t="s">
        <v>268</v>
      </c>
      <c r="C129" s="53" t="s">
        <v>628</v>
      </c>
      <c r="D129" s="54" t="s">
        <v>657</v>
      </c>
      <c r="E129" s="53" t="s">
        <v>269</v>
      </c>
      <c r="F129" s="54" t="s">
        <v>270</v>
      </c>
      <c r="G129" s="18" t="str">
        <f t="shared" si="3"/>
        <v>4.52/km</v>
      </c>
      <c r="H129" s="19">
        <f t="shared" si="4"/>
        <v>0.010648148148148146</v>
      </c>
      <c r="I129" s="19">
        <f>F129-INDEX($F$4:$F$1239,MATCH(D129,$D$4:$D$1239,0))</f>
        <v>0.010370370370370367</v>
      </c>
    </row>
    <row r="130" spans="1:9" ht="15" customHeight="1">
      <c r="A130" s="35">
        <v>127</v>
      </c>
      <c r="B130" s="53" t="s">
        <v>271</v>
      </c>
      <c r="C130" s="53" t="s">
        <v>605</v>
      </c>
      <c r="D130" s="54" t="s">
        <v>691</v>
      </c>
      <c r="E130" s="53" t="s">
        <v>648</v>
      </c>
      <c r="F130" s="54" t="s">
        <v>272</v>
      </c>
      <c r="G130" s="18" t="str">
        <f t="shared" si="3"/>
        <v>4.53/km</v>
      </c>
      <c r="H130" s="19">
        <f t="shared" si="4"/>
        <v>0.010706018518518514</v>
      </c>
      <c r="I130" s="19">
        <f>F130-INDEX($F$4:$F$1239,MATCH(D130,$D$4:$D$1239,0))</f>
        <v>0.0018634259259259212</v>
      </c>
    </row>
    <row r="131" spans="1:9" ht="15" customHeight="1">
      <c r="A131" s="35">
        <v>128</v>
      </c>
      <c r="B131" s="53" t="s">
        <v>273</v>
      </c>
      <c r="C131" s="53" t="s">
        <v>643</v>
      </c>
      <c r="D131" s="54" t="s">
        <v>2</v>
      </c>
      <c r="E131" s="53" t="s">
        <v>698</v>
      </c>
      <c r="F131" s="54" t="s">
        <v>274</v>
      </c>
      <c r="G131" s="18" t="str">
        <f t="shared" si="3"/>
        <v>4.53/km</v>
      </c>
      <c r="H131" s="19">
        <f t="shared" si="4"/>
        <v>0.010717592592592588</v>
      </c>
      <c r="I131" s="19">
        <f>F131-INDEX($F$4:$F$1239,MATCH(D131,$D$4:$D$1239,0))</f>
        <v>0.010717592592592588</v>
      </c>
    </row>
    <row r="132" spans="1:9" ht="15" customHeight="1">
      <c r="A132" s="35">
        <v>129</v>
      </c>
      <c r="B132" s="53" t="s">
        <v>275</v>
      </c>
      <c r="C132" s="53" t="s">
        <v>625</v>
      </c>
      <c r="D132" s="54" t="s">
        <v>657</v>
      </c>
      <c r="E132" s="53" t="s">
        <v>732</v>
      </c>
      <c r="F132" s="54" t="s">
        <v>276</v>
      </c>
      <c r="G132" s="18" t="str">
        <f aca="true" t="shared" si="5" ref="G132:G195">TEXT(INT((HOUR(F132)*3600+MINUTE(F132)*60+SECOND(F132))/$I$2/60),"0")&amp;"."&amp;TEXT(MOD((HOUR(F132)*3600+MINUTE(F132)*60+SECOND(F132))/$I$2,60),"00")&amp;"/km"</f>
        <v>4.53/km</v>
      </c>
      <c r="H132" s="19">
        <f t="shared" si="4"/>
        <v>0.010752314814814815</v>
      </c>
      <c r="I132" s="19">
        <f>F132-INDEX($F$4:$F$1239,MATCH(D132,$D$4:$D$1239,0))</f>
        <v>0.010474537037037036</v>
      </c>
    </row>
    <row r="133" spans="1:9" ht="15" customHeight="1">
      <c r="A133" s="35">
        <v>130</v>
      </c>
      <c r="B133" s="53" t="s">
        <v>769</v>
      </c>
      <c r="C133" s="53" t="s">
        <v>633</v>
      </c>
      <c r="D133" s="54" t="s">
        <v>665</v>
      </c>
      <c r="E133" s="53" t="s">
        <v>732</v>
      </c>
      <c r="F133" s="54" t="s">
        <v>277</v>
      </c>
      <c r="G133" s="18" t="str">
        <f t="shared" si="5"/>
        <v>4.53/km</v>
      </c>
      <c r="H133" s="19">
        <f t="shared" si="4"/>
        <v>0.010787037037037036</v>
      </c>
      <c r="I133" s="19">
        <f>F133-INDEX($F$4:$F$1239,MATCH(D133,$D$4:$D$1239,0))</f>
        <v>0.008067129629629629</v>
      </c>
    </row>
    <row r="134" spans="1:9" ht="15" customHeight="1">
      <c r="A134" s="35">
        <v>131</v>
      </c>
      <c r="B134" s="53" t="s">
        <v>278</v>
      </c>
      <c r="C134" s="53" t="s">
        <v>621</v>
      </c>
      <c r="D134" s="54" t="s">
        <v>2</v>
      </c>
      <c r="E134" s="53" t="s">
        <v>193</v>
      </c>
      <c r="F134" s="54" t="s">
        <v>279</v>
      </c>
      <c r="G134" s="18" t="str">
        <f t="shared" si="5"/>
        <v>4.54/km</v>
      </c>
      <c r="H134" s="19">
        <f t="shared" si="4"/>
        <v>0.01084490740740741</v>
      </c>
      <c r="I134" s="19">
        <f>F134-INDEX($F$4:$F$1239,MATCH(D134,$D$4:$D$1239,0))</f>
        <v>0.01084490740740741</v>
      </c>
    </row>
    <row r="135" spans="1:9" ht="15" customHeight="1">
      <c r="A135" s="35">
        <v>132</v>
      </c>
      <c r="B135" s="53" t="s">
        <v>280</v>
      </c>
      <c r="C135" s="53" t="s">
        <v>625</v>
      </c>
      <c r="D135" s="54" t="s">
        <v>657</v>
      </c>
      <c r="E135" s="53" t="s">
        <v>704</v>
      </c>
      <c r="F135" s="54" t="s">
        <v>281</v>
      </c>
      <c r="G135" s="18" t="str">
        <f t="shared" si="5"/>
        <v>4.54/km</v>
      </c>
      <c r="H135" s="19">
        <f t="shared" si="4"/>
        <v>0.010868055555555558</v>
      </c>
      <c r="I135" s="19">
        <f>F135-INDEX($F$4:$F$1239,MATCH(D135,$D$4:$D$1239,0))</f>
        <v>0.010590277777777778</v>
      </c>
    </row>
    <row r="136" spans="1:9" ht="15" customHeight="1">
      <c r="A136" s="35">
        <v>133</v>
      </c>
      <c r="B136" s="53" t="s">
        <v>282</v>
      </c>
      <c r="C136" s="53" t="s">
        <v>606</v>
      </c>
      <c r="D136" s="54" t="s">
        <v>665</v>
      </c>
      <c r="E136" s="53" t="s">
        <v>193</v>
      </c>
      <c r="F136" s="54" t="s">
        <v>283</v>
      </c>
      <c r="G136" s="18" t="str">
        <f t="shared" si="5"/>
        <v>4.55/km</v>
      </c>
      <c r="H136" s="19">
        <f t="shared" si="4"/>
        <v>0.010949074074074073</v>
      </c>
      <c r="I136" s="19">
        <f>F136-INDEX($F$4:$F$1239,MATCH(D136,$D$4:$D$1239,0))</f>
        <v>0.008229166666666666</v>
      </c>
    </row>
    <row r="137" spans="1:9" ht="15" customHeight="1">
      <c r="A137" s="35">
        <v>134</v>
      </c>
      <c r="B137" s="53" t="s">
        <v>687</v>
      </c>
      <c r="C137" s="53" t="s">
        <v>613</v>
      </c>
      <c r="D137" s="54" t="s">
        <v>657</v>
      </c>
      <c r="E137" s="53" t="s">
        <v>193</v>
      </c>
      <c r="F137" s="54" t="s">
        <v>284</v>
      </c>
      <c r="G137" s="18" t="str">
        <f t="shared" si="5"/>
        <v>4.55/km</v>
      </c>
      <c r="H137" s="19">
        <f t="shared" si="4"/>
        <v>0.010995370370370367</v>
      </c>
      <c r="I137" s="19">
        <f>F137-INDEX($F$4:$F$1239,MATCH(D137,$D$4:$D$1239,0))</f>
        <v>0.010717592592592588</v>
      </c>
    </row>
    <row r="138" spans="1:9" ht="15" customHeight="1">
      <c r="A138" s="35">
        <v>135</v>
      </c>
      <c r="B138" s="53" t="s">
        <v>729</v>
      </c>
      <c r="C138" s="53" t="s">
        <v>599</v>
      </c>
      <c r="D138" s="54" t="s">
        <v>665</v>
      </c>
      <c r="E138" s="53" t="s">
        <v>698</v>
      </c>
      <c r="F138" s="54" t="s">
        <v>285</v>
      </c>
      <c r="G138" s="18" t="str">
        <f t="shared" si="5"/>
        <v>4.55/km</v>
      </c>
      <c r="H138" s="19">
        <f t="shared" si="4"/>
        <v>0.011030092592592588</v>
      </c>
      <c r="I138" s="19">
        <f>F138-INDEX($F$4:$F$1239,MATCH(D138,$D$4:$D$1239,0))</f>
        <v>0.008310185185185181</v>
      </c>
    </row>
    <row r="139" spans="1:9" ht="15" customHeight="1">
      <c r="A139" s="35">
        <v>136</v>
      </c>
      <c r="B139" s="53" t="s">
        <v>286</v>
      </c>
      <c r="C139" s="53" t="s">
        <v>598</v>
      </c>
      <c r="D139" s="54" t="s">
        <v>657</v>
      </c>
      <c r="E139" s="53" t="s">
        <v>106</v>
      </c>
      <c r="F139" s="54" t="s">
        <v>287</v>
      </c>
      <c r="G139" s="18" t="str">
        <f t="shared" si="5"/>
        <v>4.56/km</v>
      </c>
      <c r="H139" s="19">
        <f t="shared" si="4"/>
        <v>0.011064814814814816</v>
      </c>
      <c r="I139" s="19">
        <f>F139-INDEX($F$4:$F$1239,MATCH(D139,$D$4:$D$1239,0))</f>
        <v>0.010787037037037036</v>
      </c>
    </row>
    <row r="140" spans="1:9" ht="15" customHeight="1">
      <c r="A140" s="35">
        <v>137</v>
      </c>
      <c r="B140" s="53" t="s">
        <v>288</v>
      </c>
      <c r="C140" s="53" t="s">
        <v>752</v>
      </c>
      <c r="D140" s="54" t="s">
        <v>680</v>
      </c>
      <c r="E140" s="53" t="s">
        <v>648</v>
      </c>
      <c r="F140" s="54" t="s">
        <v>289</v>
      </c>
      <c r="G140" s="18" t="str">
        <f t="shared" si="5"/>
        <v>4.57/km</v>
      </c>
      <c r="H140" s="19">
        <f t="shared" si="4"/>
        <v>0.011168981481481478</v>
      </c>
      <c r="I140" s="19">
        <f>F140-INDEX($F$4:$F$1239,MATCH(D140,$D$4:$D$1239,0))</f>
        <v>0.0030208333333333268</v>
      </c>
    </row>
    <row r="141" spans="1:9" ht="15" customHeight="1">
      <c r="A141" s="35">
        <v>138</v>
      </c>
      <c r="B141" s="53" t="s">
        <v>259</v>
      </c>
      <c r="C141" s="53" t="s">
        <v>689</v>
      </c>
      <c r="D141" s="54" t="s">
        <v>665</v>
      </c>
      <c r="E141" s="53" t="s">
        <v>648</v>
      </c>
      <c r="F141" s="54" t="s">
        <v>290</v>
      </c>
      <c r="G141" s="18" t="str">
        <f t="shared" si="5"/>
        <v>4.58/km</v>
      </c>
      <c r="H141" s="19">
        <f t="shared" si="4"/>
        <v>0.01128472222222222</v>
      </c>
      <c r="I141" s="19">
        <f>F141-INDEX($F$4:$F$1239,MATCH(D141,$D$4:$D$1239,0))</f>
        <v>0.008564814814814813</v>
      </c>
    </row>
    <row r="142" spans="1:9" ht="15" customHeight="1">
      <c r="A142" s="35">
        <v>139</v>
      </c>
      <c r="B142" s="53" t="s">
        <v>291</v>
      </c>
      <c r="C142" s="53" t="s">
        <v>619</v>
      </c>
      <c r="D142" s="54" t="s">
        <v>686</v>
      </c>
      <c r="E142" s="53" t="s">
        <v>697</v>
      </c>
      <c r="F142" s="54" t="s">
        <v>292</v>
      </c>
      <c r="G142" s="18" t="str">
        <f t="shared" si="5"/>
        <v>4.58/km</v>
      </c>
      <c r="H142" s="19">
        <f t="shared" si="4"/>
        <v>0.011365740740740742</v>
      </c>
      <c r="I142" s="19">
        <f>F142-INDEX($F$4:$F$1239,MATCH(D142,$D$4:$D$1239,0))</f>
        <v>0.005127314814814817</v>
      </c>
    </row>
    <row r="143" spans="1:9" ht="15" customHeight="1">
      <c r="A143" s="35">
        <v>140</v>
      </c>
      <c r="B143" s="53" t="s">
        <v>293</v>
      </c>
      <c r="C143" s="53" t="s">
        <v>629</v>
      </c>
      <c r="D143" s="54" t="s">
        <v>665</v>
      </c>
      <c r="E143" s="53" t="s">
        <v>106</v>
      </c>
      <c r="F143" s="54" t="s">
        <v>294</v>
      </c>
      <c r="G143" s="18" t="str">
        <f t="shared" si="5"/>
        <v>4.58/km</v>
      </c>
      <c r="H143" s="19">
        <f t="shared" si="4"/>
        <v>0.011377314814814816</v>
      </c>
      <c r="I143" s="19">
        <f>F143-INDEX($F$4:$F$1239,MATCH(D143,$D$4:$D$1239,0))</f>
        <v>0.008657407407407409</v>
      </c>
    </row>
    <row r="144" spans="1:9" ht="15" customHeight="1">
      <c r="A144" s="35">
        <v>141</v>
      </c>
      <c r="B144" s="53" t="s">
        <v>713</v>
      </c>
      <c r="C144" s="53" t="s">
        <v>634</v>
      </c>
      <c r="D144" s="54" t="s">
        <v>686</v>
      </c>
      <c r="E144" s="53" t="s">
        <v>578</v>
      </c>
      <c r="F144" s="54" t="s">
        <v>295</v>
      </c>
      <c r="G144" s="18" t="str">
        <f t="shared" si="5"/>
        <v>4.59/km</v>
      </c>
      <c r="H144" s="19">
        <f t="shared" si="4"/>
        <v>0.011435185185185184</v>
      </c>
      <c r="I144" s="19">
        <f>F144-INDEX($F$4:$F$1239,MATCH(D144,$D$4:$D$1239,0))</f>
        <v>0.005196759259259259</v>
      </c>
    </row>
    <row r="145" spans="1:9" ht="15" customHeight="1">
      <c r="A145" s="35">
        <v>142</v>
      </c>
      <c r="B145" s="53" t="s">
        <v>296</v>
      </c>
      <c r="C145" s="53" t="s">
        <v>606</v>
      </c>
      <c r="D145" s="54" t="s">
        <v>665</v>
      </c>
      <c r="E145" s="53" t="s">
        <v>31</v>
      </c>
      <c r="F145" s="54" t="s">
        <v>297</v>
      </c>
      <c r="G145" s="18" t="str">
        <f t="shared" si="5"/>
        <v>4.59/km</v>
      </c>
      <c r="H145" s="19">
        <f t="shared" si="4"/>
        <v>0.011469907407407404</v>
      </c>
      <c r="I145" s="19">
        <f>F145-INDEX($F$4:$F$1239,MATCH(D145,$D$4:$D$1239,0))</f>
        <v>0.008749999999999997</v>
      </c>
    </row>
    <row r="146" spans="1:9" ht="15" customHeight="1">
      <c r="A146" s="35">
        <v>143</v>
      </c>
      <c r="B146" s="53" t="s">
        <v>298</v>
      </c>
      <c r="C146" s="53" t="s">
        <v>130</v>
      </c>
      <c r="D146" s="54" t="s">
        <v>693</v>
      </c>
      <c r="E146" s="53" t="s">
        <v>646</v>
      </c>
      <c r="F146" s="54" t="s">
        <v>299</v>
      </c>
      <c r="G146" s="18" t="str">
        <f t="shared" si="5"/>
        <v>5.00/km</v>
      </c>
      <c r="H146" s="19">
        <f t="shared" si="4"/>
        <v>0.011608796296296294</v>
      </c>
      <c r="I146" s="19">
        <f>F146-INDEX($F$4:$F$1239,MATCH(D146,$D$4:$D$1239,0))</f>
        <v>0.003969907407407405</v>
      </c>
    </row>
    <row r="147" spans="1:9" ht="15" customHeight="1">
      <c r="A147" s="35">
        <v>144</v>
      </c>
      <c r="B147" s="53" t="s">
        <v>40</v>
      </c>
      <c r="C147" s="53" t="s">
        <v>633</v>
      </c>
      <c r="D147" s="54" t="s">
        <v>657</v>
      </c>
      <c r="E147" s="53" t="s">
        <v>578</v>
      </c>
      <c r="F147" s="54" t="s">
        <v>300</v>
      </c>
      <c r="G147" s="18" t="str">
        <f t="shared" si="5"/>
        <v>5.01/km</v>
      </c>
      <c r="H147" s="19">
        <f t="shared" si="4"/>
        <v>0.011678240740740736</v>
      </c>
      <c r="I147" s="19">
        <f>F147-INDEX($F$4:$F$1239,MATCH(D147,$D$4:$D$1239,0))</f>
        <v>0.011400462962962956</v>
      </c>
    </row>
    <row r="148" spans="1:9" ht="15" customHeight="1">
      <c r="A148" s="35">
        <v>145</v>
      </c>
      <c r="B148" s="53" t="s">
        <v>301</v>
      </c>
      <c r="C148" s="53" t="s">
        <v>711</v>
      </c>
      <c r="D148" s="54" t="s">
        <v>655</v>
      </c>
      <c r="E148" s="53" t="s">
        <v>74</v>
      </c>
      <c r="F148" s="54" t="s">
        <v>302</v>
      </c>
      <c r="G148" s="18" t="str">
        <f t="shared" si="5"/>
        <v>5.01/km</v>
      </c>
      <c r="H148" s="19">
        <f t="shared" si="4"/>
        <v>0.011724537037037037</v>
      </c>
      <c r="I148" s="19">
        <f>F148-INDEX($F$4:$F$1239,MATCH(D148,$D$4:$D$1239,0))</f>
        <v>0.011099537037037036</v>
      </c>
    </row>
    <row r="149" spans="1:9" ht="15" customHeight="1">
      <c r="A149" s="35">
        <v>146</v>
      </c>
      <c r="B149" s="53" t="s">
        <v>746</v>
      </c>
      <c r="C149" s="53" t="s">
        <v>619</v>
      </c>
      <c r="D149" s="54" t="s">
        <v>686</v>
      </c>
      <c r="E149" s="53" t="s">
        <v>3</v>
      </c>
      <c r="F149" s="54" t="s">
        <v>303</v>
      </c>
      <c r="G149" s="18" t="str">
        <f t="shared" si="5"/>
        <v>5.02/km</v>
      </c>
      <c r="H149" s="19">
        <f t="shared" si="4"/>
        <v>0.011770833333333331</v>
      </c>
      <c r="I149" s="19">
        <f>F149-INDEX($F$4:$F$1239,MATCH(D149,$D$4:$D$1239,0))</f>
        <v>0.005532407407407406</v>
      </c>
    </row>
    <row r="150" spans="1:9" ht="15" customHeight="1">
      <c r="A150" s="35">
        <v>147</v>
      </c>
      <c r="B150" s="53" t="s">
        <v>740</v>
      </c>
      <c r="C150" s="53" t="s">
        <v>304</v>
      </c>
      <c r="D150" s="54" t="s">
        <v>35</v>
      </c>
      <c r="E150" s="53" t="s">
        <v>305</v>
      </c>
      <c r="F150" s="54" t="s">
        <v>306</v>
      </c>
      <c r="G150" s="18" t="str">
        <f t="shared" si="5"/>
        <v>5.02/km</v>
      </c>
      <c r="H150" s="19">
        <f t="shared" si="4"/>
        <v>0.011793981481481485</v>
      </c>
      <c r="I150" s="19">
        <f>F150-INDEX($F$4:$F$1239,MATCH(D150,$D$4:$D$1239,0))</f>
        <v>0.008553240740740747</v>
      </c>
    </row>
    <row r="151" spans="1:9" ht="15" customHeight="1">
      <c r="A151" s="35">
        <v>148</v>
      </c>
      <c r="B151" s="53" t="s">
        <v>307</v>
      </c>
      <c r="C151" s="53" t="s">
        <v>617</v>
      </c>
      <c r="D151" s="54" t="s">
        <v>665</v>
      </c>
      <c r="E151" s="53" t="s">
        <v>3</v>
      </c>
      <c r="F151" s="54" t="s">
        <v>308</v>
      </c>
      <c r="G151" s="18" t="str">
        <f t="shared" si="5"/>
        <v>5.04/km</v>
      </c>
      <c r="H151" s="19">
        <f t="shared" si="4"/>
        <v>0.011979166666666662</v>
      </c>
      <c r="I151" s="19">
        <f>F151-INDEX($F$4:$F$1239,MATCH(D151,$D$4:$D$1239,0))</f>
        <v>0.009259259259259255</v>
      </c>
    </row>
    <row r="152" spans="1:9" ht="15" customHeight="1">
      <c r="A152" s="35">
        <v>149</v>
      </c>
      <c r="B152" s="53" t="s">
        <v>309</v>
      </c>
      <c r="C152" s="53" t="s">
        <v>783</v>
      </c>
      <c r="D152" s="54" t="s">
        <v>655</v>
      </c>
      <c r="E152" s="53" t="s">
        <v>253</v>
      </c>
      <c r="F152" s="54" t="s">
        <v>310</v>
      </c>
      <c r="G152" s="18" t="str">
        <f t="shared" si="5"/>
        <v>5.04/km</v>
      </c>
      <c r="H152" s="19">
        <f t="shared" si="4"/>
        <v>0.01200231481481481</v>
      </c>
      <c r="I152" s="19">
        <f>F152-INDEX($F$4:$F$1239,MATCH(D152,$D$4:$D$1239,0))</f>
        <v>0.011377314814814809</v>
      </c>
    </row>
    <row r="153" spans="1:9" ht="15" customHeight="1">
      <c r="A153" s="35">
        <v>150</v>
      </c>
      <c r="B153" s="53" t="s">
        <v>311</v>
      </c>
      <c r="C153" s="53" t="s">
        <v>612</v>
      </c>
      <c r="D153" s="54" t="s">
        <v>656</v>
      </c>
      <c r="E153" s="53" t="s">
        <v>576</v>
      </c>
      <c r="F153" s="54" t="s">
        <v>312</v>
      </c>
      <c r="G153" s="18" t="str">
        <f t="shared" si="5"/>
        <v>5.04/km</v>
      </c>
      <c r="H153" s="19">
        <f t="shared" si="4"/>
        <v>0.012037037037037037</v>
      </c>
      <c r="I153" s="19">
        <f>F153-INDEX($F$4:$F$1239,MATCH(D153,$D$4:$D$1239,0))</f>
        <v>0.008472222222222221</v>
      </c>
    </row>
    <row r="154" spans="1:9" ht="15" customHeight="1">
      <c r="A154" s="35">
        <v>151</v>
      </c>
      <c r="B154" s="53" t="s">
        <v>313</v>
      </c>
      <c r="C154" s="53" t="s">
        <v>628</v>
      </c>
      <c r="D154" s="54" t="s">
        <v>657</v>
      </c>
      <c r="E154" s="53" t="s">
        <v>3</v>
      </c>
      <c r="F154" s="54" t="s">
        <v>314</v>
      </c>
      <c r="G154" s="18" t="str">
        <f t="shared" si="5"/>
        <v>5.04/km</v>
      </c>
      <c r="H154" s="19">
        <f t="shared" si="4"/>
        <v>0.012071759259259258</v>
      </c>
      <c r="I154" s="19">
        <f>F154-INDEX($F$4:$F$1239,MATCH(D154,$D$4:$D$1239,0))</f>
        <v>0.011793981481481478</v>
      </c>
    </row>
    <row r="155" spans="1:9" ht="15" customHeight="1">
      <c r="A155" s="35">
        <v>152</v>
      </c>
      <c r="B155" s="53" t="s">
        <v>315</v>
      </c>
      <c r="C155" s="53" t="s">
        <v>316</v>
      </c>
      <c r="D155" s="54" t="s">
        <v>712</v>
      </c>
      <c r="E155" s="53" t="s">
        <v>164</v>
      </c>
      <c r="F155" s="54" t="s">
        <v>317</v>
      </c>
      <c r="G155" s="18" t="str">
        <f t="shared" si="5"/>
        <v>5.05/km</v>
      </c>
      <c r="H155" s="19">
        <f t="shared" si="4"/>
        <v>0.012141203703703706</v>
      </c>
      <c r="I155" s="19">
        <f>F155-INDEX($F$4:$F$1239,MATCH(D155,$D$4:$D$1239,0))</f>
        <v>0</v>
      </c>
    </row>
    <row r="156" spans="1:9" ht="15" customHeight="1">
      <c r="A156" s="35">
        <v>153</v>
      </c>
      <c r="B156" s="53" t="s">
        <v>318</v>
      </c>
      <c r="C156" s="53" t="s">
        <v>597</v>
      </c>
      <c r="D156" s="54" t="s">
        <v>657</v>
      </c>
      <c r="E156" s="53" t="s">
        <v>106</v>
      </c>
      <c r="F156" s="54" t="s">
        <v>319</v>
      </c>
      <c r="G156" s="18" t="str">
        <f t="shared" si="5"/>
        <v>5.05/km</v>
      </c>
      <c r="H156" s="19">
        <f t="shared" si="4"/>
        <v>0.012199074074074067</v>
      </c>
      <c r="I156" s="19">
        <f>F156-INDEX($F$4:$F$1239,MATCH(D156,$D$4:$D$1239,0))</f>
        <v>0.011921296296296287</v>
      </c>
    </row>
    <row r="157" spans="1:9" ht="15" customHeight="1">
      <c r="A157" s="35">
        <v>154</v>
      </c>
      <c r="B157" s="53" t="s">
        <v>320</v>
      </c>
      <c r="C157" s="53" t="s">
        <v>610</v>
      </c>
      <c r="D157" s="54" t="s">
        <v>655</v>
      </c>
      <c r="E157" s="53" t="s">
        <v>89</v>
      </c>
      <c r="F157" s="54" t="s">
        <v>321</v>
      </c>
      <c r="G157" s="18" t="str">
        <f t="shared" si="5"/>
        <v>5.06/km</v>
      </c>
      <c r="H157" s="19">
        <f t="shared" si="4"/>
        <v>0.012256944444444442</v>
      </c>
      <c r="I157" s="19">
        <f>F157-INDEX($F$4:$F$1239,MATCH(D157,$D$4:$D$1239,0))</f>
        <v>0.011631944444444441</v>
      </c>
    </row>
    <row r="158" spans="1:9" ht="15" customHeight="1">
      <c r="A158" s="35">
        <v>155</v>
      </c>
      <c r="B158" s="53" t="s">
        <v>322</v>
      </c>
      <c r="C158" s="53" t="s">
        <v>640</v>
      </c>
      <c r="D158" s="54" t="s">
        <v>686</v>
      </c>
      <c r="E158" s="53" t="s">
        <v>648</v>
      </c>
      <c r="F158" s="54" t="s">
        <v>323</v>
      </c>
      <c r="G158" s="18" t="str">
        <f t="shared" si="5"/>
        <v>5.06/km</v>
      </c>
      <c r="H158" s="19">
        <f t="shared" si="4"/>
        <v>0.012303240740740736</v>
      </c>
      <c r="I158" s="19">
        <f>F158-INDEX($F$4:$F$1239,MATCH(D158,$D$4:$D$1239,0))</f>
        <v>0.006064814814814811</v>
      </c>
    </row>
    <row r="159" spans="1:9" ht="15" customHeight="1">
      <c r="A159" s="35">
        <v>156</v>
      </c>
      <c r="B159" s="53" t="s">
        <v>647</v>
      </c>
      <c r="C159" s="53" t="s">
        <v>645</v>
      </c>
      <c r="D159" s="54" t="s">
        <v>665</v>
      </c>
      <c r="E159" s="53" t="s">
        <v>3</v>
      </c>
      <c r="F159" s="54" t="s">
        <v>324</v>
      </c>
      <c r="G159" s="18" t="str">
        <f t="shared" si="5"/>
        <v>5.07/km</v>
      </c>
      <c r="H159" s="19">
        <f t="shared" si="4"/>
        <v>0.012349537037037037</v>
      </c>
      <c r="I159" s="19">
        <f>F159-INDEX($F$4:$F$1239,MATCH(D159,$D$4:$D$1239,0))</f>
        <v>0.00962962962962963</v>
      </c>
    </row>
    <row r="160" spans="1:9" ht="15" customHeight="1">
      <c r="A160" s="35">
        <v>157</v>
      </c>
      <c r="B160" s="53" t="s">
        <v>325</v>
      </c>
      <c r="C160" s="53" t="s">
        <v>635</v>
      </c>
      <c r="D160" s="54" t="s">
        <v>686</v>
      </c>
      <c r="E160" s="53" t="s">
        <v>578</v>
      </c>
      <c r="F160" s="54" t="s">
        <v>326</v>
      </c>
      <c r="G160" s="18" t="str">
        <f t="shared" si="5"/>
        <v>5.07/km</v>
      </c>
      <c r="H160" s="19">
        <f aca="true" t="shared" si="6" ref="H160:H175">F160-$F$4</f>
        <v>0.012372685185185178</v>
      </c>
      <c r="I160" s="19">
        <f>F160-INDEX($F$4:$F$1239,MATCH(D160,$D$4:$D$1239,0))</f>
        <v>0.0061342592592592525</v>
      </c>
    </row>
    <row r="161" spans="1:9" ht="15" customHeight="1">
      <c r="A161" s="35">
        <v>158</v>
      </c>
      <c r="B161" s="53" t="s">
        <v>744</v>
      </c>
      <c r="C161" s="53" t="s">
        <v>615</v>
      </c>
      <c r="D161" s="54" t="s">
        <v>665</v>
      </c>
      <c r="E161" s="53" t="s">
        <v>648</v>
      </c>
      <c r="F161" s="54" t="s">
        <v>327</v>
      </c>
      <c r="G161" s="18" t="str">
        <f t="shared" si="5"/>
        <v>5.07/km</v>
      </c>
      <c r="H161" s="19">
        <f t="shared" si="6"/>
        <v>0.012407407407407405</v>
      </c>
      <c r="I161" s="19">
        <f>F161-INDEX($F$4:$F$1239,MATCH(D161,$D$4:$D$1239,0))</f>
        <v>0.009687499999999998</v>
      </c>
    </row>
    <row r="162" spans="1:9" ht="15" customHeight="1">
      <c r="A162" s="35">
        <v>159</v>
      </c>
      <c r="B162" s="53" t="s">
        <v>734</v>
      </c>
      <c r="C162" s="53" t="s">
        <v>601</v>
      </c>
      <c r="D162" s="54" t="s">
        <v>686</v>
      </c>
      <c r="E162" s="53" t="s">
        <v>3</v>
      </c>
      <c r="F162" s="54" t="s">
        <v>328</v>
      </c>
      <c r="G162" s="18" t="str">
        <f t="shared" si="5"/>
        <v>5.08/km</v>
      </c>
      <c r="H162" s="19">
        <f t="shared" si="6"/>
        <v>0.012476851851851847</v>
      </c>
      <c r="I162" s="19">
        <f>F162-INDEX($F$4:$F$1239,MATCH(D162,$D$4:$D$1239,0))</f>
        <v>0.006238425925925922</v>
      </c>
    </row>
    <row r="163" spans="1:9" ht="15" customHeight="1">
      <c r="A163" s="35">
        <v>160</v>
      </c>
      <c r="B163" s="53" t="s">
        <v>329</v>
      </c>
      <c r="C163" s="53" t="s">
        <v>330</v>
      </c>
      <c r="D163" s="54" t="s">
        <v>670</v>
      </c>
      <c r="E163" s="53" t="s">
        <v>648</v>
      </c>
      <c r="F163" s="54" t="s">
        <v>331</v>
      </c>
      <c r="G163" s="18" t="str">
        <f t="shared" si="5"/>
        <v>5.08/km</v>
      </c>
      <c r="H163" s="19">
        <f t="shared" si="6"/>
        <v>0.012523148148148148</v>
      </c>
      <c r="I163" s="19">
        <f>F163-INDEX($F$4:$F$1239,MATCH(D163,$D$4:$D$1239,0))</f>
        <v>0.010069444444444447</v>
      </c>
    </row>
    <row r="164" spans="1:9" ht="15" customHeight="1">
      <c r="A164" s="35">
        <v>161</v>
      </c>
      <c r="B164" s="53" t="s">
        <v>738</v>
      </c>
      <c r="C164" s="53" t="s">
        <v>332</v>
      </c>
      <c r="D164" s="54" t="s">
        <v>686</v>
      </c>
      <c r="E164" s="53" t="s">
        <v>3</v>
      </c>
      <c r="F164" s="54" t="s">
        <v>333</v>
      </c>
      <c r="G164" s="18" t="str">
        <f t="shared" si="5"/>
        <v>5.09/km</v>
      </c>
      <c r="H164" s="19">
        <f t="shared" si="6"/>
        <v>0.012569444444444442</v>
      </c>
      <c r="I164" s="19">
        <f>F164-INDEX($F$4:$F$1239,MATCH(D164,$D$4:$D$1239,0))</f>
        <v>0.006331018518518517</v>
      </c>
    </row>
    <row r="165" spans="1:9" ht="15" customHeight="1">
      <c r="A165" s="35">
        <v>162</v>
      </c>
      <c r="B165" s="53" t="s">
        <v>334</v>
      </c>
      <c r="C165" s="53" t="s">
        <v>766</v>
      </c>
      <c r="D165" s="54" t="s">
        <v>676</v>
      </c>
      <c r="E165" s="53" t="s">
        <v>253</v>
      </c>
      <c r="F165" s="54" t="s">
        <v>335</v>
      </c>
      <c r="G165" s="18" t="str">
        <f t="shared" si="5"/>
        <v>5.09/km</v>
      </c>
      <c r="H165" s="19">
        <f t="shared" si="6"/>
        <v>0.012592592592592596</v>
      </c>
      <c r="I165" s="19">
        <f>F165-INDEX($F$4:$F$1239,MATCH(D165,$D$4:$D$1239,0))</f>
        <v>0.005486111111111115</v>
      </c>
    </row>
    <row r="166" spans="1:9" ht="15" customHeight="1">
      <c r="A166" s="35">
        <v>163</v>
      </c>
      <c r="B166" s="53" t="s">
        <v>336</v>
      </c>
      <c r="C166" s="53" t="s">
        <v>640</v>
      </c>
      <c r="D166" s="54" t="s">
        <v>657</v>
      </c>
      <c r="E166" s="53" t="s">
        <v>253</v>
      </c>
      <c r="F166" s="54" t="s">
        <v>337</v>
      </c>
      <c r="G166" s="18" t="str">
        <f t="shared" si="5"/>
        <v>5.10/km</v>
      </c>
      <c r="H166" s="19">
        <f t="shared" si="6"/>
        <v>0.012673611111111111</v>
      </c>
      <c r="I166" s="19">
        <f>F166-INDEX($F$4:$F$1239,MATCH(D166,$D$4:$D$1239,0))</f>
        <v>0.012395833333333332</v>
      </c>
    </row>
    <row r="167" spans="1:9" ht="15" customHeight="1">
      <c r="A167" s="35">
        <v>164</v>
      </c>
      <c r="B167" s="53" t="s">
        <v>338</v>
      </c>
      <c r="C167" s="53" t="s">
        <v>653</v>
      </c>
      <c r="D167" s="54" t="s">
        <v>670</v>
      </c>
      <c r="E167" s="53" t="s">
        <v>93</v>
      </c>
      <c r="F167" s="54" t="s">
        <v>339</v>
      </c>
      <c r="G167" s="18" t="str">
        <f t="shared" si="5"/>
        <v>5.10/km</v>
      </c>
      <c r="H167" s="19">
        <f t="shared" si="6"/>
        <v>0.012731481481481479</v>
      </c>
      <c r="I167" s="19">
        <f>F167-INDEX($F$4:$F$1239,MATCH(D167,$D$4:$D$1239,0))</f>
        <v>0.010277777777777778</v>
      </c>
    </row>
    <row r="168" spans="1:9" ht="15" customHeight="1">
      <c r="A168" s="35">
        <v>165</v>
      </c>
      <c r="B168" s="53" t="s">
        <v>754</v>
      </c>
      <c r="C168" s="53" t="s">
        <v>622</v>
      </c>
      <c r="D168" s="54" t="s">
        <v>655</v>
      </c>
      <c r="E168" s="53" t="s">
        <v>578</v>
      </c>
      <c r="F168" s="54" t="s">
        <v>340</v>
      </c>
      <c r="G168" s="18" t="str">
        <f t="shared" si="5"/>
        <v>5.11/km</v>
      </c>
      <c r="H168" s="19">
        <f t="shared" si="6"/>
        <v>0.012824074074074068</v>
      </c>
      <c r="I168" s="19">
        <f>F168-INDEX($F$4:$F$1239,MATCH(D168,$D$4:$D$1239,0))</f>
        <v>0.012199074074074067</v>
      </c>
    </row>
    <row r="169" spans="1:9" ht="15" customHeight="1">
      <c r="A169" s="35">
        <v>166</v>
      </c>
      <c r="B169" s="53" t="s">
        <v>753</v>
      </c>
      <c r="C169" s="53" t="s">
        <v>614</v>
      </c>
      <c r="D169" s="54" t="s">
        <v>655</v>
      </c>
      <c r="E169" s="53" t="s">
        <v>341</v>
      </c>
      <c r="F169" s="54" t="s">
        <v>342</v>
      </c>
      <c r="G169" s="18" t="str">
        <f t="shared" si="5"/>
        <v>5.11/km</v>
      </c>
      <c r="H169" s="19">
        <f t="shared" si="6"/>
        <v>0.012870370370370369</v>
      </c>
      <c r="I169" s="19">
        <f>F169-INDEX($F$4:$F$1239,MATCH(D169,$D$4:$D$1239,0))</f>
        <v>0.012245370370370368</v>
      </c>
    </row>
    <row r="170" spans="1:9" ht="15" customHeight="1">
      <c r="A170" s="35">
        <v>167</v>
      </c>
      <c r="B170" s="53" t="s">
        <v>343</v>
      </c>
      <c r="C170" s="53" t="s">
        <v>139</v>
      </c>
      <c r="D170" s="54" t="s">
        <v>665</v>
      </c>
      <c r="E170" s="53" t="s">
        <v>93</v>
      </c>
      <c r="F170" s="54" t="s">
        <v>344</v>
      </c>
      <c r="G170" s="18" t="str">
        <f t="shared" si="5"/>
        <v>5.12/km</v>
      </c>
      <c r="H170" s="19">
        <f t="shared" si="6"/>
        <v>0.01290509259259259</v>
      </c>
      <c r="I170" s="19">
        <f>F170-INDEX($F$4:$F$1239,MATCH(D170,$D$4:$D$1239,0))</f>
        <v>0.010185185185185183</v>
      </c>
    </row>
    <row r="171" spans="1:9" ht="15" customHeight="1">
      <c r="A171" s="35">
        <v>168</v>
      </c>
      <c r="B171" s="53" t="s">
        <v>345</v>
      </c>
      <c r="C171" s="53" t="s">
        <v>640</v>
      </c>
      <c r="D171" s="54" t="s">
        <v>670</v>
      </c>
      <c r="E171" s="53" t="s">
        <v>193</v>
      </c>
      <c r="F171" s="54" t="s">
        <v>346</v>
      </c>
      <c r="G171" s="18" t="str">
        <f t="shared" si="5"/>
        <v>5.12/km</v>
      </c>
      <c r="H171" s="19">
        <f aca="true" t="shared" si="7" ref="H171:H234">F171-$F$4</f>
        <v>0.012939814814814817</v>
      </c>
      <c r="I171" s="19">
        <f aca="true" t="shared" si="8" ref="I171:I234">F171-INDEX($F$4:$F$1239,MATCH(D171,$D$4:$D$1239,0))</f>
        <v>0.010486111111111116</v>
      </c>
    </row>
    <row r="172" spans="1:9" ht="15" customHeight="1">
      <c r="A172" s="35">
        <v>169</v>
      </c>
      <c r="B172" s="53" t="s">
        <v>761</v>
      </c>
      <c r="C172" s="53" t="s">
        <v>770</v>
      </c>
      <c r="D172" s="54" t="s">
        <v>2</v>
      </c>
      <c r="E172" s="53" t="s">
        <v>3</v>
      </c>
      <c r="F172" s="54" t="s">
        <v>347</v>
      </c>
      <c r="G172" s="18" t="str">
        <f t="shared" si="5"/>
        <v>5.12/km</v>
      </c>
      <c r="H172" s="19">
        <f t="shared" si="7"/>
        <v>0.012974537037037031</v>
      </c>
      <c r="I172" s="19">
        <f t="shared" si="8"/>
        <v>0.012974537037037031</v>
      </c>
    </row>
    <row r="173" spans="1:9" ht="15" customHeight="1">
      <c r="A173" s="35">
        <v>170</v>
      </c>
      <c r="B173" s="53" t="s">
        <v>348</v>
      </c>
      <c r="C173" s="53" t="s">
        <v>636</v>
      </c>
      <c r="D173" s="54" t="s">
        <v>656</v>
      </c>
      <c r="E173" s="53" t="s">
        <v>349</v>
      </c>
      <c r="F173" s="54" t="s">
        <v>350</v>
      </c>
      <c r="G173" s="18" t="str">
        <f t="shared" si="5"/>
        <v>5.13/km</v>
      </c>
      <c r="H173" s="19">
        <f t="shared" si="7"/>
        <v>0.01304398148148148</v>
      </c>
      <c r="I173" s="19">
        <f t="shared" si="8"/>
        <v>0.009479166666666664</v>
      </c>
    </row>
    <row r="174" spans="1:9" ht="15" customHeight="1">
      <c r="A174" s="35">
        <v>171</v>
      </c>
      <c r="B174" s="53" t="s">
        <v>351</v>
      </c>
      <c r="C174" s="53" t="s">
        <v>679</v>
      </c>
      <c r="D174" s="54" t="s">
        <v>655</v>
      </c>
      <c r="E174" s="53" t="s">
        <v>578</v>
      </c>
      <c r="F174" s="54" t="s">
        <v>352</v>
      </c>
      <c r="G174" s="18" t="str">
        <f t="shared" si="5"/>
        <v>5.13/km</v>
      </c>
      <c r="H174" s="19">
        <f t="shared" si="7"/>
        <v>0.013067129629629626</v>
      </c>
      <c r="I174" s="19">
        <f t="shared" si="8"/>
        <v>0.012442129629629626</v>
      </c>
    </row>
    <row r="175" spans="1:9" ht="15" customHeight="1">
      <c r="A175" s="35">
        <v>172</v>
      </c>
      <c r="B175" s="53" t="s">
        <v>743</v>
      </c>
      <c r="C175" s="53" t="s">
        <v>736</v>
      </c>
      <c r="D175" s="54" t="s">
        <v>657</v>
      </c>
      <c r="E175" s="53" t="s">
        <v>698</v>
      </c>
      <c r="F175" s="54" t="s">
        <v>353</v>
      </c>
      <c r="G175" s="18" t="str">
        <f t="shared" si="5"/>
        <v>5.13/km</v>
      </c>
      <c r="H175" s="19">
        <f t="shared" si="7"/>
        <v>0.013101851851851847</v>
      </c>
      <c r="I175" s="19">
        <f t="shared" si="8"/>
        <v>0.012824074074074068</v>
      </c>
    </row>
    <row r="176" spans="1:9" ht="15" customHeight="1">
      <c r="A176" s="35">
        <v>173</v>
      </c>
      <c r="B176" s="53" t="s">
        <v>743</v>
      </c>
      <c r="C176" s="53" t="s">
        <v>618</v>
      </c>
      <c r="D176" s="54" t="s">
        <v>657</v>
      </c>
      <c r="E176" s="53" t="s">
        <v>688</v>
      </c>
      <c r="F176" s="54" t="s">
        <v>354</v>
      </c>
      <c r="G176" s="18" t="str">
        <f t="shared" si="5"/>
        <v>5.14/km</v>
      </c>
      <c r="H176" s="19">
        <f t="shared" si="7"/>
        <v>0.013182870370370369</v>
      </c>
      <c r="I176" s="19">
        <f t="shared" si="8"/>
        <v>0.01290509259259259</v>
      </c>
    </row>
    <row r="177" spans="1:9" ht="15" customHeight="1">
      <c r="A177" s="35">
        <v>174</v>
      </c>
      <c r="B177" s="53" t="s">
        <v>355</v>
      </c>
      <c r="C177" s="53" t="s">
        <v>614</v>
      </c>
      <c r="D177" s="54" t="s">
        <v>2</v>
      </c>
      <c r="E177" s="53" t="s">
        <v>661</v>
      </c>
      <c r="F177" s="54" t="s">
        <v>356</v>
      </c>
      <c r="G177" s="18" t="str">
        <f t="shared" si="5"/>
        <v>5.14/km</v>
      </c>
      <c r="H177" s="19">
        <f t="shared" si="7"/>
        <v>0.013194444444444443</v>
      </c>
      <c r="I177" s="19">
        <f t="shared" si="8"/>
        <v>0.013194444444444443</v>
      </c>
    </row>
    <row r="178" spans="1:9" ht="15" customHeight="1">
      <c r="A178" s="35">
        <v>175</v>
      </c>
      <c r="B178" s="53" t="s">
        <v>357</v>
      </c>
      <c r="C178" s="53" t="s">
        <v>621</v>
      </c>
      <c r="D178" s="54" t="s">
        <v>665</v>
      </c>
      <c r="E178" s="53" t="s">
        <v>31</v>
      </c>
      <c r="F178" s="54" t="s">
        <v>358</v>
      </c>
      <c r="G178" s="18" t="str">
        <f t="shared" si="5"/>
        <v>5.14/km</v>
      </c>
      <c r="H178" s="19">
        <f t="shared" si="7"/>
        <v>0.013229166666666663</v>
      </c>
      <c r="I178" s="19">
        <f t="shared" si="8"/>
        <v>0.010509259259259256</v>
      </c>
    </row>
    <row r="179" spans="1:9" ht="15" customHeight="1">
      <c r="A179" s="35">
        <v>176</v>
      </c>
      <c r="B179" s="53" t="s">
        <v>359</v>
      </c>
      <c r="C179" s="53" t="s">
        <v>683</v>
      </c>
      <c r="D179" s="54" t="s">
        <v>655</v>
      </c>
      <c r="E179" s="53" t="s">
        <v>31</v>
      </c>
      <c r="F179" s="54" t="s">
        <v>360</v>
      </c>
      <c r="G179" s="18" t="str">
        <f t="shared" si="5"/>
        <v>5.14/km</v>
      </c>
      <c r="H179" s="19">
        <f t="shared" si="7"/>
        <v>0.013240740740740737</v>
      </c>
      <c r="I179" s="19">
        <f t="shared" si="8"/>
        <v>0.012615740740740736</v>
      </c>
    </row>
    <row r="180" spans="1:9" ht="15" customHeight="1">
      <c r="A180" s="35">
        <v>177</v>
      </c>
      <c r="B180" s="53" t="s">
        <v>361</v>
      </c>
      <c r="C180" s="53" t="s">
        <v>633</v>
      </c>
      <c r="D180" s="54" t="s">
        <v>657</v>
      </c>
      <c r="E180" s="53" t="s">
        <v>648</v>
      </c>
      <c r="F180" s="54" t="s">
        <v>362</v>
      </c>
      <c r="G180" s="18" t="str">
        <f t="shared" si="5"/>
        <v>5.15/km</v>
      </c>
      <c r="H180" s="19">
        <f t="shared" si="7"/>
        <v>0.013310185185185185</v>
      </c>
      <c r="I180" s="19">
        <f t="shared" si="8"/>
        <v>0.013032407407407406</v>
      </c>
    </row>
    <row r="181" spans="1:9" ht="15" customHeight="1">
      <c r="A181" s="35">
        <v>178</v>
      </c>
      <c r="B181" s="53" t="s">
        <v>363</v>
      </c>
      <c r="C181" s="53" t="s">
        <v>748</v>
      </c>
      <c r="D181" s="54" t="s">
        <v>35</v>
      </c>
      <c r="E181" s="53" t="s">
        <v>648</v>
      </c>
      <c r="F181" s="54" t="s">
        <v>364</v>
      </c>
      <c r="G181" s="18" t="str">
        <f t="shared" si="5"/>
        <v>5.15/km</v>
      </c>
      <c r="H181" s="19">
        <f t="shared" si="7"/>
        <v>0.01335648148148148</v>
      </c>
      <c r="I181" s="19">
        <f t="shared" si="8"/>
        <v>0.010115740740740741</v>
      </c>
    </row>
    <row r="182" spans="1:9" ht="15" customHeight="1">
      <c r="A182" s="35">
        <v>179</v>
      </c>
      <c r="B182" s="53" t="s">
        <v>365</v>
      </c>
      <c r="C182" s="53" t="s">
        <v>366</v>
      </c>
      <c r="D182" s="54" t="s">
        <v>657</v>
      </c>
      <c r="E182" s="53" t="s">
        <v>578</v>
      </c>
      <c r="F182" s="54" t="s">
        <v>367</v>
      </c>
      <c r="G182" s="18" t="str">
        <f t="shared" si="5"/>
        <v>5.16/km</v>
      </c>
      <c r="H182" s="19">
        <f t="shared" si="7"/>
        <v>0.013437499999999995</v>
      </c>
      <c r="I182" s="19">
        <f t="shared" si="8"/>
        <v>0.013159722222222215</v>
      </c>
    </row>
    <row r="183" spans="1:9" ht="15" customHeight="1">
      <c r="A183" s="35">
        <v>180</v>
      </c>
      <c r="B183" s="53" t="s">
        <v>368</v>
      </c>
      <c r="C183" s="53" t="s">
        <v>778</v>
      </c>
      <c r="D183" s="54" t="s">
        <v>693</v>
      </c>
      <c r="E183" s="53" t="s">
        <v>3</v>
      </c>
      <c r="F183" s="54" t="s">
        <v>369</v>
      </c>
      <c r="G183" s="18" t="str">
        <f t="shared" si="5"/>
        <v>5.16/km</v>
      </c>
      <c r="H183" s="19">
        <f t="shared" si="7"/>
        <v>0.013472222222222222</v>
      </c>
      <c r="I183" s="19">
        <f t="shared" si="8"/>
        <v>0.005833333333333333</v>
      </c>
    </row>
    <row r="184" spans="1:9" ht="15" customHeight="1">
      <c r="A184" s="35">
        <v>181</v>
      </c>
      <c r="B184" s="53" t="s">
        <v>370</v>
      </c>
      <c r="C184" s="53" t="s">
        <v>371</v>
      </c>
      <c r="D184" s="54" t="s">
        <v>665</v>
      </c>
      <c r="E184" s="53" t="s">
        <v>648</v>
      </c>
      <c r="F184" s="54" t="s">
        <v>372</v>
      </c>
      <c r="G184" s="18" t="str">
        <f t="shared" si="5"/>
        <v>5.17/km</v>
      </c>
      <c r="H184" s="19">
        <f t="shared" si="7"/>
        <v>0.01349537037037037</v>
      </c>
      <c r="I184" s="19">
        <f t="shared" si="8"/>
        <v>0.010775462962962962</v>
      </c>
    </row>
    <row r="185" spans="1:9" ht="15" customHeight="1">
      <c r="A185" s="35">
        <v>182</v>
      </c>
      <c r="B185" s="53" t="s">
        <v>373</v>
      </c>
      <c r="C185" s="53" t="s">
        <v>374</v>
      </c>
      <c r="D185" s="54" t="s">
        <v>686</v>
      </c>
      <c r="E185" s="53" t="s">
        <v>253</v>
      </c>
      <c r="F185" s="54" t="s">
        <v>375</v>
      </c>
      <c r="G185" s="18" t="str">
        <f t="shared" si="5"/>
        <v>5.17/km</v>
      </c>
      <c r="H185" s="19">
        <f t="shared" si="7"/>
        <v>0.013553240740740737</v>
      </c>
      <c r="I185" s="19">
        <f t="shared" si="8"/>
        <v>0.007314814814814812</v>
      </c>
    </row>
    <row r="186" spans="1:9" ht="15" customHeight="1">
      <c r="A186" s="35">
        <v>183</v>
      </c>
      <c r="B186" s="53" t="s">
        <v>376</v>
      </c>
      <c r="C186" s="53" t="s">
        <v>377</v>
      </c>
      <c r="D186" s="54" t="s">
        <v>657</v>
      </c>
      <c r="E186" s="53" t="s">
        <v>253</v>
      </c>
      <c r="F186" s="54" t="s">
        <v>378</v>
      </c>
      <c r="G186" s="18" t="str">
        <f t="shared" si="5"/>
        <v>5.18/km</v>
      </c>
      <c r="H186" s="19">
        <f t="shared" si="7"/>
        <v>0.013599537037037032</v>
      </c>
      <c r="I186" s="19">
        <f t="shared" si="8"/>
        <v>0.013321759259259252</v>
      </c>
    </row>
    <row r="187" spans="1:9" ht="15" customHeight="1">
      <c r="A187" s="35">
        <v>184</v>
      </c>
      <c r="B187" s="53" t="s">
        <v>379</v>
      </c>
      <c r="C187" s="53" t="s">
        <v>621</v>
      </c>
      <c r="D187" s="54" t="s">
        <v>655</v>
      </c>
      <c r="E187" s="53" t="s">
        <v>74</v>
      </c>
      <c r="F187" s="54" t="s">
        <v>380</v>
      </c>
      <c r="G187" s="18" t="str">
        <f t="shared" si="5"/>
        <v>5.18/km</v>
      </c>
      <c r="H187" s="19">
        <f t="shared" si="7"/>
        <v>0.013645833333333333</v>
      </c>
      <c r="I187" s="19">
        <f t="shared" si="8"/>
        <v>0.013020833333333332</v>
      </c>
    </row>
    <row r="188" spans="1:9" ht="15" customHeight="1">
      <c r="A188" s="35">
        <v>185</v>
      </c>
      <c r="B188" s="53" t="s">
        <v>381</v>
      </c>
      <c r="C188" s="53" t="s">
        <v>382</v>
      </c>
      <c r="D188" s="54" t="s">
        <v>686</v>
      </c>
      <c r="E188" s="53" t="s">
        <v>648</v>
      </c>
      <c r="F188" s="54" t="s">
        <v>383</v>
      </c>
      <c r="G188" s="18" t="str">
        <f t="shared" si="5"/>
        <v>5.18/km</v>
      </c>
      <c r="H188" s="19">
        <f t="shared" si="7"/>
        <v>0.01366898148148148</v>
      </c>
      <c r="I188" s="19">
        <f t="shared" si="8"/>
        <v>0.007430555555555555</v>
      </c>
    </row>
    <row r="189" spans="1:9" ht="15" customHeight="1">
      <c r="A189" s="35">
        <v>186</v>
      </c>
      <c r="B189" s="53" t="s">
        <v>384</v>
      </c>
      <c r="C189" s="53" t="s">
        <v>385</v>
      </c>
      <c r="D189" s="54" t="s">
        <v>665</v>
      </c>
      <c r="E189" s="53" t="s">
        <v>253</v>
      </c>
      <c r="F189" s="54" t="s">
        <v>386</v>
      </c>
      <c r="G189" s="18" t="str">
        <f t="shared" si="5"/>
        <v>5.19/km</v>
      </c>
      <c r="H189" s="19">
        <f t="shared" si="7"/>
        <v>0.013749999999999995</v>
      </c>
      <c r="I189" s="19">
        <f t="shared" si="8"/>
        <v>0.011030092592592588</v>
      </c>
    </row>
    <row r="190" spans="1:9" ht="15" customHeight="1">
      <c r="A190" s="35">
        <v>187</v>
      </c>
      <c r="B190" s="53" t="s">
        <v>652</v>
      </c>
      <c r="C190" s="53" t="s">
        <v>619</v>
      </c>
      <c r="D190" s="54" t="s">
        <v>665</v>
      </c>
      <c r="E190" s="53" t="s">
        <v>646</v>
      </c>
      <c r="F190" s="54" t="s">
        <v>387</v>
      </c>
      <c r="G190" s="18" t="str">
        <f t="shared" si="5"/>
        <v>5.20/km</v>
      </c>
      <c r="H190" s="19">
        <f t="shared" si="7"/>
        <v>0.013935185185185186</v>
      </c>
      <c r="I190" s="19">
        <f t="shared" si="8"/>
        <v>0.011215277777777779</v>
      </c>
    </row>
    <row r="191" spans="1:9" ht="15" customHeight="1">
      <c r="A191" s="35">
        <v>188</v>
      </c>
      <c r="B191" s="53" t="s">
        <v>388</v>
      </c>
      <c r="C191" s="53" t="s">
        <v>610</v>
      </c>
      <c r="D191" s="54" t="s">
        <v>655</v>
      </c>
      <c r="E191" s="53" t="s">
        <v>732</v>
      </c>
      <c r="F191" s="54" t="s">
        <v>389</v>
      </c>
      <c r="G191" s="18" t="str">
        <f t="shared" si="5"/>
        <v>5.21/km</v>
      </c>
      <c r="H191" s="19">
        <f t="shared" si="7"/>
        <v>0.013946759259259253</v>
      </c>
      <c r="I191" s="19">
        <f t="shared" si="8"/>
        <v>0.013321759259259252</v>
      </c>
    </row>
    <row r="192" spans="1:9" ht="15" customHeight="1">
      <c r="A192" s="35">
        <v>189</v>
      </c>
      <c r="B192" s="53" t="s">
        <v>756</v>
      </c>
      <c r="C192" s="53" t="s">
        <v>757</v>
      </c>
      <c r="D192" s="54" t="s">
        <v>686</v>
      </c>
      <c r="E192" s="53" t="s">
        <v>3</v>
      </c>
      <c r="F192" s="54" t="s">
        <v>390</v>
      </c>
      <c r="G192" s="18" t="str">
        <f t="shared" si="5"/>
        <v>5.21/km</v>
      </c>
      <c r="H192" s="19">
        <f t="shared" si="7"/>
        <v>0.013993055555555554</v>
      </c>
      <c r="I192" s="19">
        <f t="shared" si="8"/>
        <v>0.007754629629629629</v>
      </c>
    </row>
    <row r="193" spans="1:9" ht="15" customHeight="1">
      <c r="A193" s="35">
        <v>190</v>
      </c>
      <c r="B193" s="53" t="s">
        <v>741</v>
      </c>
      <c r="C193" s="53" t="s">
        <v>633</v>
      </c>
      <c r="D193" s="54" t="s">
        <v>670</v>
      </c>
      <c r="E193" s="53" t="s">
        <v>3</v>
      </c>
      <c r="F193" s="54" t="s">
        <v>391</v>
      </c>
      <c r="G193" s="18" t="str">
        <f t="shared" si="5"/>
        <v>5.21/km</v>
      </c>
      <c r="H193" s="19">
        <f t="shared" si="7"/>
        <v>0.0140162037037037</v>
      </c>
      <c r="I193" s="19">
        <f t="shared" si="8"/>
        <v>0.0115625</v>
      </c>
    </row>
    <row r="194" spans="1:9" ht="15" customHeight="1">
      <c r="A194" s="35">
        <v>191</v>
      </c>
      <c r="B194" s="53" t="s">
        <v>392</v>
      </c>
      <c r="C194" s="53" t="s">
        <v>601</v>
      </c>
      <c r="D194" s="54" t="s">
        <v>656</v>
      </c>
      <c r="E194" s="53" t="s">
        <v>3</v>
      </c>
      <c r="F194" s="54" t="s">
        <v>393</v>
      </c>
      <c r="G194" s="18" t="str">
        <f t="shared" si="5"/>
        <v>5.21/km</v>
      </c>
      <c r="H194" s="19">
        <f t="shared" si="7"/>
        <v>0.014050925925925922</v>
      </c>
      <c r="I194" s="19">
        <f t="shared" si="8"/>
        <v>0.010486111111111106</v>
      </c>
    </row>
    <row r="195" spans="1:9" ht="15" customHeight="1">
      <c r="A195" s="35">
        <v>192</v>
      </c>
      <c r="B195" s="53" t="s">
        <v>759</v>
      </c>
      <c r="C195" s="53" t="s">
        <v>760</v>
      </c>
      <c r="D195" s="54" t="s">
        <v>680</v>
      </c>
      <c r="E195" s="53" t="s">
        <v>732</v>
      </c>
      <c r="F195" s="54" t="s">
        <v>394</v>
      </c>
      <c r="G195" s="18" t="str">
        <f t="shared" si="5"/>
        <v>5.22/km</v>
      </c>
      <c r="H195" s="19">
        <f t="shared" si="7"/>
        <v>0.01408564814814815</v>
      </c>
      <c r="I195" s="19">
        <f t="shared" si="8"/>
        <v>0.005937499999999998</v>
      </c>
    </row>
    <row r="196" spans="1:9" ht="15" customHeight="1">
      <c r="A196" s="35">
        <v>193</v>
      </c>
      <c r="B196" s="53" t="s">
        <v>674</v>
      </c>
      <c r="C196" s="53" t="s">
        <v>613</v>
      </c>
      <c r="D196" s="54" t="s">
        <v>2</v>
      </c>
      <c r="E196" s="53" t="s">
        <v>3</v>
      </c>
      <c r="F196" s="54" t="s">
        <v>395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5.23/km</v>
      </c>
      <c r="H196" s="19">
        <f t="shared" si="7"/>
        <v>0.014189814814814811</v>
      </c>
      <c r="I196" s="19">
        <f t="shared" si="8"/>
        <v>0.014189814814814811</v>
      </c>
    </row>
    <row r="197" spans="1:9" ht="15" customHeight="1">
      <c r="A197" s="35">
        <v>194</v>
      </c>
      <c r="B197" s="53" t="s">
        <v>396</v>
      </c>
      <c r="C197" s="53" t="s">
        <v>597</v>
      </c>
      <c r="D197" s="54" t="s">
        <v>665</v>
      </c>
      <c r="E197" s="53" t="s">
        <v>397</v>
      </c>
      <c r="F197" s="54" t="s">
        <v>398</v>
      </c>
      <c r="G197" s="18" t="str">
        <f t="shared" si="9"/>
        <v>5.23/km</v>
      </c>
      <c r="H197" s="19">
        <f t="shared" si="7"/>
        <v>0.014247685185185186</v>
      </c>
      <c r="I197" s="19">
        <f t="shared" si="8"/>
        <v>0.01152777777777778</v>
      </c>
    </row>
    <row r="198" spans="1:9" ht="15" customHeight="1">
      <c r="A198" s="35">
        <v>195</v>
      </c>
      <c r="B198" s="53" t="s">
        <v>399</v>
      </c>
      <c r="C198" s="53" t="s">
        <v>400</v>
      </c>
      <c r="D198" s="54" t="s">
        <v>655</v>
      </c>
      <c r="E198" s="53" t="s">
        <v>688</v>
      </c>
      <c r="F198" s="54" t="s">
        <v>401</v>
      </c>
      <c r="G198" s="18" t="str">
        <f t="shared" si="9"/>
        <v>5.23/km</v>
      </c>
      <c r="H198" s="19">
        <f t="shared" si="7"/>
        <v>0.01425925925925926</v>
      </c>
      <c r="I198" s="19">
        <f t="shared" si="8"/>
        <v>0.01363425925925926</v>
      </c>
    </row>
    <row r="199" spans="1:9" ht="15" customHeight="1">
      <c r="A199" s="35">
        <v>196</v>
      </c>
      <c r="B199" s="53" t="s">
        <v>402</v>
      </c>
      <c r="C199" s="53" t="s">
        <v>605</v>
      </c>
      <c r="D199" s="54" t="s">
        <v>670</v>
      </c>
      <c r="E199" s="53" t="s">
        <v>732</v>
      </c>
      <c r="F199" s="54" t="s">
        <v>403</v>
      </c>
      <c r="G199" s="18" t="str">
        <f t="shared" si="9"/>
        <v>5.24/km</v>
      </c>
      <c r="H199" s="19">
        <f t="shared" si="7"/>
        <v>0.014363425925925922</v>
      </c>
      <c r="I199" s="19">
        <f t="shared" si="8"/>
        <v>0.01190972222222222</v>
      </c>
    </row>
    <row r="200" spans="1:9" ht="15" customHeight="1">
      <c r="A200" s="35">
        <v>197</v>
      </c>
      <c r="B200" s="53" t="s">
        <v>404</v>
      </c>
      <c r="C200" s="53" t="s">
        <v>615</v>
      </c>
      <c r="D200" s="54" t="s">
        <v>657</v>
      </c>
      <c r="E200" s="53" t="s">
        <v>253</v>
      </c>
      <c r="F200" s="54" t="s">
        <v>405</v>
      </c>
      <c r="G200" s="18" t="str">
        <f t="shared" si="9"/>
        <v>5.25/km</v>
      </c>
      <c r="H200" s="19">
        <f t="shared" si="7"/>
        <v>0.01443287037037037</v>
      </c>
      <c r="I200" s="19">
        <f t="shared" si="8"/>
        <v>0.01415509259259259</v>
      </c>
    </row>
    <row r="201" spans="1:9" ht="15" customHeight="1">
      <c r="A201" s="35">
        <v>198</v>
      </c>
      <c r="B201" s="53" t="s">
        <v>406</v>
      </c>
      <c r="C201" s="53" t="s">
        <v>610</v>
      </c>
      <c r="D201" s="54" t="s">
        <v>665</v>
      </c>
      <c r="E201" s="53" t="s">
        <v>648</v>
      </c>
      <c r="F201" s="54" t="s">
        <v>407</v>
      </c>
      <c r="G201" s="18" t="str">
        <f t="shared" si="9"/>
        <v>5.25/km</v>
      </c>
      <c r="H201" s="19">
        <f t="shared" si="7"/>
        <v>0.014479166666666664</v>
      </c>
      <c r="I201" s="19">
        <f t="shared" si="8"/>
        <v>0.011759259259259257</v>
      </c>
    </row>
    <row r="202" spans="1:9" ht="15" customHeight="1">
      <c r="A202" s="35">
        <v>199</v>
      </c>
      <c r="B202" s="53" t="s">
        <v>408</v>
      </c>
      <c r="C202" s="53" t="s">
        <v>703</v>
      </c>
      <c r="D202" s="54" t="s">
        <v>665</v>
      </c>
      <c r="E202" s="53" t="s">
        <v>193</v>
      </c>
      <c r="F202" s="54" t="s">
        <v>409</v>
      </c>
      <c r="G202" s="18" t="str">
        <f t="shared" si="9"/>
        <v>5.26/km</v>
      </c>
      <c r="H202" s="19">
        <f t="shared" si="7"/>
        <v>0.014629629629629628</v>
      </c>
      <c r="I202" s="19">
        <f t="shared" si="8"/>
        <v>0.01190972222222222</v>
      </c>
    </row>
    <row r="203" spans="1:9" ht="15" customHeight="1">
      <c r="A203" s="35">
        <v>200</v>
      </c>
      <c r="B203" s="53" t="s">
        <v>410</v>
      </c>
      <c r="C203" s="53" t="s">
        <v>411</v>
      </c>
      <c r="D203" s="54" t="s">
        <v>680</v>
      </c>
      <c r="E203" s="53" t="s">
        <v>3</v>
      </c>
      <c r="F203" s="54" t="s">
        <v>412</v>
      </c>
      <c r="G203" s="18" t="str">
        <f t="shared" si="9"/>
        <v>5.27/km</v>
      </c>
      <c r="H203" s="19">
        <f t="shared" si="7"/>
        <v>0.014641203703703701</v>
      </c>
      <c r="I203" s="19">
        <f t="shared" si="8"/>
        <v>0.0064930555555555505</v>
      </c>
    </row>
    <row r="204" spans="1:9" ht="15" customHeight="1">
      <c r="A204" s="35">
        <v>201</v>
      </c>
      <c r="B204" s="53" t="s">
        <v>413</v>
      </c>
      <c r="C204" s="53" t="s">
        <v>749</v>
      </c>
      <c r="D204" s="54" t="s">
        <v>709</v>
      </c>
      <c r="E204" s="53" t="s">
        <v>414</v>
      </c>
      <c r="F204" s="54" t="s">
        <v>415</v>
      </c>
      <c r="G204" s="18" t="str">
        <f t="shared" si="9"/>
        <v>5.27/km</v>
      </c>
      <c r="H204" s="19">
        <f t="shared" si="7"/>
        <v>0.01471064814814815</v>
      </c>
      <c r="I204" s="19">
        <f t="shared" si="8"/>
        <v>0.008020833333333335</v>
      </c>
    </row>
    <row r="205" spans="1:9" ht="15" customHeight="1">
      <c r="A205" s="48">
        <v>202</v>
      </c>
      <c r="B205" s="58" t="s">
        <v>767</v>
      </c>
      <c r="C205" s="58" t="s">
        <v>613</v>
      </c>
      <c r="D205" s="59" t="s">
        <v>709</v>
      </c>
      <c r="E205" s="58" t="s">
        <v>596</v>
      </c>
      <c r="F205" s="59" t="s">
        <v>416</v>
      </c>
      <c r="G205" s="49" t="str">
        <f t="shared" si="9"/>
        <v>5.27/km</v>
      </c>
      <c r="H205" s="50">
        <f t="shared" si="7"/>
        <v>0.01474537037037037</v>
      </c>
      <c r="I205" s="50">
        <f t="shared" si="8"/>
        <v>0.008055555555555555</v>
      </c>
    </row>
    <row r="206" spans="1:9" ht="15" customHeight="1">
      <c r="A206" s="35">
        <v>203</v>
      </c>
      <c r="B206" s="53" t="s">
        <v>417</v>
      </c>
      <c r="C206" s="53" t="s">
        <v>601</v>
      </c>
      <c r="D206" s="54" t="s">
        <v>670</v>
      </c>
      <c r="E206" s="53" t="s">
        <v>578</v>
      </c>
      <c r="F206" s="54" t="s">
        <v>418</v>
      </c>
      <c r="G206" s="18" t="str">
        <f t="shared" si="9"/>
        <v>5.28/km</v>
      </c>
      <c r="H206" s="19">
        <f t="shared" si="7"/>
        <v>0.014837962962962966</v>
      </c>
      <c r="I206" s="19">
        <f t="shared" si="8"/>
        <v>0.012384259259259265</v>
      </c>
    </row>
    <row r="207" spans="1:9" ht="15" customHeight="1">
      <c r="A207" s="35">
        <v>204</v>
      </c>
      <c r="B207" s="53" t="s">
        <v>731</v>
      </c>
      <c r="C207" s="53" t="s">
        <v>682</v>
      </c>
      <c r="D207" s="54" t="s">
        <v>656</v>
      </c>
      <c r="E207" s="53" t="s">
        <v>732</v>
      </c>
      <c r="F207" s="54" t="s">
        <v>419</v>
      </c>
      <c r="G207" s="18" t="str">
        <f t="shared" si="9"/>
        <v>5.29/km</v>
      </c>
      <c r="H207" s="19">
        <f t="shared" si="7"/>
        <v>0.014930555555555555</v>
      </c>
      <c r="I207" s="19">
        <f t="shared" si="8"/>
        <v>0.011365740740740739</v>
      </c>
    </row>
    <row r="208" spans="1:9" ht="15" customHeight="1">
      <c r="A208" s="35">
        <v>205</v>
      </c>
      <c r="B208" s="53" t="s">
        <v>750</v>
      </c>
      <c r="C208" s="53" t="s">
        <v>675</v>
      </c>
      <c r="D208" s="54" t="s">
        <v>751</v>
      </c>
      <c r="E208" s="53" t="s">
        <v>305</v>
      </c>
      <c r="F208" s="54" t="s">
        <v>420</v>
      </c>
      <c r="G208" s="18" t="str">
        <f t="shared" si="9"/>
        <v>5.29/km</v>
      </c>
      <c r="H208" s="19">
        <f t="shared" si="7"/>
        <v>0.014965277777777775</v>
      </c>
      <c r="I208" s="19">
        <f t="shared" si="8"/>
        <v>0</v>
      </c>
    </row>
    <row r="209" spans="1:9" ht="15" customHeight="1">
      <c r="A209" s="35">
        <v>206</v>
      </c>
      <c r="B209" s="53" t="s">
        <v>761</v>
      </c>
      <c r="C209" s="53" t="s">
        <v>637</v>
      </c>
      <c r="D209" s="54" t="s">
        <v>676</v>
      </c>
      <c r="E209" s="53" t="s">
        <v>3</v>
      </c>
      <c r="F209" s="54" t="s">
        <v>421</v>
      </c>
      <c r="G209" s="18" t="str">
        <f t="shared" si="9"/>
        <v>5.31/km</v>
      </c>
      <c r="H209" s="19">
        <f t="shared" si="7"/>
        <v>0.015162037037037033</v>
      </c>
      <c r="I209" s="19">
        <f t="shared" si="8"/>
        <v>0.008055555555555552</v>
      </c>
    </row>
    <row r="210" spans="1:9" ht="15" customHeight="1">
      <c r="A210" s="35">
        <v>207</v>
      </c>
      <c r="B210" s="53" t="s">
        <v>422</v>
      </c>
      <c r="C210" s="53" t="s">
        <v>627</v>
      </c>
      <c r="D210" s="54" t="s">
        <v>665</v>
      </c>
      <c r="E210" s="53" t="s">
        <v>154</v>
      </c>
      <c r="F210" s="54" t="s">
        <v>423</v>
      </c>
      <c r="G210" s="18" t="str">
        <f t="shared" si="9"/>
        <v>5.32/km</v>
      </c>
      <c r="H210" s="19">
        <f t="shared" si="7"/>
        <v>0.015231481481481481</v>
      </c>
      <c r="I210" s="19">
        <f t="shared" si="8"/>
        <v>0.012511574074074074</v>
      </c>
    </row>
    <row r="211" spans="1:9" ht="15" customHeight="1">
      <c r="A211" s="35">
        <v>208</v>
      </c>
      <c r="B211" s="53" t="s">
        <v>424</v>
      </c>
      <c r="C211" s="53" t="s">
        <v>625</v>
      </c>
      <c r="D211" s="54" t="s">
        <v>656</v>
      </c>
      <c r="E211" s="53" t="s">
        <v>576</v>
      </c>
      <c r="F211" s="54" t="s">
        <v>425</v>
      </c>
      <c r="G211" s="18" t="str">
        <f t="shared" si="9"/>
        <v>5.32/km</v>
      </c>
      <c r="H211" s="19">
        <f t="shared" si="7"/>
        <v>0.015312499999999996</v>
      </c>
      <c r="I211" s="19">
        <f t="shared" si="8"/>
        <v>0.01174768518518518</v>
      </c>
    </row>
    <row r="212" spans="1:9" ht="15" customHeight="1">
      <c r="A212" s="35">
        <v>209</v>
      </c>
      <c r="B212" s="53" t="s">
        <v>426</v>
      </c>
      <c r="C212" s="53" t="s">
        <v>427</v>
      </c>
      <c r="D212" s="54" t="s">
        <v>693</v>
      </c>
      <c r="E212" s="53" t="s">
        <v>648</v>
      </c>
      <c r="F212" s="54" t="s">
        <v>428</v>
      </c>
      <c r="G212" s="18" t="str">
        <f t="shared" si="9"/>
        <v>5.33/km</v>
      </c>
      <c r="H212" s="19">
        <f t="shared" si="7"/>
        <v>0.015358796296296297</v>
      </c>
      <c r="I212" s="19">
        <f t="shared" si="8"/>
        <v>0.007719907407407408</v>
      </c>
    </row>
    <row r="213" spans="1:9" ht="15" customHeight="1">
      <c r="A213" s="35">
        <v>210</v>
      </c>
      <c r="B213" s="53" t="s">
        <v>429</v>
      </c>
      <c r="C213" s="53" t="s">
        <v>614</v>
      </c>
      <c r="D213" s="54" t="s">
        <v>656</v>
      </c>
      <c r="E213" s="53" t="s">
        <v>430</v>
      </c>
      <c r="F213" s="54" t="s">
        <v>431</v>
      </c>
      <c r="G213" s="18" t="str">
        <f t="shared" si="9"/>
        <v>5.34/km</v>
      </c>
      <c r="H213" s="19">
        <f t="shared" si="7"/>
        <v>0.015474537037037033</v>
      </c>
      <c r="I213" s="19">
        <f t="shared" si="8"/>
        <v>0.011909722222222217</v>
      </c>
    </row>
    <row r="214" spans="1:9" ht="15" customHeight="1">
      <c r="A214" s="35">
        <v>211</v>
      </c>
      <c r="B214" s="53" t="s">
        <v>432</v>
      </c>
      <c r="C214" s="53" t="s">
        <v>702</v>
      </c>
      <c r="D214" s="54" t="s">
        <v>2</v>
      </c>
      <c r="E214" s="53" t="s">
        <v>74</v>
      </c>
      <c r="F214" s="54" t="s">
        <v>433</v>
      </c>
      <c r="G214" s="18" t="str">
        <f t="shared" si="9"/>
        <v>5.35/km</v>
      </c>
      <c r="H214" s="19">
        <f t="shared" si="7"/>
        <v>0.015567129629629629</v>
      </c>
      <c r="I214" s="19">
        <f t="shared" si="8"/>
        <v>0.015567129629629629</v>
      </c>
    </row>
    <row r="215" spans="1:9" ht="15" customHeight="1">
      <c r="A215" s="35">
        <v>212</v>
      </c>
      <c r="B215" s="53" t="s">
        <v>434</v>
      </c>
      <c r="C215" s="53" t="s">
        <v>435</v>
      </c>
      <c r="D215" s="54" t="s">
        <v>676</v>
      </c>
      <c r="E215" s="53" t="s">
        <v>67</v>
      </c>
      <c r="F215" s="54" t="s">
        <v>436</v>
      </c>
      <c r="G215" s="18" t="str">
        <f t="shared" si="9"/>
        <v>5.36/km</v>
      </c>
      <c r="H215" s="19">
        <f t="shared" si="7"/>
        <v>0.015694444444444438</v>
      </c>
      <c r="I215" s="19">
        <f t="shared" si="8"/>
        <v>0.008587962962962957</v>
      </c>
    </row>
    <row r="216" spans="1:9" ht="15" customHeight="1">
      <c r="A216" s="35">
        <v>213</v>
      </c>
      <c r="B216" s="53" t="s">
        <v>437</v>
      </c>
      <c r="C216" s="53" t="s">
        <v>624</v>
      </c>
      <c r="D216" s="54" t="s">
        <v>670</v>
      </c>
      <c r="E216" s="53" t="s">
        <v>648</v>
      </c>
      <c r="F216" s="54" t="s">
        <v>438</v>
      </c>
      <c r="G216" s="18" t="str">
        <f t="shared" si="9"/>
        <v>5.36/km</v>
      </c>
      <c r="H216" s="19">
        <f t="shared" si="7"/>
        <v>0.01578703703703704</v>
      </c>
      <c r="I216" s="19">
        <f t="shared" si="8"/>
        <v>0.01333333333333334</v>
      </c>
    </row>
    <row r="217" spans="1:9" ht="15" customHeight="1">
      <c r="A217" s="35">
        <v>214</v>
      </c>
      <c r="B217" s="53" t="s">
        <v>439</v>
      </c>
      <c r="C217" s="53" t="s">
        <v>601</v>
      </c>
      <c r="D217" s="54" t="s">
        <v>691</v>
      </c>
      <c r="E217" s="53" t="s">
        <v>71</v>
      </c>
      <c r="F217" s="54" t="s">
        <v>440</v>
      </c>
      <c r="G217" s="18" t="str">
        <f t="shared" si="9"/>
        <v>5.37/km</v>
      </c>
      <c r="H217" s="19">
        <f t="shared" si="7"/>
        <v>0.015833333333333335</v>
      </c>
      <c r="I217" s="19">
        <f t="shared" si="8"/>
        <v>0.006990740740740742</v>
      </c>
    </row>
    <row r="218" spans="1:9" ht="15" customHeight="1">
      <c r="A218" s="35">
        <v>215</v>
      </c>
      <c r="B218" s="53" t="s">
        <v>765</v>
      </c>
      <c r="C218" s="53" t="s">
        <v>639</v>
      </c>
      <c r="D218" s="54" t="s">
        <v>686</v>
      </c>
      <c r="E218" s="53" t="s">
        <v>93</v>
      </c>
      <c r="F218" s="54" t="s">
        <v>441</v>
      </c>
      <c r="G218" s="18" t="str">
        <f t="shared" si="9"/>
        <v>5.37/km</v>
      </c>
      <c r="H218" s="19">
        <f t="shared" si="7"/>
        <v>0.015856481481481482</v>
      </c>
      <c r="I218" s="19">
        <f t="shared" si="8"/>
        <v>0.009618055555555557</v>
      </c>
    </row>
    <row r="219" spans="1:9" ht="15" customHeight="1">
      <c r="A219" s="35">
        <v>216</v>
      </c>
      <c r="B219" s="53" t="s">
        <v>442</v>
      </c>
      <c r="C219" s="53" t="s">
        <v>726</v>
      </c>
      <c r="D219" s="54" t="s">
        <v>676</v>
      </c>
      <c r="E219" s="53" t="s">
        <v>67</v>
      </c>
      <c r="F219" s="54" t="s">
        <v>443</v>
      </c>
      <c r="G219" s="18" t="str">
        <f t="shared" si="9"/>
        <v>5.38/km</v>
      </c>
      <c r="H219" s="19">
        <f t="shared" si="7"/>
        <v>0.015925925925925923</v>
      </c>
      <c r="I219" s="19">
        <f t="shared" si="8"/>
        <v>0.008819444444444442</v>
      </c>
    </row>
    <row r="220" spans="1:9" ht="15" customHeight="1">
      <c r="A220" s="35">
        <v>217</v>
      </c>
      <c r="B220" s="53" t="s">
        <v>444</v>
      </c>
      <c r="C220" s="53" t="s">
        <v>610</v>
      </c>
      <c r="D220" s="54" t="s">
        <v>686</v>
      </c>
      <c r="E220" s="53" t="s">
        <v>578</v>
      </c>
      <c r="F220" s="54" t="s">
        <v>445</v>
      </c>
      <c r="G220" s="18" t="str">
        <f t="shared" si="9"/>
        <v>5.38/km</v>
      </c>
      <c r="H220" s="19">
        <f t="shared" si="7"/>
        <v>0.01594907407407407</v>
      </c>
      <c r="I220" s="19">
        <f t="shared" si="8"/>
        <v>0.009710648148148145</v>
      </c>
    </row>
    <row r="221" spans="1:9" ht="15" customHeight="1">
      <c r="A221" s="35">
        <v>218</v>
      </c>
      <c r="B221" s="53" t="s">
        <v>446</v>
      </c>
      <c r="C221" s="53" t="s">
        <v>683</v>
      </c>
      <c r="D221" s="54" t="s">
        <v>709</v>
      </c>
      <c r="E221" s="53" t="s">
        <v>688</v>
      </c>
      <c r="F221" s="54" t="s">
        <v>447</v>
      </c>
      <c r="G221" s="18" t="str">
        <f t="shared" si="9"/>
        <v>5.39/km</v>
      </c>
      <c r="H221" s="19">
        <f t="shared" si="7"/>
        <v>0.01604166666666666</v>
      </c>
      <c r="I221" s="19">
        <f t="shared" si="8"/>
        <v>0.009351851851851844</v>
      </c>
    </row>
    <row r="222" spans="1:9" ht="15" customHeight="1">
      <c r="A222" s="35">
        <v>219</v>
      </c>
      <c r="B222" s="53" t="s">
        <v>448</v>
      </c>
      <c r="C222" s="53" t="s">
        <v>623</v>
      </c>
      <c r="D222" s="54" t="s">
        <v>655</v>
      </c>
      <c r="E222" s="53" t="s">
        <v>449</v>
      </c>
      <c r="F222" s="54" t="s">
        <v>450</v>
      </c>
      <c r="G222" s="18" t="str">
        <f t="shared" si="9"/>
        <v>5.39/km</v>
      </c>
      <c r="H222" s="19">
        <f t="shared" si="7"/>
        <v>0.016111111111111107</v>
      </c>
      <c r="I222" s="19">
        <f t="shared" si="8"/>
        <v>0.015486111111111107</v>
      </c>
    </row>
    <row r="223" spans="1:9" ht="15" customHeight="1">
      <c r="A223" s="35">
        <v>220</v>
      </c>
      <c r="B223" s="53" t="s">
        <v>451</v>
      </c>
      <c r="C223" s="53" t="s">
        <v>609</v>
      </c>
      <c r="D223" s="54" t="s">
        <v>655</v>
      </c>
      <c r="E223" s="53" t="s">
        <v>648</v>
      </c>
      <c r="F223" s="54" t="s">
        <v>452</v>
      </c>
      <c r="G223" s="18" t="str">
        <f t="shared" si="9"/>
        <v>5.40/km</v>
      </c>
      <c r="H223" s="19">
        <f t="shared" si="7"/>
        <v>0.016145833333333335</v>
      </c>
      <c r="I223" s="19">
        <f t="shared" si="8"/>
        <v>0.015520833333333334</v>
      </c>
    </row>
    <row r="224" spans="1:9" ht="15" customHeight="1">
      <c r="A224" s="35">
        <v>221</v>
      </c>
      <c r="B224" s="53" t="s">
        <v>685</v>
      </c>
      <c r="C224" s="53" t="s">
        <v>630</v>
      </c>
      <c r="D224" s="54" t="s">
        <v>686</v>
      </c>
      <c r="E224" s="53" t="s">
        <v>648</v>
      </c>
      <c r="F224" s="54" t="s">
        <v>453</v>
      </c>
      <c r="G224" s="18" t="str">
        <f t="shared" si="9"/>
        <v>5.40/km</v>
      </c>
      <c r="H224" s="19">
        <f t="shared" si="7"/>
        <v>0.01621527777777777</v>
      </c>
      <c r="I224" s="19">
        <f t="shared" si="8"/>
        <v>0.009976851851851844</v>
      </c>
    </row>
    <row r="225" spans="1:9" ht="15" customHeight="1">
      <c r="A225" s="35">
        <v>222</v>
      </c>
      <c r="B225" s="53" t="s">
        <v>454</v>
      </c>
      <c r="C225" s="53" t="s">
        <v>615</v>
      </c>
      <c r="D225" s="54" t="s">
        <v>657</v>
      </c>
      <c r="E225" s="53" t="s">
        <v>688</v>
      </c>
      <c r="F225" s="54" t="s">
        <v>455</v>
      </c>
      <c r="G225" s="18" t="str">
        <f t="shared" si="9"/>
        <v>5.40/km</v>
      </c>
      <c r="H225" s="19">
        <f t="shared" si="7"/>
        <v>0.016249999999999997</v>
      </c>
      <c r="I225" s="19">
        <f t="shared" si="8"/>
        <v>0.015972222222222218</v>
      </c>
    </row>
    <row r="226" spans="1:9" ht="15" customHeight="1">
      <c r="A226" s="35">
        <v>223</v>
      </c>
      <c r="B226" s="53" t="s">
        <v>456</v>
      </c>
      <c r="C226" s="53" t="s">
        <v>619</v>
      </c>
      <c r="D226" s="54" t="s">
        <v>686</v>
      </c>
      <c r="E226" s="53" t="s">
        <v>164</v>
      </c>
      <c r="F226" s="54" t="s">
        <v>457</v>
      </c>
      <c r="G226" s="18" t="str">
        <f t="shared" si="9"/>
        <v>5.41/km</v>
      </c>
      <c r="H226" s="19">
        <f t="shared" si="7"/>
        <v>0.016273148148148144</v>
      </c>
      <c r="I226" s="19">
        <f t="shared" si="8"/>
        <v>0.01003472222222222</v>
      </c>
    </row>
    <row r="227" spans="1:9" ht="15" customHeight="1">
      <c r="A227" s="35">
        <v>224</v>
      </c>
      <c r="B227" s="53" t="s">
        <v>458</v>
      </c>
      <c r="C227" s="53" t="s">
        <v>779</v>
      </c>
      <c r="D227" s="54" t="s">
        <v>680</v>
      </c>
      <c r="E227" s="53" t="s">
        <v>459</v>
      </c>
      <c r="F227" s="54" t="s">
        <v>460</v>
      </c>
      <c r="G227" s="18" t="str">
        <f t="shared" si="9"/>
        <v>5.41/km</v>
      </c>
      <c r="H227" s="19">
        <f t="shared" si="7"/>
        <v>0.01633101851851852</v>
      </c>
      <c r="I227" s="19">
        <f t="shared" si="8"/>
        <v>0.008182870370370368</v>
      </c>
    </row>
    <row r="228" spans="1:9" ht="15" customHeight="1">
      <c r="A228" s="35">
        <v>225</v>
      </c>
      <c r="B228" s="53" t="s">
        <v>773</v>
      </c>
      <c r="C228" s="53" t="s">
        <v>610</v>
      </c>
      <c r="D228" s="54" t="s">
        <v>709</v>
      </c>
      <c r="E228" s="53" t="s">
        <v>305</v>
      </c>
      <c r="F228" s="54" t="s">
        <v>461</v>
      </c>
      <c r="G228" s="18" t="str">
        <f t="shared" si="9"/>
        <v>5.42/km</v>
      </c>
      <c r="H228" s="19">
        <f t="shared" si="7"/>
        <v>0.016377314814814813</v>
      </c>
      <c r="I228" s="19">
        <f t="shared" si="8"/>
        <v>0.009687499999999998</v>
      </c>
    </row>
    <row r="229" spans="1:9" ht="15" customHeight="1">
      <c r="A229" s="35">
        <v>226</v>
      </c>
      <c r="B229" s="53" t="s">
        <v>796</v>
      </c>
      <c r="C229" s="53" t="s">
        <v>600</v>
      </c>
      <c r="D229" s="54" t="s">
        <v>665</v>
      </c>
      <c r="E229" s="53" t="s">
        <v>462</v>
      </c>
      <c r="F229" s="54" t="s">
        <v>463</v>
      </c>
      <c r="G229" s="18" t="str">
        <f t="shared" si="9"/>
        <v>5.46/km</v>
      </c>
      <c r="H229" s="19">
        <f t="shared" si="7"/>
        <v>0.01685185185185185</v>
      </c>
      <c r="I229" s="19">
        <f t="shared" si="8"/>
        <v>0.014131944444444444</v>
      </c>
    </row>
    <row r="230" spans="1:9" ht="15" customHeight="1">
      <c r="A230" s="35">
        <v>227</v>
      </c>
      <c r="B230" s="53" t="s">
        <v>764</v>
      </c>
      <c r="C230" s="53" t="s">
        <v>643</v>
      </c>
      <c r="D230" s="54" t="s">
        <v>656</v>
      </c>
      <c r="E230" s="53" t="s">
        <v>305</v>
      </c>
      <c r="F230" s="54" t="s">
        <v>464</v>
      </c>
      <c r="G230" s="18" t="str">
        <f t="shared" si="9"/>
        <v>5.46/km</v>
      </c>
      <c r="H230" s="19">
        <f t="shared" si="7"/>
        <v>0.01690972222222222</v>
      </c>
      <c r="I230" s="19">
        <f t="shared" si="8"/>
        <v>0.013344907407407403</v>
      </c>
    </row>
    <row r="231" spans="1:9" ht="15" customHeight="1">
      <c r="A231" s="35">
        <v>228</v>
      </c>
      <c r="B231" s="53" t="s">
        <v>465</v>
      </c>
      <c r="C231" s="53" t="s">
        <v>584</v>
      </c>
      <c r="D231" s="54" t="s">
        <v>655</v>
      </c>
      <c r="E231" s="53" t="s">
        <v>74</v>
      </c>
      <c r="F231" s="54" t="s">
        <v>466</v>
      </c>
      <c r="G231" s="18" t="str">
        <f t="shared" si="9"/>
        <v>5.47/km</v>
      </c>
      <c r="H231" s="19">
        <f t="shared" si="7"/>
        <v>0.016990740740740733</v>
      </c>
      <c r="I231" s="19">
        <f t="shared" si="8"/>
        <v>0.016365740740740733</v>
      </c>
    </row>
    <row r="232" spans="1:9" ht="15" customHeight="1">
      <c r="A232" s="35">
        <v>229</v>
      </c>
      <c r="B232" s="53" t="s">
        <v>735</v>
      </c>
      <c r="C232" s="53" t="s">
        <v>619</v>
      </c>
      <c r="D232" s="54" t="s">
        <v>670</v>
      </c>
      <c r="E232" s="53" t="s">
        <v>93</v>
      </c>
      <c r="F232" s="54" t="s">
        <v>467</v>
      </c>
      <c r="G232" s="18" t="str">
        <f t="shared" si="9"/>
        <v>5.47/km</v>
      </c>
      <c r="H232" s="19">
        <f t="shared" si="7"/>
        <v>0.017013888888888887</v>
      </c>
      <c r="I232" s="19">
        <f t="shared" si="8"/>
        <v>0.014560185185185186</v>
      </c>
    </row>
    <row r="233" spans="1:9" ht="15" customHeight="1">
      <c r="A233" s="35">
        <v>230</v>
      </c>
      <c r="B233" s="53" t="s">
        <v>468</v>
      </c>
      <c r="C233" s="53" t="s">
        <v>771</v>
      </c>
      <c r="D233" s="54" t="s">
        <v>670</v>
      </c>
      <c r="E233" s="53" t="s">
        <v>106</v>
      </c>
      <c r="F233" s="54" t="s">
        <v>469</v>
      </c>
      <c r="G233" s="18" t="str">
        <f t="shared" si="9"/>
        <v>5.47/km</v>
      </c>
      <c r="H233" s="19">
        <f t="shared" si="7"/>
        <v>0.017037037037037035</v>
      </c>
      <c r="I233" s="19">
        <f t="shared" si="8"/>
        <v>0.014583333333333334</v>
      </c>
    </row>
    <row r="234" spans="1:9" ht="15" customHeight="1">
      <c r="A234" s="35">
        <v>231</v>
      </c>
      <c r="B234" s="53" t="s">
        <v>470</v>
      </c>
      <c r="C234" s="53" t="s">
        <v>471</v>
      </c>
      <c r="D234" s="54" t="s">
        <v>657</v>
      </c>
      <c r="E234" s="53" t="s">
        <v>648</v>
      </c>
      <c r="F234" s="54" t="s">
        <v>472</v>
      </c>
      <c r="G234" s="18" t="str">
        <f t="shared" si="9"/>
        <v>5.48/km</v>
      </c>
      <c r="H234" s="19">
        <f t="shared" si="7"/>
        <v>0.01712962962962963</v>
      </c>
      <c r="I234" s="19">
        <f t="shared" si="8"/>
        <v>0.01685185185185185</v>
      </c>
    </row>
    <row r="235" spans="1:9" ht="15" customHeight="1">
      <c r="A235" s="35">
        <v>232</v>
      </c>
      <c r="B235" s="53" t="s">
        <v>473</v>
      </c>
      <c r="C235" s="53" t="s">
        <v>758</v>
      </c>
      <c r="D235" s="54" t="s">
        <v>733</v>
      </c>
      <c r="E235" s="53" t="s">
        <v>578</v>
      </c>
      <c r="F235" s="54" t="s">
        <v>474</v>
      </c>
      <c r="G235" s="18" t="str">
        <f t="shared" si="9"/>
        <v>5.50/km</v>
      </c>
      <c r="H235" s="19">
        <f aca="true" t="shared" si="10" ref="H235:H285">F235-$F$4</f>
        <v>0.01736111111111111</v>
      </c>
      <c r="I235" s="19">
        <f aca="true" t="shared" si="11" ref="I235:I285">F235-INDEX($F$4:$F$1239,MATCH(D235,$D$4:$D$1239,0))</f>
        <v>0.009409722222222222</v>
      </c>
    </row>
    <row r="236" spans="1:9" ht="15" customHeight="1">
      <c r="A236" s="35">
        <v>233</v>
      </c>
      <c r="B236" s="53" t="s">
        <v>475</v>
      </c>
      <c r="C236" s="53" t="s">
        <v>476</v>
      </c>
      <c r="D236" s="54" t="s">
        <v>693</v>
      </c>
      <c r="E236" s="53" t="s">
        <v>581</v>
      </c>
      <c r="F236" s="54" t="s">
        <v>477</v>
      </c>
      <c r="G236" s="18" t="str">
        <f t="shared" si="9"/>
        <v>5.51/km</v>
      </c>
      <c r="H236" s="19">
        <f t="shared" si="10"/>
        <v>0.01743055555555555</v>
      </c>
      <c r="I236" s="19">
        <f t="shared" si="11"/>
        <v>0.00979166666666666</v>
      </c>
    </row>
    <row r="237" spans="1:9" ht="15" customHeight="1">
      <c r="A237" s="35">
        <v>234</v>
      </c>
      <c r="B237" s="53" t="s">
        <v>692</v>
      </c>
      <c r="C237" s="53" t="s">
        <v>478</v>
      </c>
      <c r="D237" s="54" t="s">
        <v>686</v>
      </c>
      <c r="E237" s="53" t="s">
        <v>648</v>
      </c>
      <c r="F237" s="54" t="s">
        <v>479</v>
      </c>
      <c r="G237" s="18" t="str">
        <f t="shared" si="9"/>
        <v>5.54/km</v>
      </c>
      <c r="H237" s="19">
        <f t="shared" si="10"/>
        <v>0.017766203703703697</v>
      </c>
      <c r="I237" s="19">
        <f t="shared" si="11"/>
        <v>0.011527777777777772</v>
      </c>
    </row>
    <row r="238" spans="1:9" ht="15" customHeight="1">
      <c r="A238" s="35">
        <v>235</v>
      </c>
      <c r="B238" s="53" t="s">
        <v>480</v>
      </c>
      <c r="C238" s="53" t="s">
        <v>605</v>
      </c>
      <c r="D238" s="54" t="s">
        <v>655</v>
      </c>
      <c r="E238" s="53" t="s">
        <v>578</v>
      </c>
      <c r="F238" s="54" t="s">
        <v>481</v>
      </c>
      <c r="G238" s="18" t="str">
        <f t="shared" si="9"/>
        <v>5.54/km</v>
      </c>
      <c r="H238" s="19">
        <f t="shared" si="10"/>
        <v>0.01778935185185185</v>
      </c>
      <c r="I238" s="19">
        <f t="shared" si="11"/>
        <v>0.01716435185185185</v>
      </c>
    </row>
    <row r="239" spans="1:9" ht="15" customHeight="1">
      <c r="A239" s="35">
        <v>236</v>
      </c>
      <c r="B239" s="53" t="s">
        <v>775</v>
      </c>
      <c r="C239" s="53" t="s">
        <v>720</v>
      </c>
      <c r="D239" s="54" t="s">
        <v>691</v>
      </c>
      <c r="E239" s="53" t="s">
        <v>193</v>
      </c>
      <c r="F239" s="54" t="s">
        <v>482</v>
      </c>
      <c r="G239" s="18" t="str">
        <f t="shared" si="9"/>
        <v>5.55/km</v>
      </c>
      <c r="H239" s="19">
        <f t="shared" si="10"/>
        <v>0.01798611111111111</v>
      </c>
      <c r="I239" s="19">
        <f t="shared" si="11"/>
        <v>0.009143518518518516</v>
      </c>
    </row>
    <row r="240" spans="1:9" ht="15" customHeight="1">
      <c r="A240" s="35">
        <v>237</v>
      </c>
      <c r="B240" s="53" t="s">
        <v>483</v>
      </c>
      <c r="C240" s="53" t="s">
        <v>618</v>
      </c>
      <c r="D240" s="54" t="s">
        <v>657</v>
      </c>
      <c r="E240" s="53" t="s">
        <v>484</v>
      </c>
      <c r="F240" s="54" t="s">
        <v>485</v>
      </c>
      <c r="G240" s="18" t="str">
        <f t="shared" si="9"/>
        <v>5.57/km</v>
      </c>
      <c r="H240" s="19">
        <f t="shared" si="10"/>
        <v>0.018125</v>
      </c>
      <c r="I240" s="19">
        <f t="shared" si="11"/>
        <v>0.01784722222222222</v>
      </c>
    </row>
    <row r="241" spans="1:9" ht="15" customHeight="1">
      <c r="A241" s="35">
        <v>238</v>
      </c>
      <c r="B241" s="53" t="s">
        <v>781</v>
      </c>
      <c r="C241" s="53" t="s">
        <v>782</v>
      </c>
      <c r="D241" s="54" t="s">
        <v>751</v>
      </c>
      <c r="E241" s="53" t="s">
        <v>93</v>
      </c>
      <c r="F241" s="54" t="s">
        <v>486</v>
      </c>
      <c r="G241" s="18" t="str">
        <f t="shared" si="9"/>
        <v>5.58/km</v>
      </c>
      <c r="H241" s="19">
        <f t="shared" si="10"/>
        <v>0.01833333333333333</v>
      </c>
      <c r="I241" s="19">
        <f t="shared" si="11"/>
        <v>0.0033680555555555547</v>
      </c>
    </row>
    <row r="242" spans="1:9" ht="15" customHeight="1">
      <c r="A242" s="35">
        <v>239</v>
      </c>
      <c r="B242" s="53" t="s">
        <v>487</v>
      </c>
      <c r="C242" s="53" t="s">
        <v>488</v>
      </c>
      <c r="D242" s="54" t="s">
        <v>35</v>
      </c>
      <c r="E242" s="53" t="s">
        <v>648</v>
      </c>
      <c r="F242" s="54" t="s">
        <v>489</v>
      </c>
      <c r="G242" s="18" t="str">
        <f t="shared" si="9"/>
        <v>5.60/km</v>
      </c>
      <c r="H242" s="19">
        <f t="shared" si="10"/>
        <v>0.0184837962962963</v>
      </c>
      <c r="I242" s="19">
        <f t="shared" si="11"/>
        <v>0.015243055555555562</v>
      </c>
    </row>
    <row r="243" spans="1:9" ht="15" customHeight="1">
      <c r="A243" s="35">
        <v>240</v>
      </c>
      <c r="B243" s="53" t="s">
        <v>490</v>
      </c>
      <c r="C243" s="53" t="s">
        <v>689</v>
      </c>
      <c r="D243" s="54" t="s">
        <v>709</v>
      </c>
      <c r="E243" s="53" t="s">
        <v>193</v>
      </c>
      <c r="F243" s="54" t="s">
        <v>491</v>
      </c>
      <c r="G243" s="18" t="str">
        <f t="shared" si="9"/>
        <v>6.00/km</v>
      </c>
      <c r="H243" s="19">
        <f t="shared" si="10"/>
        <v>0.018553240740740735</v>
      </c>
      <c r="I243" s="19">
        <f t="shared" si="11"/>
        <v>0.01186342592592592</v>
      </c>
    </row>
    <row r="244" spans="1:9" ht="15" customHeight="1">
      <c r="A244" s="35">
        <v>241</v>
      </c>
      <c r="B244" s="53" t="s">
        <v>694</v>
      </c>
      <c r="C244" s="53" t="s">
        <v>492</v>
      </c>
      <c r="D244" s="54" t="s">
        <v>733</v>
      </c>
      <c r="E244" s="55" t="s">
        <v>575</v>
      </c>
      <c r="F244" s="54" t="s">
        <v>493</v>
      </c>
      <c r="G244" s="18" t="str">
        <f t="shared" si="9"/>
        <v>6.02/km</v>
      </c>
      <c r="H244" s="19">
        <f t="shared" si="10"/>
        <v>0.01873842592592592</v>
      </c>
      <c r="I244" s="19">
        <f t="shared" si="11"/>
        <v>0.010787037037037032</v>
      </c>
    </row>
    <row r="245" spans="1:9" ht="15" customHeight="1">
      <c r="A245" s="35">
        <v>242</v>
      </c>
      <c r="B245" s="53" t="s">
        <v>494</v>
      </c>
      <c r="C245" s="53" t="s">
        <v>700</v>
      </c>
      <c r="D245" s="54" t="s">
        <v>693</v>
      </c>
      <c r="E245" s="53" t="s">
        <v>648</v>
      </c>
      <c r="F245" s="54" t="s">
        <v>495</v>
      </c>
      <c r="G245" s="18" t="str">
        <f t="shared" si="9"/>
        <v>6.03/km</v>
      </c>
      <c r="H245" s="19">
        <f t="shared" si="10"/>
        <v>0.01888888888888889</v>
      </c>
      <c r="I245" s="19">
        <f t="shared" si="11"/>
        <v>0.01125</v>
      </c>
    </row>
    <row r="246" spans="1:9" ht="15" customHeight="1">
      <c r="A246" s="35">
        <v>243</v>
      </c>
      <c r="B246" s="53" t="s">
        <v>496</v>
      </c>
      <c r="C246" s="53" t="s">
        <v>497</v>
      </c>
      <c r="D246" s="54" t="s">
        <v>656</v>
      </c>
      <c r="E246" s="53" t="s">
        <v>169</v>
      </c>
      <c r="F246" s="54" t="s">
        <v>498</v>
      </c>
      <c r="G246" s="18" t="str">
        <f t="shared" si="9"/>
        <v>6.04/km</v>
      </c>
      <c r="H246" s="19">
        <f t="shared" si="10"/>
        <v>0.018958333333333337</v>
      </c>
      <c r="I246" s="19">
        <f t="shared" si="11"/>
        <v>0.015393518518518522</v>
      </c>
    </row>
    <row r="247" spans="1:9" ht="15" customHeight="1">
      <c r="A247" s="35">
        <v>244</v>
      </c>
      <c r="B247" s="53" t="s">
        <v>499</v>
      </c>
      <c r="C247" s="53" t="s">
        <v>500</v>
      </c>
      <c r="D247" s="54" t="s">
        <v>676</v>
      </c>
      <c r="E247" s="53" t="s">
        <v>3</v>
      </c>
      <c r="F247" s="54" t="s">
        <v>501</v>
      </c>
      <c r="G247" s="18" t="str">
        <f t="shared" si="9"/>
        <v>6.04/km</v>
      </c>
      <c r="H247" s="19">
        <f t="shared" si="10"/>
        <v>0.019027777777777772</v>
      </c>
      <c r="I247" s="19">
        <f t="shared" si="11"/>
        <v>0.011921296296296291</v>
      </c>
    </row>
    <row r="248" spans="1:9" ht="15" customHeight="1">
      <c r="A248" s="35">
        <v>245</v>
      </c>
      <c r="B248" s="53" t="s">
        <v>502</v>
      </c>
      <c r="C248" s="53" t="s">
        <v>598</v>
      </c>
      <c r="D248" s="54" t="s">
        <v>655</v>
      </c>
      <c r="E248" s="53" t="s">
        <v>688</v>
      </c>
      <c r="F248" s="54" t="s">
        <v>503</v>
      </c>
      <c r="G248" s="18" t="str">
        <f t="shared" si="9"/>
        <v>6.05/km</v>
      </c>
      <c r="H248" s="19">
        <f t="shared" si="10"/>
        <v>0.019074074074074073</v>
      </c>
      <c r="I248" s="19">
        <f t="shared" si="11"/>
        <v>0.018449074074074073</v>
      </c>
    </row>
    <row r="249" spans="1:9" ht="15" customHeight="1">
      <c r="A249" s="35">
        <v>246</v>
      </c>
      <c r="B249" s="53" t="s">
        <v>504</v>
      </c>
      <c r="C249" s="53" t="s">
        <v>605</v>
      </c>
      <c r="D249" s="54" t="s">
        <v>655</v>
      </c>
      <c r="E249" s="53" t="s">
        <v>253</v>
      </c>
      <c r="F249" s="54" t="s">
        <v>505</v>
      </c>
      <c r="G249" s="18" t="str">
        <f t="shared" si="9"/>
        <v>6.06/km</v>
      </c>
      <c r="H249" s="19">
        <f t="shared" si="10"/>
        <v>0.019247685185185184</v>
      </c>
      <c r="I249" s="19">
        <f t="shared" si="11"/>
        <v>0.018622685185185183</v>
      </c>
    </row>
    <row r="250" spans="1:9" ht="15" customHeight="1">
      <c r="A250" s="35">
        <v>247</v>
      </c>
      <c r="B250" s="53" t="s">
        <v>506</v>
      </c>
      <c r="C250" s="53" t="s">
        <v>611</v>
      </c>
      <c r="D250" s="54" t="s">
        <v>670</v>
      </c>
      <c r="E250" s="53" t="s">
        <v>253</v>
      </c>
      <c r="F250" s="54" t="s">
        <v>507</v>
      </c>
      <c r="G250" s="18" t="str">
        <f t="shared" si="9"/>
        <v>6.07/km</v>
      </c>
      <c r="H250" s="19">
        <f t="shared" si="10"/>
        <v>0.01927083333333333</v>
      </c>
      <c r="I250" s="19">
        <f t="shared" si="11"/>
        <v>0.01681712962962963</v>
      </c>
    </row>
    <row r="251" spans="1:9" ht="15" customHeight="1">
      <c r="A251" s="35">
        <v>248</v>
      </c>
      <c r="B251" s="53" t="s">
        <v>730</v>
      </c>
      <c r="C251" s="53" t="s">
        <v>774</v>
      </c>
      <c r="D251" s="54" t="s">
        <v>733</v>
      </c>
      <c r="E251" s="53" t="s">
        <v>732</v>
      </c>
      <c r="F251" s="54" t="s">
        <v>508</v>
      </c>
      <c r="G251" s="18" t="str">
        <f t="shared" si="9"/>
        <v>6.09/km</v>
      </c>
      <c r="H251" s="19">
        <f t="shared" si="10"/>
        <v>0.019594907407407405</v>
      </c>
      <c r="I251" s="19">
        <f t="shared" si="11"/>
        <v>0.011643518518518518</v>
      </c>
    </row>
    <row r="252" spans="1:9" ht="15" customHeight="1">
      <c r="A252" s="35">
        <v>249</v>
      </c>
      <c r="B252" s="53" t="s">
        <v>509</v>
      </c>
      <c r="C252" s="53" t="s">
        <v>768</v>
      </c>
      <c r="D252" s="54" t="s">
        <v>665</v>
      </c>
      <c r="E252" s="53" t="s">
        <v>243</v>
      </c>
      <c r="F252" s="54" t="s">
        <v>510</v>
      </c>
      <c r="G252" s="18" t="str">
        <f t="shared" si="9"/>
        <v>6.10/km</v>
      </c>
      <c r="H252" s="19">
        <f t="shared" si="10"/>
        <v>0.019664351851851853</v>
      </c>
      <c r="I252" s="19">
        <f t="shared" si="11"/>
        <v>0.016944444444444446</v>
      </c>
    </row>
    <row r="253" spans="1:9" ht="15" customHeight="1">
      <c r="A253" s="35">
        <v>250</v>
      </c>
      <c r="B253" s="53" t="s">
        <v>776</v>
      </c>
      <c r="C253" s="53" t="s">
        <v>777</v>
      </c>
      <c r="D253" s="54" t="s">
        <v>693</v>
      </c>
      <c r="E253" s="53" t="s">
        <v>3</v>
      </c>
      <c r="F253" s="54" t="s">
        <v>511</v>
      </c>
      <c r="G253" s="18" t="str">
        <f t="shared" si="9"/>
        <v>6.18/km</v>
      </c>
      <c r="H253" s="19">
        <f t="shared" si="10"/>
        <v>0.0205787037037037</v>
      </c>
      <c r="I253" s="19">
        <f t="shared" si="11"/>
        <v>0.01293981481481481</v>
      </c>
    </row>
    <row r="254" spans="1:9" ht="15" customHeight="1">
      <c r="A254" s="35">
        <v>251</v>
      </c>
      <c r="B254" s="53" t="s">
        <v>512</v>
      </c>
      <c r="C254" s="53" t="s">
        <v>615</v>
      </c>
      <c r="D254" s="54" t="s">
        <v>656</v>
      </c>
      <c r="E254" s="53" t="s">
        <v>576</v>
      </c>
      <c r="F254" s="54" t="s">
        <v>513</v>
      </c>
      <c r="G254" s="18" t="str">
        <f t="shared" si="9"/>
        <v>6.21/km</v>
      </c>
      <c r="H254" s="19">
        <f t="shared" si="10"/>
        <v>0.020949074074074075</v>
      </c>
      <c r="I254" s="19">
        <f t="shared" si="11"/>
        <v>0.01738425925925926</v>
      </c>
    </row>
    <row r="255" spans="1:9" ht="15" customHeight="1">
      <c r="A255" s="35">
        <v>252</v>
      </c>
      <c r="B255" s="53" t="s">
        <v>514</v>
      </c>
      <c r="C255" s="53" t="s">
        <v>70</v>
      </c>
      <c r="D255" s="54" t="s">
        <v>656</v>
      </c>
      <c r="E255" s="53" t="s">
        <v>576</v>
      </c>
      <c r="F255" s="54" t="s">
        <v>515</v>
      </c>
      <c r="G255" s="18" t="str">
        <f t="shared" si="9"/>
        <v>6.22/km</v>
      </c>
      <c r="H255" s="19">
        <f t="shared" si="10"/>
        <v>0.02107638888888889</v>
      </c>
      <c r="I255" s="19">
        <f t="shared" si="11"/>
        <v>0.017511574074074075</v>
      </c>
    </row>
    <row r="256" spans="1:9" ht="15" customHeight="1">
      <c r="A256" s="35">
        <v>253</v>
      </c>
      <c r="B256" s="53" t="s">
        <v>516</v>
      </c>
      <c r="C256" s="53" t="s">
        <v>517</v>
      </c>
      <c r="D256" s="54" t="s">
        <v>35</v>
      </c>
      <c r="E256" s="53" t="s">
        <v>576</v>
      </c>
      <c r="F256" s="54" t="s">
        <v>518</v>
      </c>
      <c r="G256" s="18" t="str">
        <f t="shared" si="9"/>
        <v>6.22/km</v>
      </c>
      <c r="H256" s="19">
        <f t="shared" si="10"/>
        <v>0.021087962962962965</v>
      </c>
      <c r="I256" s="19">
        <f t="shared" si="11"/>
        <v>0.017847222222222226</v>
      </c>
    </row>
    <row r="257" spans="1:9" ht="15" customHeight="1">
      <c r="A257" s="35">
        <v>254</v>
      </c>
      <c r="B257" s="53" t="s">
        <v>519</v>
      </c>
      <c r="C257" s="53" t="s">
        <v>601</v>
      </c>
      <c r="D257" s="54" t="s">
        <v>665</v>
      </c>
      <c r="E257" s="53" t="s">
        <v>106</v>
      </c>
      <c r="F257" s="54" t="s">
        <v>520</v>
      </c>
      <c r="G257" s="18" t="str">
        <f t="shared" si="9"/>
        <v>6.24/km</v>
      </c>
      <c r="H257" s="19">
        <f t="shared" si="10"/>
        <v>0.02123842592592592</v>
      </c>
      <c r="I257" s="19">
        <f t="shared" si="11"/>
        <v>0.018518518518518514</v>
      </c>
    </row>
    <row r="258" spans="1:9" ht="15" customHeight="1">
      <c r="A258" s="35">
        <v>255</v>
      </c>
      <c r="B258" s="53" t="s">
        <v>521</v>
      </c>
      <c r="C258" s="53" t="s">
        <v>789</v>
      </c>
      <c r="D258" s="54" t="s">
        <v>680</v>
      </c>
      <c r="E258" s="53" t="s">
        <v>243</v>
      </c>
      <c r="F258" s="54" t="s">
        <v>522</v>
      </c>
      <c r="G258" s="18" t="str">
        <f t="shared" si="9"/>
        <v>6.25/km</v>
      </c>
      <c r="H258" s="19">
        <f t="shared" si="10"/>
        <v>0.02138888888888889</v>
      </c>
      <c r="I258" s="19">
        <f t="shared" si="11"/>
        <v>0.01324074074074074</v>
      </c>
    </row>
    <row r="259" spans="1:9" ht="15" customHeight="1">
      <c r="A259" s="35">
        <v>256</v>
      </c>
      <c r="B259" s="53" t="s">
        <v>785</v>
      </c>
      <c r="C259" s="53" t="s">
        <v>786</v>
      </c>
      <c r="D259" s="54" t="s">
        <v>680</v>
      </c>
      <c r="E259" s="53" t="s">
        <v>93</v>
      </c>
      <c r="F259" s="54" t="s">
        <v>523</v>
      </c>
      <c r="G259" s="18" t="str">
        <f t="shared" si="9"/>
        <v>6.25/km</v>
      </c>
      <c r="H259" s="19">
        <f t="shared" si="10"/>
        <v>0.021435185185185186</v>
      </c>
      <c r="I259" s="19">
        <f t="shared" si="11"/>
        <v>0.013287037037037035</v>
      </c>
    </row>
    <row r="260" spans="1:9" ht="15" customHeight="1">
      <c r="A260" s="35">
        <v>257</v>
      </c>
      <c r="B260" s="53" t="s">
        <v>524</v>
      </c>
      <c r="C260" s="53" t="s">
        <v>682</v>
      </c>
      <c r="D260" s="54" t="s">
        <v>691</v>
      </c>
      <c r="E260" s="53" t="s">
        <v>578</v>
      </c>
      <c r="F260" s="54" t="s">
        <v>525</v>
      </c>
      <c r="G260" s="18" t="str">
        <f aca="true" t="shared" si="12" ref="G260:G285">TEXT(INT((HOUR(F260)*3600+MINUTE(F260)*60+SECOND(F260))/$I$2/60),"0")&amp;"."&amp;TEXT(MOD((HOUR(F260)*3600+MINUTE(F260)*60+SECOND(F260))/$I$2,60),"00")&amp;"/km"</f>
        <v>6.31/km</v>
      </c>
      <c r="H260" s="19">
        <f t="shared" si="10"/>
        <v>0.02215277777777778</v>
      </c>
      <c r="I260" s="19">
        <f t="shared" si="11"/>
        <v>0.013310185185185189</v>
      </c>
    </row>
    <row r="261" spans="1:9" ht="15" customHeight="1">
      <c r="A261" s="35">
        <v>258</v>
      </c>
      <c r="B261" s="53" t="s">
        <v>526</v>
      </c>
      <c r="C261" s="53" t="s">
        <v>681</v>
      </c>
      <c r="D261" s="54" t="s">
        <v>656</v>
      </c>
      <c r="E261" s="53" t="s">
        <v>723</v>
      </c>
      <c r="F261" s="54" t="s">
        <v>527</v>
      </c>
      <c r="G261" s="18" t="str">
        <f t="shared" si="12"/>
        <v>6.36/km</v>
      </c>
      <c r="H261" s="19">
        <f t="shared" si="10"/>
        <v>0.022685185185185187</v>
      </c>
      <c r="I261" s="19">
        <f t="shared" si="11"/>
        <v>0.01912037037037037</v>
      </c>
    </row>
    <row r="262" spans="1:9" ht="15" customHeight="1">
      <c r="A262" s="35">
        <v>259</v>
      </c>
      <c r="B262" s="53" t="s">
        <v>528</v>
      </c>
      <c r="C262" s="53" t="s">
        <v>529</v>
      </c>
      <c r="D262" s="54" t="s">
        <v>35</v>
      </c>
      <c r="E262" s="53" t="s">
        <v>723</v>
      </c>
      <c r="F262" s="54" t="s">
        <v>530</v>
      </c>
      <c r="G262" s="18" t="str">
        <f t="shared" si="12"/>
        <v>6.36/km</v>
      </c>
      <c r="H262" s="19">
        <f t="shared" si="10"/>
        <v>0.022708333333333327</v>
      </c>
      <c r="I262" s="19">
        <f t="shared" si="11"/>
        <v>0.01946759259259259</v>
      </c>
    </row>
    <row r="263" spans="1:9" ht="15" customHeight="1">
      <c r="A263" s="35">
        <v>260</v>
      </c>
      <c r="B263" s="53" t="s">
        <v>531</v>
      </c>
      <c r="C263" s="53" t="s">
        <v>722</v>
      </c>
      <c r="D263" s="54" t="s">
        <v>680</v>
      </c>
      <c r="E263" s="53" t="s">
        <v>578</v>
      </c>
      <c r="F263" s="54" t="s">
        <v>532</v>
      </c>
      <c r="G263" s="18" t="str">
        <f t="shared" si="12"/>
        <v>6.38/km</v>
      </c>
      <c r="H263" s="19">
        <f t="shared" si="10"/>
        <v>0.022881944444444437</v>
      </c>
      <c r="I263" s="19">
        <f t="shared" si="11"/>
        <v>0.014733796296296287</v>
      </c>
    </row>
    <row r="264" spans="1:9" ht="15" customHeight="1">
      <c r="A264" s="35">
        <v>261</v>
      </c>
      <c r="B264" s="53" t="s">
        <v>533</v>
      </c>
      <c r="C264" s="53" t="s">
        <v>668</v>
      </c>
      <c r="D264" s="54" t="s">
        <v>686</v>
      </c>
      <c r="E264" s="53" t="s">
        <v>578</v>
      </c>
      <c r="F264" s="54" t="s">
        <v>534</v>
      </c>
      <c r="G264" s="18" t="str">
        <f t="shared" si="12"/>
        <v>6.38/km</v>
      </c>
      <c r="H264" s="19">
        <f t="shared" si="10"/>
        <v>0.02296296296296296</v>
      </c>
      <c r="I264" s="19">
        <f t="shared" si="11"/>
        <v>0.016724537037037034</v>
      </c>
    </row>
    <row r="265" spans="1:9" ht="15" customHeight="1">
      <c r="A265" s="35">
        <v>262</v>
      </c>
      <c r="B265" s="53" t="s">
        <v>791</v>
      </c>
      <c r="C265" s="53" t="s">
        <v>792</v>
      </c>
      <c r="D265" s="54" t="s">
        <v>787</v>
      </c>
      <c r="E265" s="53" t="s">
        <v>243</v>
      </c>
      <c r="F265" s="54" t="s">
        <v>535</v>
      </c>
      <c r="G265" s="18" t="str">
        <f t="shared" si="12"/>
        <v>6.39/km</v>
      </c>
      <c r="H265" s="19">
        <f t="shared" si="10"/>
        <v>0.023055555555555548</v>
      </c>
      <c r="I265" s="19">
        <f t="shared" si="11"/>
        <v>0</v>
      </c>
    </row>
    <row r="266" spans="1:9" ht="15" customHeight="1">
      <c r="A266" s="35">
        <v>263</v>
      </c>
      <c r="B266" s="53" t="s">
        <v>536</v>
      </c>
      <c r="C266" s="53" t="s">
        <v>758</v>
      </c>
      <c r="D266" s="54" t="s">
        <v>733</v>
      </c>
      <c r="E266" s="53" t="s">
        <v>578</v>
      </c>
      <c r="F266" s="54" t="s">
        <v>537</v>
      </c>
      <c r="G266" s="18" t="str">
        <f t="shared" si="12"/>
        <v>6.40/km</v>
      </c>
      <c r="H266" s="19">
        <f t="shared" si="10"/>
        <v>0.023113425925925923</v>
      </c>
      <c r="I266" s="19">
        <f t="shared" si="11"/>
        <v>0.015162037037037036</v>
      </c>
    </row>
    <row r="267" spans="1:9" ht="15" customHeight="1">
      <c r="A267" s="35">
        <v>264</v>
      </c>
      <c r="B267" s="53" t="s">
        <v>538</v>
      </c>
      <c r="C267" s="53" t="s">
        <v>539</v>
      </c>
      <c r="D267" s="54" t="s">
        <v>712</v>
      </c>
      <c r="E267" s="53" t="s">
        <v>578</v>
      </c>
      <c r="F267" s="54" t="s">
        <v>540</v>
      </c>
      <c r="G267" s="18" t="str">
        <f t="shared" si="12"/>
        <v>6.40/km</v>
      </c>
      <c r="H267" s="19">
        <f t="shared" si="10"/>
        <v>0.02317129629629629</v>
      </c>
      <c r="I267" s="19">
        <f t="shared" si="11"/>
        <v>0.011030092592592584</v>
      </c>
    </row>
    <row r="268" spans="1:9" ht="15" customHeight="1">
      <c r="A268" s="35">
        <v>265</v>
      </c>
      <c r="B268" s="53" t="s">
        <v>793</v>
      </c>
      <c r="C268" s="53" t="s">
        <v>638</v>
      </c>
      <c r="D268" s="54" t="s">
        <v>709</v>
      </c>
      <c r="E268" s="53" t="s">
        <v>93</v>
      </c>
      <c r="F268" s="54" t="s">
        <v>541</v>
      </c>
      <c r="G268" s="18" t="str">
        <f t="shared" si="12"/>
        <v>6.41/km</v>
      </c>
      <c r="H268" s="19">
        <f t="shared" si="10"/>
        <v>0.023275462962962967</v>
      </c>
      <c r="I268" s="19">
        <f t="shared" si="11"/>
        <v>0.01658564814814815</v>
      </c>
    </row>
    <row r="269" spans="1:9" ht="15" customHeight="1">
      <c r="A269" s="35">
        <v>266</v>
      </c>
      <c r="B269" s="53" t="s">
        <v>542</v>
      </c>
      <c r="C269" s="53" t="s">
        <v>779</v>
      </c>
      <c r="D269" s="54" t="s">
        <v>693</v>
      </c>
      <c r="E269" s="53" t="s">
        <v>67</v>
      </c>
      <c r="F269" s="54" t="s">
        <v>543</v>
      </c>
      <c r="G269" s="18" t="str">
        <f t="shared" si="12"/>
        <v>6.43/km</v>
      </c>
      <c r="H269" s="19">
        <f t="shared" si="10"/>
        <v>0.02348379629629629</v>
      </c>
      <c r="I269" s="19">
        <f t="shared" si="11"/>
        <v>0.0158449074074074</v>
      </c>
    </row>
    <row r="270" spans="1:9" ht="15" customHeight="1">
      <c r="A270" s="35">
        <v>267</v>
      </c>
      <c r="B270" s="53" t="s">
        <v>544</v>
      </c>
      <c r="C270" s="53" t="s">
        <v>718</v>
      </c>
      <c r="D270" s="54" t="s">
        <v>691</v>
      </c>
      <c r="E270" s="53" t="s">
        <v>193</v>
      </c>
      <c r="F270" s="54" t="s">
        <v>543</v>
      </c>
      <c r="G270" s="18" t="str">
        <f t="shared" si="12"/>
        <v>6.43/km</v>
      </c>
      <c r="H270" s="19">
        <f t="shared" si="10"/>
        <v>0.02348379629629629</v>
      </c>
      <c r="I270" s="19">
        <f t="shared" si="11"/>
        <v>0.014641203703703698</v>
      </c>
    </row>
    <row r="271" spans="1:9" ht="15" customHeight="1">
      <c r="A271" s="35">
        <v>268</v>
      </c>
      <c r="B271" s="53" t="s">
        <v>735</v>
      </c>
      <c r="C271" s="53" t="s">
        <v>545</v>
      </c>
      <c r="D271" s="54" t="s">
        <v>709</v>
      </c>
      <c r="E271" s="53" t="s">
        <v>93</v>
      </c>
      <c r="F271" s="54" t="s">
        <v>546</v>
      </c>
      <c r="G271" s="18" t="str">
        <f t="shared" si="12"/>
        <v>6.43/km</v>
      </c>
      <c r="H271" s="19">
        <f t="shared" si="10"/>
        <v>0.023541666666666666</v>
      </c>
      <c r="I271" s="19">
        <f t="shared" si="11"/>
        <v>0.01685185185185185</v>
      </c>
    </row>
    <row r="272" spans="1:9" ht="15" customHeight="1">
      <c r="A272" s="35">
        <v>269</v>
      </c>
      <c r="B272" s="53" t="s">
        <v>547</v>
      </c>
      <c r="C272" s="53" t="s">
        <v>435</v>
      </c>
      <c r="D272" s="54" t="s">
        <v>693</v>
      </c>
      <c r="E272" s="53" t="s">
        <v>3</v>
      </c>
      <c r="F272" s="54" t="s">
        <v>548</v>
      </c>
      <c r="G272" s="18" t="str">
        <f t="shared" si="12"/>
        <v>6.46/km</v>
      </c>
      <c r="H272" s="19">
        <f t="shared" si="10"/>
        <v>0.023796296296296298</v>
      </c>
      <c r="I272" s="19">
        <f t="shared" si="11"/>
        <v>0.01615740740740741</v>
      </c>
    </row>
    <row r="273" spans="1:9" ht="15" customHeight="1">
      <c r="A273" s="35">
        <v>270</v>
      </c>
      <c r="B273" s="53" t="s">
        <v>103</v>
      </c>
      <c r="C273" s="53" t="s">
        <v>549</v>
      </c>
      <c r="D273" s="54" t="s">
        <v>2</v>
      </c>
      <c r="E273" s="55" t="s">
        <v>575</v>
      </c>
      <c r="F273" s="54" t="s">
        <v>550</v>
      </c>
      <c r="G273" s="18" t="str">
        <f t="shared" si="12"/>
        <v>6.51/km</v>
      </c>
      <c r="H273" s="19">
        <f t="shared" si="10"/>
        <v>0.024363425925925924</v>
      </c>
      <c r="I273" s="19">
        <f t="shared" si="11"/>
        <v>0.024363425925925924</v>
      </c>
    </row>
    <row r="274" spans="1:9" ht="15" customHeight="1">
      <c r="A274" s="35">
        <v>271</v>
      </c>
      <c r="B274" s="53" t="s">
        <v>795</v>
      </c>
      <c r="C274" s="53" t="s">
        <v>760</v>
      </c>
      <c r="D274" s="54" t="s">
        <v>712</v>
      </c>
      <c r="E274" s="53" t="s">
        <v>93</v>
      </c>
      <c r="F274" s="54" t="s">
        <v>551</v>
      </c>
      <c r="G274" s="18" t="str">
        <f t="shared" si="12"/>
        <v>6.55/km</v>
      </c>
      <c r="H274" s="19">
        <f t="shared" si="10"/>
        <v>0.024826388888888894</v>
      </c>
      <c r="I274" s="19">
        <f t="shared" si="11"/>
        <v>0.012685185185185188</v>
      </c>
    </row>
    <row r="275" spans="1:9" ht="15" customHeight="1">
      <c r="A275" s="35">
        <v>272</v>
      </c>
      <c r="B275" s="53" t="s">
        <v>552</v>
      </c>
      <c r="C275" s="53" t="s">
        <v>737</v>
      </c>
      <c r="D275" s="54" t="s">
        <v>665</v>
      </c>
      <c r="E275" s="53" t="s">
        <v>93</v>
      </c>
      <c r="F275" s="54" t="s">
        <v>553</v>
      </c>
      <c r="G275" s="18" t="str">
        <f t="shared" si="12"/>
        <v>6.55/km</v>
      </c>
      <c r="H275" s="19">
        <f t="shared" si="10"/>
        <v>0.024907407407407402</v>
      </c>
      <c r="I275" s="19">
        <f t="shared" si="11"/>
        <v>0.022187499999999995</v>
      </c>
    </row>
    <row r="276" spans="1:9" ht="15" customHeight="1">
      <c r="A276" s="35">
        <v>273</v>
      </c>
      <c r="B276" s="53" t="s">
        <v>708</v>
      </c>
      <c r="C276" s="53" t="s">
        <v>554</v>
      </c>
      <c r="D276" s="54" t="s">
        <v>733</v>
      </c>
      <c r="E276" s="53" t="s">
        <v>648</v>
      </c>
      <c r="F276" s="54" t="s">
        <v>555</v>
      </c>
      <c r="G276" s="18" t="str">
        <f t="shared" si="12"/>
        <v>6.57/km</v>
      </c>
      <c r="H276" s="19">
        <f t="shared" si="10"/>
        <v>0.02506944444444444</v>
      </c>
      <c r="I276" s="19">
        <f t="shared" si="11"/>
        <v>0.017118055555555553</v>
      </c>
    </row>
    <row r="277" spans="1:9" ht="15" customHeight="1">
      <c r="A277" s="35">
        <v>274</v>
      </c>
      <c r="B277" s="53" t="s">
        <v>556</v>
      </c>
      <c r="C277" s="53" t="s">
        <v>608</v>
      </c>
      <c r="D277" s="54" t="s">
        <v>709</v>
      </c>
      <c r="E277" s="53" t="s">
        <v>578</v>
      </c>
      <c r="F277" s="54" t="s">
        <v>557</v>
      </c>
      <c r="G277" s="18" t="str">
        <f t="shared" si="12"/>
        <v>6.58/km</v>
      </c>
      <c r="H277" s="19">
        <f t="shared" si="10"/>
        <v>0.025231481481481476</v>
      </c>
      <c r="I277" s="19">
        <f t="shared" si="11"/>
        <v>0.01854166666666666</v>
      </c>
    </row>
    <row r="278" spans="1:9" ht="15" customHeight="1">
      <c r="A278" s="35">
        <v>275</v>
      </c>
      <c r="B278" s="53" t="s">
        <v>784</v>
      </c>
      <c r="C278" s="53" t="s">
        <v>615</v>
      </c>
      <c r="D278" s="54" t="s">
        <v>709</v>
      </c>
      <c r="E278" s="53" t="s">
        <v>93</v>
      </c>
      <c r="F278" s="54" t="s">
        <v>558</v>
      </c>
      <c r="G278" s="18" t="str">
        <f t="shared" si="12"/>
        <v>7.02/km</v>
      </c>
      <c r="H278" s="19">
        <f t="shared" si="10"/>
        <v>0.025682870370370366</v>
      </c>
      <c r="I278" s="19">
        <f t="shared" si="11"/>
        <v>0.01899305555555555</v>
      </c>
    </row>
    <row r="279" spans="1:9" ht="15" customHeight="1">
      <c r="A279" s="35">
        <v>276</v>
      </c>
      <c r="B279" s="53" t="s">
        <v>559</v>
      </c>
      <c r="C279" s="53" t="s">
        <v>560</v>
      </c>
      <c r="D279" s="54" t="s">
        <v>693</v>
      </c>
      <c r="E279" s="53" t="s">
        <v>243</v>
      </c>
      <c r="F279" s="54" t="s">
        <v>561</v>
      </c>
      <c r="G279" s="18" t="str">
        <f t="shared" si="12"/>
        <v>7.06/km</v>
      </c>
      <c r="H279" s="19">
        <f t="shared" si="10"/>
        <v>0.026203703703703698</v>
      </c>
      <c r="I279" s="19">
        <f t="shared" si="11"/>
        <v>0.01856481481481481</v>
      </c>
    </row>
    <row r="280" spans="1:9" ht="15" customHeight="1">
      <c r="A280" s="35">
        <v>277</v>
      </c>
      <c r="B280" s="53" t="s">
        <v>562</v>
      </c>
      <c r="C280" s="53" t="s">
        <v>601</v>
      </c>
      <c r="D280" s="54" t="s">
        <v>665</v>
      </c>
      <c r="E280" s="53" t="s">
        <v>648</v>
      </c>
      <c r="F280" s="54" t="s">
        <v>563</v>
      </c>
      <c r="G280" s="18" t="str">
        <f t="shared" si="12"/>
        <v>7.20/km</v>
      </c>
      <c r="H280" s="19">
        <f t="shared" si="10"/>
        <v>0.02773148148148148</v>
      </c>
      <c r="I280" s="19">
        <f t="shared" si="11"/>
        <v>0.02501157407407407</v>
      </c>
    </row>
    <row r="281" spans="1:9" ht="15" customHeight="1">
      <c r="A281" s="35">
        <v>278</v>
      </c>
      <c r="B281" s="53" t="s">
        <v>564</v>
      </c>
      <c r="C281" s="53" t="s">
        <v>560</v>
      </c>
      <c r="D281" s="54" t="s">
        <v>733</v>
      </c>
      <c r="E281" s="55" t="s">
        <v>575</v>
      </c>
      <c r="F281" s="54" t="s">
        <v>565</v>
      </c>
      <c r="G281" s="18" t="str">
        <f t="shared" si="12"/>
        <v>7.20/km</v>
      </c>
      <c r="H281" s="19">
        <f t="shared" si="10"/>
        <v>0.0278125</v>
      </c>
      <c r="I281" s="19">
        <f t="shared" si="11"/>
        <v>0.019861111111111114</v>
      </c>
    </row>
    <row r="282" spans="1:9" ht="15" customHeight="1">
      <c r="A282" s="35">
        <v>279</v>
      </c>
      <c r="B282" s="53" t="s">
        <v>566</v>
      </c>
      <c r="C282" s="53" t="s">
        <v>567</v>
      </c>
      <c r="D282" s="54" t="s">
        <v>733</v>
      </c>
      <c r="E282" s="53" t="s">
        <v>732</v>
      </c>
      <c r="F282" s="54" t="s">
        <v>568</v>
      </c>
      <c r="G282" s="18" t="str">
        <f t="shared" si="12"/>
        <v>7.23/km</v>
      </c>
      <c r="H282" s="19">
        <f t="shared" si="10"/>
        <v>0.028090277777777773</v>
      </c>
      <c r="I282" s="19">
        <f t="shared" si="11"/>
        <v>0.020138888888888887</v>
      </c>
    </row>
    <row r="283" spans="1:9" ht="15" customHeight="1">
      <c r="A283" s="48">
        <v>280</v>
      </c>
      <c r="B283" s="58" t="s">
        <v>569</v>
      </c>
      <c r="C283" s="58" t="s">
        <v>716</v>
      </c>
      <c r="D283" s="59" t="s">
        <v>686</v>
      </c>
      <c r="E283" s="58" t="s">
        <v>596</v>
      </c>
      <c r="F283" s="59" t="s">
        <v>570</v>
      </c>
      <c r="G283" s="49" t="str">
        <f t="shared" si="12"/>
        <v>7.36/km</v>
      </c>
      <c r="H283" s="50">
        <f t="shared" si="10"/>
        <v>0.029618055555555547</v>
      </c>
      <c r="I283" s="50">
        <f t="shared" si="11"/>
        <v>0.023379629629629622</v>
      </c>
    </row>
    <row r="284" spans="1:9" ht="15" customHeight="1">
      <c r="A284" s="48">
        <v>281</v>
      </c>
      <c r="B284" s="58" t="s">
        <v>725</v>
      </c>
      <c r="C284" s="58" t="s">
        <v>650</v>
      </c>
      <c r="D284" s="59" t="s">
        <v>712</v>
      </c>
      <c r="E284" s="58" t="s">
        <v>596</v>
      </c>
      <c r="F284" s="59" t="s">
        <v>571</v>
      </c>
      <c r="G284" s="49" t="str">
        <f t="shared" si="12"/>
        <v>9.04/km</v>
      </c>
      <c r="H284" s="50">
        <f t="shared" si="10"/>
        <v>0.0398148148148148</v>
      </c>
      <c r="I284" s="50">
        <f t="shared" si="11"/>
        <v>0.0276736111111111</v>
      </c>
    </row>
    <row r="285" spans="1:9" ht="15" customHeight="1" thickBot="1">
      <c r="A285" s="36">
        <v>282</v>
      </c>
      <c r="B285" s="56" t="s">
        <v>572</v>
      </c>
      <c r="C285" s="56" t="s">
        <v>797</v>
      </c>
      <c r="D285" s="57" t="s">
        <v>709</v>
      </c>
      <c r="E285" s="56" t="s">
        <v>573</v>
      </c>
      <c r="F285" s="57" t="s">
        <v>574</v>
      </c>
      <c r="G285" s="20" t="str">
        <f t="shared" si="12"/>
        <v>9.54/km</v>
      </c>
      <c r="H285" s="21">
        <f t="shared" si="10"/>
        <v>0.045625</v>
      </c>
      <c r="I285" s="21">
        <f t="shared" si="11"/>
        <v>0.038935185185185184</v>
      </c>
    </row>
  </sheetData>
  <autoFilter ref="A3:I28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 Gara delle Ancore 2ª edizione</v>
      </c>
      <c r="B1" s="43"/>
      <c r="C1" s="44"/>
    </row>
    <row r="2" spans="1:3" ht="33" customHeight="1" thickBot="1">
      <c r="A2" s="45" t="str">
        <f>Individuale!A2&amp;" km. "&amp;Individuale!I2</f>
        <v> Anguillara Sabazia (RM) Italia - Domenica 04/07/2010 km. 10</v>
      </c>
      <c r="B2" s="46"/>
      <c r="C2" s="47"/>
    </row>
    <row r="3" spans="1:3" ht="24.75" customHeight="1" thickBot="1">
      <c r="A3" s="13" t="s">
        <v>586</v>
      </c>
      <c r="B3" s="14" t="s">
        <v>590</v>
      </c>
      <c r="C3" s="14" t="s">
        <v>595</v>
      </c>
    </row>
    <row r="4" spans="1:3" ht="15" customHeight="1">
      <c r="A4" s="28">
        <v>1</v>
      </c>
      <c r="B4" s="29" t="s">
        <v>3</v>
      </c>
      <c r="C4" s="32">
        <v>39</v>
      </c>
    </row>
    <row r="5" spans="1:3" ht="15" customHeight="1">
      <c r="A5" s="22">
        <v>2</v>
      </c>
      <c r="B5" s="23" t="s">
        <v>648</v>
      </c>
      <c r="C5" s="26">
        <v>32</v>
      </c>
    </row>
    <row r="6" spans="1:3" ht="15" customHeight="1">
      <c r="A6" s="22">
        <v>3</v>
      </c>
      <c r="B6" s="23" t="s">
        <v>578</v>
      </c>
      <c r="C6" s="26">
        <v>23</v>
      </c>
    </row>
    <row r="7" spans="1:3" ht="15" customHeight="1">
      <c r="A7" s="22">
        <v>4</v>
      </c>
      <c r="B7" s="23" t="s">
        <v>93</v>
      </c>
      <c r="C7" s="26">
        <v>15</v>
      </c>
    </row>
    <row r="8" spans="1:3" ht="15" customHeight="1">
      <c r="A8" s="22">
        <v>5</v>
      </c>
      <c r="B8" s="23" t="s">
        <v>732</v>
      </c>
      <c r="C8" s="26">
        <v>14</v>
      </c>
    </row>
    <row r="9" spans="1:3" ht="15" customHeight="1">
      <c r="A9" s="22">
        <v>6</v>
      </c>
      <c r="B9" s="23" t="s">
        <v>576</v>
      </c>
      <c r="C9" s="26">
        <v>12</v>
      </c>
    </row>
    <row r="10" spans="1:3" ht="15" customHeight="1">
      <c r="A10" s="22">
        <v>7</v>
      </c>
      <c r="B10" s="23" t="s">
        <v>193</v>
      </c>
      <c r="C10" s="26">
        <v>10</v>
      </c>
    </row>
    <row r="11" spans="1:3" ht="15" customHeight="1">
      <c r="A11" s="22">
        <v>8</v>
      </c>
      <c r="B11" s="23" t="s">
        <v>253</v>
      </c>
      <c r="C11" s="26">
        <v>10</v>
      </c>
    </row>
    <row r="12" spans="1:3" ht="15" customHeight="1">
      <c r="A12" s="22">
        <v>9</v>
      </c>
      <c r="B12" s="23" t="s">
        <v>106</v>
      </c>
      <c r="C12" s="26">
        <v>9</v>
      </c>
    </row>
    <row r="13" spans="1:3" ht="15" customHeight="1">
      <c r="A13" s="22">
        <v>10</v>
      </c>
      <c r="B13" s="23" t="s">
        <v>688</v>
      </c>
      <c r="C13" s="26">
        <v>8</v>
      </c>
    </row>
    <row r="14" spans="1:3" ht="15" customHeight="1">
      <c r="A14" s="22">
        <v>11</v>
      </c>
      <c r="B14" s="23" t="s">
        <v>74</v>
      </c>
      <c r="C14" s="26">
        <v>7</v>
      </c>
    </row>
    <row r="15" spans="1:3" ht="15" customHeight="1">
      <c r="A15" s="22">
        <v>12</v>
      </c>
      <c r="B15" s="23" t="s">
        <v>243</v>
      </c>
      <c r="C15" s="26">
        <v>5</v>
      </c>
    </row>
    <row r="16" spans="1:3" ht="15" customHeight="1">
      <c r="A16" s="22">
        <v>13</v>
      </c>
      <c r="B16" s="23" t="s">
        <v>67</v>
      </c>
      <c r="C16" s="26">
        <v>4</v>
      </c>
    </row>
    <row r="17" spans="1:3" ht="15" customHeight="1">
      <c r="A17" s="22">
        <v>14</v>
      </c>
      <c r="B17" s="23" t="s">
        <v>31</v>
      </c>
      <c r="C17" s="26">
        <v>4</v>
      </c>
    </row>
    <row r="18" spans="1:3" ht="15" customHeight="1">
      <c r="A18" s="22">
        <v>15</v>
      </c>
      <c r="B18" s="23" t="s">
        <v>698</v>
      </c>
      <c r="C18" s="26">
        <v>4</v>
      </c>
    </row>
    <row r="19" spans="1:3" ht="15" customHeight="1">
      <c r="A19" s="22">
        <v>16</v>
      </c>
      <c r="B19" s="23" t="s">
        <v>164</v>
      </c>
      <c r="C19" s="26">
        <v>4</v>
      </c>
    </row>
    <row r="20" spans="1:3" ht="15" customHeight="1">
      <c r="A20" s="22">
        <v>17</v>
      </c>
      <c r="B20" s="23" t="s">
        <v>305</v>
      </c>
      <c r="C20" s="26">
        <v>4</v>
      </c>
    </row>
    <row r="21" spans="1:3" ht="15" customHeight="1">
      <c r="A21" s="30">
        <v>18</v>
      </c>
      <c r="B21" s="31" t="s">
        <v>596</v>
      </c>
      <c r="C21" s="33">
        <v>3</v>
      </c>
    </row>
    <row r="22" spans="1:3" ht="15" customHeight="1">
      <c r="A22" s="22">
        <v>19</v>
      </c>
      <c r="B22" s="23" t="s">
        <v>577</v>
      </c>
      <c r="C22" s="26">
        <v>3</v>
      </c>
    </row>
    <row r="23" spans="1:3" ht="15" customHeight="1">
      <c r="A23" s="22">
        <v>20</v>
      </c>
      <c r="B23" s="23" t="s">
        <v>169</v>
      </c>
      <c r="C23" s="26">
        <v>3</v>
      </c>
    </row>
    <row r="24" spans="1:3" ht="15" customHeight="1">
      <c r="A24" s="22">
        <v>21</v>
      </c>
      <c r="B24" s="23" t="s">
        <v>71</v>
      </c>
      <c r="C24" s="26">
        <v>3</v>
      </c>
    </row>
    <row r="25" spans="1:3" ht="15" customHeight="1">
      <c r="A25" s="22">
        <v>22</v>
      </c>
      <c r="B25" s="23" t="s">
        <v>575</v>
      </c>
      <c r="C25" s="26">
        <v>3</v>
      </c>
    </row>
    <row r="26" spans="1:3" ht="15" customHeight="1">
      <c r="A26" s="22">
        <v>23</v>
      </c>
      <c r="B26" s="23" t="s">
        <v>38</v>
      </c>
      <c r="C26" s="26">
        <v>3</v>
      </c>
    </row>
    <row r="27" spans="1:3" ht="15" customHeight="1">
      <c r="A27" s="22">
        <v>24</v>
      </c>
      <c r="B27" s="23" t="s">
        <v>46</v>
      </c>
      <c r="C27" s="26">
        <v>3</v>
      </c>
    </row>
    <row r="28" spans="1:3" ht="15" customHeight="1">
      <c r="A28" s="22">
        <v>25</v>
      </c>
      <c r="B28" s="23" t="s">
        <v>581</v>
      </c>
      <c r="C28" s="26">
        <v>2</v>
      </c>
    </row>
    <row r="29" spans="1:3" ht="15" customHeight="1">
      <c r="A29" s="22">
        <v>26</v>
      </c>
      <c r="B29" s="23" t="s">
        <v>580</v>
      </c>
      <c r="C29" s="26">
        <v>2</v>
      </c>
    </row>
    <row r="30" spans="1:3" ht="15" customHeight="1">
      <c r="A30" s="22">
        <v>27</v>
      </c>
      <c r="B30" s="23" t="s">
        <v>154</v>
      </c>
      <c r="C30" s="26">
        <v>2</v>
      </c>
    </row>
    <row r="31" spans="1:3" ht="15" customHeight="1">
      <c r="A31" s="22">
        <v>28</v>
      </c>
      <c r="B31" s="23" t="s">
        <v>16</v>
      </c>
      <c r="C31" s="26">
        <v>2</v>
      </c>
    </row>
    <row r="32" spans="1:3" ht="15" customHeight="1">
      <c r="A32" s="22">
        <v>29</v>
      </c>
      <c r="B32" s="23" t="s">
        <v>89</v>
      </c>
      <c r="C32" s="26">
        <v>2</v>
      </c>
    </row>
    <row r="33" spans="1:3" ht="15" customHeight="1">
      <c r="A33" s="22">
        <v>30</v>
      </c>
      <c r="B33" s="23" t="s">
        <v>697</v>
      </c>
      <c r="C33" s="26">
        <v>2</v>
      </c>
    </row>
    <row r="34" spans="1:3" ht="15" customHeight="1">
      <c r="A34" s="22">
        <v>31</v>
      </c>
      <c r="B34" s="23" t="s">
        <v>723</v>
      </c>
      <c r="C34" s="26">
        <v>2</v>
      </c>
    </row>
    <row r="35" spans="1:3" ht="15" customHeight="1">
      <c r="A35" s="22">
        <v>32</v>
      </c>
      <c r="B35" s="23" t="s">
        <v>646</v>
      </c>
      <c r="C35" s="26">
        <v>2</v>
      </c>
    </row>
    <row r="36" spans="1:3" ht="15" customHeight="1">
      <c r="A36" s="22">
        <v>33</v>
      </c>
      <c r="B36" s="23" t="s">
        <v>147</v>
      </c>
      <c r="C36" s="26">
        <v>2</v>
      </c>
    </row>
    <row r="37" spans="1:3" ht="15" customHeight="1">
      <c r="A37" s="22">
        <v>34</v>
      </c>
      <c r="B37" s="23" t="s">
        <v>673</v>
      </c>
      <c r="C37" s="26">
        <v>2</v>
      </c>
    </row>
    <row r="38" spans="1:3" ht="15" customHeight="1">
      <c r="A38" s="22">
        <v>35</v>
      </c>
      <c r="B38" s="23" t="s">
        <v>83</v>
      </c>
      <c r="C38" s="26">
        <v>2</v>
      </c>
    </row>
    <row r="39" spans="1:3" ht="15" customHeight="1">
      <c r="A39" s="22">
        <v>36</v>
      </c>
      <c r="B39" s="23" t="s">
        <v>124</v>
      </c>
      <c r="C39" s="26">
        <v>2</v>
      </c>
    </row>
    <row r="40" spans="1:3" ht="15" customHeight="1">
      <c r="A40" s="22">
        <v>37</v>
      </c>
      <c r="B40" s="23" t="s">
        <v>579</v>
      </c>
      <c r="C40" s="26">
        <v>1</v>
      </c>
    </row>
    <row r="41" spans="1:3" ht="15" customHeight="1">
      <c r="A41" s="22">
        <v>38</v>
      </c>
      <c r="B41" s="23" t="s">
        <v>6</v>
      </c>
      <c r="C41" s="26">
        <v>1</v>
      </c>
    </row>
    <row r="42" spans="1:3" ht="15" customHeight="1">
      <c r="A42" s="22">
        <v>39</v>
      </c>
      <c r="B42" s="23" t="s">
        <v>185</v>
      </c>
      <c r="C42" s="26">
        <v>1</v>
      </c>
    </row>
    <row r="43" spans="1:3" ht="15" customHeight="1">
      <c r="A43" s="22">
        <v>40</v>
      </c>
      <c r="B43" s="23" t="s">
        <v>414</v>
      </c>
      <c r="C43" s="26">
        <v>1</v>
      </c>
    </row>
    <row r="44" spans="1:3" ht="15" customHeight="1">
      <c r="A44" s="22">
        <v>41</v>
      </c>
      <c r="B44" s="23" t="s">
        <v>111</v>
      </c>
      <c r="C44" s="26">
        <v>1</v>
      </c>
    </row>
    <row r="45" spans="1:3" ht="15" customHeight="1">
      <c r="A45" s="22">
        <v>42</v>
      </c>
      <c r="B45" s="23" t="s">
        <v>573</v>
      </c>
      <c r="C45" s="26">
        <v>1</v>
      </c>
    </row>
    <row r="46" spans="1:3" ht="15" customHeight="1">
      <c r="A46" s="22">
        <v>43</v>
      </c>
      <c r="B46" s="23" t="s">
        <v>13</v>
      </c>
      <c r="C46" s="26">
        <v>1</v>
      </c>
    </row>
    <row r="47" spans="1:3" ht="15" customHeight="1">
      <c r="A47" s="22">
        <v>44</v>
      </c>
      <c r="B47" s="23" t="s">
        <v>26</v>
      </c>
      <c r="C47" s="26">
        <v>1</v>
      </c>
    </row>
    <row r="48" spans="1:3" ht="15" customHeight="1">
      <c r="A48" s="22">
        <v>45</v>
      </c>
      <c r="B48" s="23" t="s">
        <v>269</v>
      </c>
      <c r="C48" s="26">
        <v>1</v>
      </c>
    </row>
    <row r="49" spans="1:3" ht="15" customHeight="1">
      <c r="A49" s="22">
        <v>46</v>
      </c>
      <c r="B49" s="23" t="s">
        <v>462</v>
      </c>
      <c r="C49" s="26">
        <v>1</v>
      </c>
    </row>
    <row r="50" spans="1:3" ht="15" customHeight="1">
      <c r="A50" s="22">
        <v>47</v>
      </c>
      <c r="B50" s="23" t="s">
        <v>20</v>
      </c>
      <c r="C50" s="26">
        <v>1</v>
      </c>
    </row>
    <row r="51" spans="1:3" ht="15" customHeight="1">
      <c r="A51" s="22">
        <v>48</v>
      </c>
      <c r="B51" s="23" t="s">
        <v>160</v>
      </c>
      <c r="C51" s="26">
        <v>1</v>
      </c>
    </row>
    <row r="52" spans="1:3" ht="15" customHeight="1">
      <c r="A52" s="22">
        <v>49</v>
      </c>
      <c r="B52" s="23" t="s">
        <v>190</v>
      </c>
      <c r="C52" s="26">
        <v>1</v>
      </c>
    </row>
    <row r="53" spans="1:3" ht="15" customHeight="1">
      <c r="A53" s="22">
        <v>50</v>
      </c>
      <c r="B53" s="23" t="s">
        <v>157</v>
      </c>
      <c r="C53" s="26">
        <v>1</v>
      </c>
    </row>
    <row r="54" spans="1:3" ht="15" customHeight="1">
      <c r="A54" s="22">
        <v>51</v>
      </c>
      <c r="B54" s="23" t="s">
        <v>172</v>
      </c>
      <c r="C54" s="26">
        <v>1</v>
      </c>
    </row>
    <row r="55" spans="1:3" ht="15" customHeight="1">
      <c r="A55" s="22">
        <v>52</v>
      </c>
      <c r="B55" s="23" t="s">
        <v>430</v>
      </c>
      <c r="C55" s="26">
        <v>1</v>
      </c>
    </row>
    <row r="56" spans="1:3" ht="15" customHeight="1">
      <c r="A56" s="22">
        <v>53</v>
      </c>
      <c r="B56" s="23" t="s">
        <v>249</v>
      </c>
      <c r="C56" s="26">
        <v>1</v>
      </c>
    </row>
    <row r="57" spans="1:3" ht="15" customHeight="1">
      <c r="A57" s="22">
        <v>54</v>
      </c>
      <c r="B57" s="23" t="s">
        <v>397</v>
      </c>
      <c r="C57" s="26">
        <v>1</v>
      </c>
    </row>
    <row r="58" spans="1:3" ht="15" customHeight="1">
      <c r="A58" s="22">
        <v>55</v>
      </c>
      <c r="B58" s="23" t="s">
        <v>133</v>
      </c>
      <c r="C58" s="26">
        <v>1</v>
      </c>
    </row>
    <row r="59" spans="1:3" ht="15" customHeight="1">
      <c r="A59" s="22">
        <v>56</v>
      </c>
      <c r="B59" s="23" t="s">
        <v>265</v>
      </c>
      <c r="C59" s="26">
        <v>1</v>
      </c>
    </row>
    <row r="60" spans="1:3" ht="15" customHeight="1">
      <c r="A60" s="22">
        <v>57</v>
      </c>
      <c r="B60" s="23" t="s">
        <v>660</v>
      </c>
      <c r="C60" s="26">
        <v>1</v>
      </c>
    </row>
    <row r="61" spans="1:3" ht="15" customHeight="1">
      <c r="A61" s="22">
        <v>58</v>
      </c>
      <c r="B61" s="23" t="s">
        <v>44</v>
      </c>
      <c r="C61" s="26">
        <v>1</v>
      </c>
    </row>
    <row r="62" spans="1:3" ht="15" customHeight="1">
      <c r="A62" s="22">
        <v>59</v>
      </c>
      <c r="B62" s="23" t="s">
        <v>8</v>
      </c>
      <c r="C62" s="26">
        <v>1</v>
      </c>
    </row>
    <row r="63" spans="1:3" ht="15" customHeight="1">
      <c r="A63" s="22">
        <v>60</v>
      </c>
      <c r="B63" s="23" t="s">
        <v>449</v>
      </c>
      <c r="C63" s="26">
        <v>1</v>
      </c>
    </row>
    <row r="64" spans="1:3" ht="15" customHeight="1">
      <c r="A64" s="22">
        <v>61</v>
      </c>
      <c r="B64" s="23" t="s">
        <v>349</v>
      </c>
      <c r="C64" s="26">
        <v>1</v>
      </c>
    </row>
    <row r="65" spans="1:3" ht="15" customHeight="1">
      <c r="A65" s="22">
        <v>62</v>
      </c>
      <c r="B65" s="23" t="s">
        <v>225</v>
      </c>
      <c r="C65" s="26">
        <v>1</v>
      </c>
    </row>
    <row r="66" spans="1:3" ht="15" customHeight="1">
      <c r="A66" s="22">
        <v>63</v>
      </c>
      <c r="B66" s="23" t="s">
        <v>459</v>
      </c>
      <c r="C66" s="26">
        <v>1</v>
      </c>
    </row>
    <row r="67" spans="1:3" ht="15" customHeight="1">
      <c r="A67" s="22">
        <v>64</v>
      </c>
      <c r="B67" s="23" t="s">
        <v>341</v>
      </c>
      <c r="C67" s="26">
        <v>1</v>
      </c>
    </row>
    <row r="68" spans="1:3" ht="15" customHeight="1">
      <c r="A68" s="22">
        <v>65</v>
      </c>
      <c r="B68" s="23" t="s">
        <v>36</v>
      </c>
      <c r="C68" s="26">
        <v>1</v>
      </c>
    </row>
    <row r="69" spans="1:3" ht="15" customHeight="1">
      <c r="A69" s="22">
        <v>66</v>
      </c>
      <c r="B69" s="23" t="s">
        <v>484</v>
      </c>
      <c r="C69" s="26">
        <v>1</v>
      </c>
    </row>
    <row r="70" spans="1:3" ht="15" customHeight="1">
      <c r="A70" s="22">
        <v>67</v>
      </c>
      <c r="B70" s="23" t="s">
        <v>704</v>
      </c>
      <c r="C70" s="26">
        <v>1</v>
      </c>
    </row>
    <row r="71" spans="1:3" ht="15" customHeight="1">
      <c r="A71" s="22">
        <v>68</v>
      </c>
      <c r="B71" s="23" t="s">
        <v>672</v>
      </c>
      <c r="C71" s="26">
        <v>1</v>
      </c>
    </row>
    <row r="72" spans="1:3" ht="15" customHeight="1" thickBot="1">
      <c r="A72" s="24">
        <v>69</v>
      </c>
      <c r="B72" s="25" t="s">
        <v>661</v>
      </c>
      <c r="C72" s="27">
        <v>1</v>
      </c>
    </row>
    <row r="73" ht="12.75">
      <c r="C73" s="4">
        <f>SUM(C4:C72)</f>
        <v>282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2009-04-03T11:50:32Z</cp:lastPrinted>
  <dcterms:created xsi:type="dcterms:W3CDTF">2008-10-15T19:55:17Z</dcterms:created>
  <dcterms:modified xsi:type="dcterms:W3CDTF">2010-07-15T16:23:42Z</dcterms:modified>
  <cp:category/>
  <cp:version/>
  <cp:contentType/>
  <cp:contentStatus/>
</cp:coreProperties>
</file>