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<sst xmlns="http://schemas.openxmlformats.org/spreadsheetml/2006/main" count="1135" uniqueCount="432">
  <si>
    <t xml:space="preserve">SOLITO FABIO </t>
  </si>
  <si>
    <t>M40</t>
  </si>
  <si>
    <t xml:space="preserve">FARTLEK OSTIA </t>
  </si>
  <si>
    <t>PERNICI MASSIMILIANO</t>
  </si>
  <si>
    <t>ANNA BABY RUNNERS</t>
  </si>
  <si>
    <t>MANZO ENRICO</t>
  </si>
  <si>
    <t>AMM</t>
  </si>
  <si>
    <t>OSTIA RUNNER AVIS</t>
  </si>
  <si>
    <t>RUGGIERI SERGIO</t>
  </si>
  <si>
    <t>AMATORI CASTELFUSANO</t>
  </si>
  <si>
    <t xml:space="preserve">INDELICATO MARCO </t>
  </si>
  <si>
    <t>GIORGI STEFANO</t>
  </si>
  <si>
    <t>SARDO FABRIZIO</t>
  </si>
  <si>
    <t>M50</t>
  </si>
  <si>
    <t>LAZIO RUNNERS TEAM</t>
  </si>
  <si>
    <t>TRABUCCO ANTONIO</t>
  </si>
  <si>
    <t>M60</t>
  </si>
  <si>
    <t xml:space="preserve">TIBERI ROBERTO </t>
  </si>
  <si>
    <t>TRIATHLON OSTIA</t>
  </si>
  <si>
    <t>DE MEIS EMANUELE</t>
  </si>
  <si>
    <t xml:space="preserve">POMEZIA E SERVIZI </t>
  </si>
  <si>
    <t>RAPALI MAURO</t>
  </si>
  <si>
    <t>M45</t>
  </si>
  <si>
    <t xml:space="preserve">ATLETICA AMATORI VELLETRI </t>
  </si>
  <si>
    <t>BELARDINI GIANLUCA</t>
  </si>
  <si>
    <t>M35</t>
  </si>
  <si>
    <t xml:space="preserve">VITA ALESSANDRO </t>
  </si>
  <si>
    <t>CEPRAGA IGOR</t>
  </si>
  <si>
    <t>SANSALONE  ROBERTO</t>
  </si>
  <si>
    <t>FORREST GUMP</t>
  </si>
  <si>
    <t>BIZZARRI NICOLA</t>
  </si>
  <si>
    <t>AICS ATLETICO CENTRALE</t>
  </si>
  <si>
    <t>CEILENTO VINCENZO</t>
  </si>
  <si>
    <t xml:space="preserve">CARA ANGELO </t>
  </si>
  <si>
    <t>M55</t>
  </si>
  <si>
    <t xml:space="preserve">FARGIONE VINCENZO </t>
  </si>
  <si>
    <t>ATAC MARATHON CLUB</t>
  </si>
  <si>
    <t>MUSCIO ROBERTO</t>
  </si>
  <si>
    <t>BELARDINELLI FABRIZIO</t>
  </si>
  <si>
    <t>CAPPELLI ANDREA</t>
  </si>
  <si>
    <t>AGOSTINI DANIELE</t>
  </si>
  <si>
    <t>PALAMARA ELISA</t>
  </si>
  <si>
    <t>STORTI DANIELE</t>
  </si>
  <si>
    <t>MARINO PAOLO</t>
  </si>
  <si>
    <t>ALBATROS ROMA</t>
  </si>
  <si>
    <t xml:space="preserve">GERMANI ROSARIO </t>
  </si>
  <si>
    <t>PIREDDA   ARNALDO</t>
  </si>
  <si>
    <t>VASSELLI FABIO</t>
  </si>
  <si>
    <t>BUTTINELLI ENRICA</t>
  </si>
  <si>
    <t>CASTORO FABRIZIO</t>
  </si>
  <si>
    <t xml:space="preserve">CALDERINI FRANCESCO </t>
  </si>
  <si>
    <t>FAO ATHLETICS CLUB</t>
  </si>
  <si>
    <t>MARTINI GIANLUCA</t>
  </si>
  <si>
    <t>OSTIA ANTICA ATHLETAE</t>
  </si>
  <si>
    <t xml:space="preserve">BRANCATELLI ROBERTO </t>
  </si>
  <si>
    <t>ABSI SADIDDIN</t>
  </si>
  <si>
    <t>PODISTICA APRILIA</t>
  </si>
  <si>
    <t>RAPONI DANIELE</t>
  </si>
  <si>
    <t>RUNNING CLUB ATLETICA LARIANO</t>
  </si>
  <si>
    <t xml:space="preserve">BRUNORI ALESSIO </t>
  </si>
  <si>
    <t>AIRONE TOLFA</t>
  </si>
  <si>
    <t xml:space="preserve">SCHISANO FRANCESCO </t>
  </si>
  <si>
    <t>TANCORRE VALENTINA</t>
  </si>
  <si>
    <t>LBM</t>
  </si>
  <si>
    <t>MONTI GUIDO</t>
  </si>
  <si>
    <t>LOMBARDO ALBERTO</t>
  </si>
  <si>
    <t xml:space="preserve">RUSSO ALESSANDRO </t>
  </si>
  <si>
    <t>ATLETICA OSTIA</t>
  </si>
  <si>
    <t xml:space="preserve">PIZZUTI FRANCESCO </t>
  </si>
  <si>
    <t>GIORDANO PASQUALE</t>
  </si>
  <si>
    <t xml:space="preserve">ATLETICA VILLA GUGLIELMI </t>
  </si>
  <si>
    <t>BITOCCHI ROBERTO</t>
  </si>
  <si>
    <t>ROMA WELLNESS</t>
  </si>
  <si>
    <t>MODESTO SILVANO</t>
  </si>
  <si>
    <t>PACIFICO MAURIZIO</t>
  </si>
  <si>
    <t>FREE RUNNERS</t>
  </si>
  <si>
    <t>CHESSA PAOLO</t>
  </si>
  <si>
    <t xml:space="preserve">LUCCI ROBERTO </t>
  </si>
  <si>
    <t xml:space="preserve">PODISTICA CASALOTTI </t>
  </si>
  <si>
    <t>FIORETTI UMBERTO</t>
  </si>
  <si>
    <t xml:space="preserve">GOFFI DIEGO </t>
  </si>
  <si>
    <t>SECOND OUT</t>
  </si>
  <si>
    <t>MASSIMI MARCO</t>
  </si>
  <si>
    <t>TURCHETTI STEFANO</t>
  </si>
  <si>
    <t>D'AQUINO  RINALDO</t>
  </si>
  <si>
    <t>MARCOSANO ORONZO</t>
  </si>
  <si>
    <t>HUAMAN TEODOSIO</t>
  </si>
  <si>
    <t xml:space="preserve">MICARELLI ALESSANDRO SEN </t>
  </si>
  <si>
    <t>PODISTICA SOLIDARIETA'</t>
  </si>
  <si>
    <t>ROMOLI FABRIZIO</t>
  </si>
  <si>
    <t xml:space="preserve">PALLANTE GIANFRANCO </t>
  </si>
  <si>
    <t xml:space="preserve">CARDONA TOMMASO </t>
  </si>
  <si>
    <t>OTTAVIANI VITTORIO</t>
  </si>
  <si>
    <t>BOTTONI MARCO</t>
  </si>
  <si>
    <t>SPIONE  GIANCARLO</t>
  </si>
  <si>
    <t>PIETRELLA FRANCO</t>
  </si>
  <si>
    <t>GIORDANI GIANFRANCO</t>
  </si>
  <si>
    <t>PORTONE EMILIANO</t>
  </si>
  <si>
    <t>LBM SPORT</t>
  </si>
  <si>
    <t>PIRROTTINA ANTONIO</t>
  </si>
  <si>
    <t>RUNNING EVOLUTION</t>
  </si>
  <si>
    <t>BUONFRATE MASSIMO</t>
  </si>
  <si>
    <t>CAMILLI ALESSIO</t>
  </si>
  <si>
    <t>MAMMUCCI SALVATORE</t>
  </si>
  <si>
    <t>TORRINO TRIATHLON</t>
  </si>
  <si>
    <t>GRAZIOSI MARCO</t>
  </si>
  <si>
    <t>CINQUINA ANDREA</t>
  </si>
  <si>
    <t>FALLONI MARCO</t>
  </si>
  <si>
    <t>MANZO ANTONIO</t>
  </si>
  <si>
    <t>CANTARINI MARCO</t>
  </si>
  <si>
    <t>CASALE STEFANO</t>
  </si>
  <si>
    <t>FALABELLA FABRIZIO</t>
  </si>
  <si>
    <t>CERVETERI RUNNERS</t>
  </si>
  <si>
    <t>DE IACO ANTONIO</t>
  </si>
  <si>
    <t>FENAROLI VITTORIO</t>
  </si>
  <si>
    <t>DE DOMINICIS SILVANO</t>
  </si>
  <si>
    <t>RENZI ANTONIO</t>
  </si>
  <si>
    <t>BENEDETTI ANDREA</t>
  </si>
  <si>
    <t>TOROK RICHARD</t>
  </si>
  <si>
    <t xml:space="preserve">GHISLANDI FRANCESCO </t>
  </si>
  <si>
    <t>DI MARIO LUIGI</t>
  </si>
  <si>
    <t>DE LUCIA ANDREA</t>
  </si>
  <si>
    <t>RICCI SERGIO</t>
  </si>
  <si>
    <t>ANTENUCCI GIAMPIERO</t>
  </si>
  <si>
    <t>LUMICISI STEFANO</t>
  </si>
  <si>
    <t>GUARNIERI GIAMPAOLO</t>
  </si>
  <si>
    <t>M65</t>
  </si>
  <si>
    <t>IACOBELLI MAURO</t>
  </si>
  <si>
    <t xml:space="preserve">SANTESE PAOLO </t>
  </si>
  <si>
    <t>PODISTICA POMEZIA</t>
  </si>
  <si>
    <t>IMPERIOLI VALERIANO</t>
  </si>
  <si>
    <t>TIROCCHI FERNANDO</t>
  </si>
  <si>
    <t>MULAS GIOVANNI</t>
  </si>
  <si>
    <t>BONELLI ANGELO</t>
  </si>
  <si>
    <t xml:space="preserve">D'ERRICO LUCILLA </t>
  </si>
  <si>
    <t>ROCCO LUCIANO</t>
  </si>
  <si>
    <t>MARCENTA ALESSANDRO</t>
  </si>
  <si>
    <t>DE ANGELIS VINCENZO</t>
  </si>
  <si>
    <t>GIORGINI MAURIZIO</t>
  </si>
  <si>
    <t>TERENZI  MARCELLO</t>
  </si>
  <si>
    <t>VERACINI GIANNI</t>
  </si>
  <si>
    <t>TEMPERANZA GIULIANO</t>
  </si>
  <si>
    <t>SABATINI DOMENICO</t>
  </si>
  <si>
    <t xml:space="preserve">CIANCI VINCENZO </t>
  </si>
  <si>
    <t xml:space="preserve">TORRESI LUIGI </t>
  </si>
  <si>
    <t>ALLEGRA SANTI</t>
  </si>
  <si>
    <t>VINCENZI ENRICO</t>
  </si>
  <si>
    <t>PROIETTI   VITTORIO</t>
  </si>
  <si>
    <t>SPALLACCINI CLAUDIO</t>
  </si>
  <si>
    <t>POSCENTE GIANLUCA</t>
  </si>
  <si>
    <t>BURTONE ROBERTO PIERO</t>
  </si>
  <si>
    <t>FEGATELLI MAURO</t>
  </si>
  <si>
    <t>VITTORI SIMONA</t>
  </si>
  <si>
    <t>BORDI ELIO</t>
  </si>
  <si>
    <t xml:space="preserve">ADDATI MASSIMILIANO </t>
  </si>
  <si>
    <t xml:space="preserve">BANCARI ROMANI </t>
  </si>
  <si>
    <t>NOBILE GIUSEPPE</t>
  </si>
  <si>
    <t>BENINCASA MARIO</t>
  </si>
  <si>
    <t>BASILI CARLO</t>
  </si>
  <si>
    <t>BARLETTA CINZIA</t>
  </si>
  <si>
    <t>CATRACCHIA LEONELLO</t>
  </si>
  <si>
    <t>SACRIPANTI ANDREA</t>
  </si>
  <si>
    <t xml:space="preserve">CAPPIELLO SAVERIO </t>
  </si>
  <si>
    <t>MARTINOLI MAURIZIO</t>
  </si>
  <si>
    <t xml:space="preserve">ORIONI MARCO </t>
  </si>
  <si>
    <t>RAGAZZINI GIOVANNI</t>
  </si>
  <si>
    <t>MICARELLI FABIO</t>
  </si>
  <si>
    <t>D'AMICO GABRIELE</t>
  </si>
  <si>
    <t>NANÒ MAURO</t>
  </si>
  <si>
    <t xml:space="preserve">POMPEI MARCO </t>
  </si>
  <si>
    <t>TULKU CANOA ROMA</t>
  </si>
  <si>
    <t>FRANCESCANGELI UMBERTO</t>
  </si>
  <si>
    <t xml:space="preserve">UNGANIA SILVIO </t>
  </si>
  <si>
    <t>MEDITERRANEA</t>
  </si>
  <si>
    <t>TIBERI ROBERTO</t>
  </si>
  <si>
    <t xml:space="preserve">AMODIO MASSIMO </t>
  </si>
  <si>
    <t xml:space="preserve">MURIANNI ROBERTO </t>
  </si>
  <si>
    <t>GRANDINETTI PAOLA</t>
  </si>
  <si>
    <t>ROMA ATLETICA</t>
  </si>
  <si>
    <t>DE MAGGI RAFFAELE</t>
  </si>
  <si>
    <t>TRAMICE FABIO</t>
  </si>
  <si>
    <t>SCARDACI LAMBERTO</t>
  </si>
  <si>
    <t>MORGILLO ANDREA</t>
  </si>
  <si>
    <t>GUIDI STEFANO</t>
  </si>
  <si>
    <t xml:space="preserve">ONNIS SIMONE </t>
  </si>
  <si>
    <t>ERMACORA DAVID</t>
  </si>
  <si>
    <t>MASSARI TAMARA</t>
  </si>
  <si>
    <t>CECCHINI MARA</t>
  </si>
  <si>
    <t>BUCCIERO MAURO</t>
  </si>
  <si>
    <t>VITRANO SALVATORE</t>
  </si>
  <si>
    <t>NAPOLI GIANLUCA</t>
  </si>
  <si>
    <t xml:space="preserve">GAGLIARDI ITALO MARCO </t>
  </si>
  <si>
    <t xml:space="preserve">MOROSETTI DANIELE </t>
  </si>
  <si>
    <t xml:space="preserve">STAGNO MASSIMO </t>
  </si>
  <si>
    <t>PECORIELLO MAURIZIO</t>
  </si>
  <si>
    <t>SARCINELLI   LUCA</t>
  </si>
  <si>
    <t>LAUSI CLAUDIO</t>
  </si>
  <si>
    <t>PERCUOCO CLAUDIO</t>
  </si>
  <si>
    <t>GUACCI RAFFAELE</t>
  </si>
  <si>
    <t>PICCOLI FABRIZIO</t>
  </si>
  <si>
    <t>RESPLANDY GHISLAINE</t>
  </si>
  <si>
    <t>DI PAOLO MAURIZIO</t>
  </si>
  <si>
    <t>SALVIONI MARA</t>
  </si>
  <si>
    <t xml:space="preserve">CARRILLO  MANUEL </t>
  </si>
  <si>
    <t>MASSARO ELENA</t>
  </si>
  <si>
    <t>DI STEFANO  ENZO</t>
  </si>
  <si>
    <t>TATA ROBERTO</t>
  </si>
  <si>
    <t>D'ANDREA BRUNO</t>
  </si>
  <si>
    <t>FRATICELLI ATTILIO</t>
  </si>
  <si>
    <t>SCAVO 2000</t>
  </si>
  <si>
    <t>TURCO SERGIO</t>
  </si>
  <si>
    <t>M70</t>
  </si>
  <si>
    <t>SALVATI FELICE</t>
  </si>
  <si>
    <t>SABATO ROBERTO</t>
  </si>
  <si>
    <t xml:space="preserve">PICCA FRANCESCO </t>
  </si>
  <si>
    <t>ANDOLFI ARMANDO</t>
  </si>
  <si>
    <t xml:space="preserve">RUDA RAIMONDO </t>
  </si>
  <si>
    <t xml:space="preserve">PERSICHETTI GIAN PIERO </t>
  </si>
  <si>
    <t>3.4 FUN</t>
  </si>
  <si>
    <t>VERONA BARBARA</t>
  </si>
  <si>
    <t xml:space="preserve">DIVITA  MARCO </t>
  </si>
  <si>
    <t>SPIRITO TRAIL</t>
  </si>
  <si>
    <t>LEMBO CINZIA</t>
  </si>
  <si>
    <t>DORATI DOMENICO</t>
  </si>
  <si>
    <t>ATHLETIC SEA RUNNER FIUMICINO</t>
  </si>
  <si>
    <t>MARIANI GIANNI</t>
  </si>
  <si>
    <t>DI FOLCO PAOLO</t>
  </si>
  <si>
    <t>LA RUFFA ANNA MARIA</t>
  </si>
  <si>
    <t>ROTUNNO PAOLA</t>
  </si>
  <si>
    <t>CIPOLLINI MARCO</t>
  </si>
  <si>
    <t xml:space="preserve">GRECO VINCENZO </t>
  </si>
  <si>
    <t>RACIOPPI DOMENICO</t>
  </si>
  <si>
    <t>PALMULLI GIUSEPPE</t>
  </si>
  <si>
    <t>DURANTINI ROBERTO</t>
  </si>
  <si>
    <t>FATICONI MAXIMILIANO</t>
  </si>
  <si>
    <t>ESPOSITO LAURA</t>
  </si>
  <si>
    <t>ZAMMAR AMIRA</t>
  </si>
  <si>
    <t>CIMARELLI  PAOLO</t>
  </si>
  <si>
    <t>FORTIN MARIO</t>
  </si>
  <si>
    <t>DI LERNIA SERAFINO</t>
  </si>
  <si>
    <t xml:space="preserve">CHIESA RENATO </t>
  </si>
  <si>
    <t xml:space="preserve">DI FRANCO MASSIMILIANO </t>
  </si>
  <si>
    <t>ANTONELLI STEFANO</t>
  </si>
  <si>
    <t xml:space="preserve">ANTONELLI FRANCO </t>
  </si>
  <si>
    <t>BLOM MAJLIS</t>
  </si>
  <si>
    <t xml:space="preserve">COLANTUONI MAURO </t>
  </si>
  <si>
    <t>CORONA MASSIMO</t>
  </si>
  <si>
    <t>OCCHILUPO ELIO</t>
  </si>
  <si>
    <t>TOSTI PAOLO</t>
  </si>
  <si>
    <t>LORENZONI ANDREA</t>
  </si>
  <si>
    <t xml:space="preserve">CAPRIA MASSIMO </t>
  </si>
  <si>
    <t>MASSIDDA SILVIO</t>
  </si>
  <si>
    <t>CIARLA ALBERTA</t>
  </si>
  <si>
    <t xml:space="preserve">DECINA MAURO </t>
  </si>
  <si>
    <t>MATERANO FRANCESCO</t>
  </si>
  <si>
    <t>LUZZI ALBERTO</t>
  </si>
  <si>
    <t>PASQUALI ANTONELLA</t>
  </si>
  <si>
    <t>BADALONI FABRIZIO</t>
  </si>
  <si>
    <t>FIORUCCI STEFANIA</t>
  </si>
  <si>
    <t>GIORDANI MONIA</t>
  </si>
  <si>
    <t>IACOPONI STEFANO</t>
  </si>
  <si>
    <t>POLISPORTIVA CASTELLO</t>
  </si>
  <si>
    <t>MEUCCI SILVIA</t>
  </si>
  <si>
    <t>FASANO ALTERO</t>
  </si>
  <si>
    <t>CANTARINI ENNIO</t>
  </si>
  <si>
    <t xml:space="preserve">SABATINI FRANCESCO </t>
  </si>
  <si>
    <t>LARROSA JOSE' MARIA</t>
  </si>
  <si>
    <t>ABBADINI DANIELA</t>
  </si>
  <si>
    <t>PINNA  RAIMONDO</t>
  </si>
  <si>
    <t>MORBIDELLI GIOVANNI</t>
  </si>
  <si>
    <t>LIGUORI ALESSANDRA</t>
  </si>
  <si>
    <t>PAPALINI MIRCO</t>
  </si>
  <si>
    <t>MICOCCI DANILO</t>
  </si>
  <si>
    <t>SARANGO SOTO HECTOR VIDAL</t>
  </si>
  <si>
    <t>GREMIZZI STEFANO</t>
  </si>
  <si>
    <t>MELE SIMONA</t>
  </si>
  <si>
    <t>FILIPPONI ROBERTA</t>
  </si>
  <si>
    <t>MAGINI ROSSELLA</t>
  </si>
  <si>
    <t>NARDINI ANTONELLO</t>
  </si>
  <si>
    <t>CARBONETTI MARCELLO</t>
  </si>
  <si>
    <t>PULVIRENTI ROSARIA</t>
  </si>
  <si>
    <t>SQUADRONI GIUSEPPE</t>
  </si>
  <si>
    <t>SERVADEI NADIA</t>
  </si>
  <si>
    <t>ESPOSITO GENNARO</t>
  </si>
  <si>
    <t>ARGENZIANO GIOACCHINO</t>
  </si>
  <si>
    <t>ESPOSTIO CARMINE</t>
  </si>
  <si>
    <t xml:space="preserve">PROIETTI MAURO </t>
  </si>
  <si>
    <t>ORIONI GIOVANNI</t>
  </si>
  <si>
    <t>MONTEFERRI LUCIA</t>
  </si>
  <si>
    <t>PRIMIANO FRANCESCO</t>
  </si>
  <si>
    <t>PORTONE ALESSANDRA</t>
  </si>
  <si>
    <t>MAMMUCARI MAURIZIO</t>
  </si>
  <si>
    <t>LALLI GIUSEPPE</t>
  </si>
  <si>
    <t>BENSO MARCO</t>
  </si>
  <si>
    <t xml:space="preserve">PONTOLILLO ALESSANDRO </t>
  </si>
  <si>
    <t>PISCITELLI GIUSEPPE</t>
  </si>
  <si>
    <t>CORDARO  DIEGO</t>
  </si>
  <si>
    <t>MANDINI PATRIZIA</t>
  </si>
  <si>
    <t xml:space="preserve">PETRELLI SAVINO </t>
  </si>
  <si>
    <t>SUCCU PEPPE</t>
  </si>
  <si>
    <t>M75</t>
  </si>
  <si>
    <t xml:space="preserve">PELLICCIA VINCENZO </t>
  </si>
  <si>
    <t>GILLET WERONIQUE</t>
  </si>
  <si>
    <t>AMICIZIA GIOVANNI</t>
  </si>
  <si>
    <t>FERNETI FABIO</t>
  </si>
  <si>
    <t>BONIFACIO NELLO</t>
  </si>
  <si>
    <t>MARIANI ALESSANDRA</t>
  </si>
  <si>
    <t>MONTAGNA JUAN CARLOS</t>
  </si>
  <si>
    <t>DE FILIPPIS ANDREA</t>
  </si>
  <si>
    <t xml:space="preserve">FABRIANI FABIO </t>
  </si>
  <si>
    <t>PUDIS RICCARDO</t>
  </si>
  <si>
    <t>DALU LUIGINO</t>
  </si>
  <si>
    <t>BERNI FRANCESCA</t>
  </si>
  <si>
    <t>SONNINO SETTIMIO</t>
  </si>
  <si>
    <t>BASTIANELLI RUGGERO</t>
  </si>
  <si>
    <t>IMPERIALI CINZIA</t>
  </si>
  <si>
    <t>GERARDI SIMONETTA</t>
  </si>
  <si>
    <t xml:space="preserve">RAIMONDI PIETRO </t>
  </si>
  <si>
    <t>DUMA MARIA</t>
  </si>
  <si>
    <t>RAPALI LUCILLA</t>
  </si>
  <si>
    <t>GIANSANTE GIORGIO</t>
  </si>
  <si>
    <t>BAGNANI GIORGIO</t>
  </si>
  <si>
    <t>ARIETE CARLO</t>
  </si>
  <si>
    <t>BRANCOLINI MAURO</t>
  </si>
  <si>
    <t>VITALE LAURA</t>
  </si>
  <si>
    <t>CASTELLANO CLAUDIO</t>
  </si>
  <si>
    <t>PATRICOLO SUSANNA</t>
  </si>
  <si>
    <t>AMATORI ATLETICA POMEZIA</t>
  </si>
  <si>
    <t xml:space="preserve">MACIOCE PAOLO </t>
  </si>
  <si>
    <t>MICHELETTI DAVIDE</t>
  </si>
  <si>
    <t xml:space="preserve">RUSSILLO LEONARDO </t>
  </si>
  <si>
    <t>PORTANOVA  ANGELA</t>
  </si>
  <si>
    <t>CARNOVALE MARIA</t>
  </si>
  <si>
    <t>ZEPPI  FRANCA</t>
  </si>
  <si>
    <t>POMPONI MARIA TERESA</t>
  </si>
  <si>
    <t xml:space="preserve">DA MILANO ALVARO </t>
  </si>
  <si>
    <t>BOBÒ MAURO</t>
  </si>
  <si>
    <t>FELICE VINCENZO</t>
  </si>
  <si>
    <t>BRUNETTI FEDERICA</t>
  </si>
  <si>
    <t>PAVIA GIUSEPPE</t>
  </si>
  <si>
    <t>BONFIGLI SERGIO</t>
  </si>
  <si>
    <t>DONATI GABRIELLA</t>
  </si>
  <si>
    <t>DE PADOVA ANTONIO</t>
  </si>
  <si>
    <t xml:space="preserve">DE LUCA EUGENIO </t>
  </si>
  <si>
    <t>VALENTINO GIANCARLO</t>
  </si>
  <si>
    <t>GIZZI   RITA</t>
  </si>
  <si>
    <t>VASINTONI MAURIZIO</t>
  </si>
  <si>
    <t>SANTI RICCARDO</t>
  </si>
  <si>
    <t>RAGOGNA GIOVANNI</t>
  </si>
  <si>
    <t>FANISIO ADELE</t>
  </si>
  <si>
    <t>ANTOLINI LUCIANO</t>
  </si>
  <si>
    <t>LOLLI MARCO</t>
  </si>
  <si>
    <t>MOULDING JULIAN PAUL</t>
  </si>
  <si>
    <t>VERNI MICHELA</t>
  </si>
  <si>
    <t>MANARDI GLORIA</t>
  </si>
  <si>
    <t>ZUNCHEDDU MARIANGELA</t>
  </si>
  <si>
    <t>SCARCHILLI MAURO</t>
  </si>
  <si>
    <t>MARTORELLI MARIA</t>
  </si>
  <si>
    <t xml:space="preserve">CALDARONE ROSARIA  </t>
  </si>
  <si>
    <t>GERMONDARI SIMONA</t>
  </si>
  <si>
    <t>TESTINI GABRIELLA</t>
  </si>
  <si>
    <t>PROIETTI NAZZARENO</t>
  </si>
  <si>
    <t>K42</t>
  </si>
  <si>
    <t>PROSPERI ROSSELLA</t>
  </si>
  <si>
    <t xml:space="preserve">FELICI  ENRICO </t>
  </si>
  <si>
    <t xml:space="preserve">PACI ROBERTO </t>
  </si>
  <si>
    <t>BELLOTTI STEFANIA</t>
  </si>
  <si>
    <t>AVERSA TERESINA</t>
  </si>
  <si>
    <t>MENICI ROBERTO</t>
  </si>
  <si>
    <t>SANGUIGNI VALERIA</t>
  </si>
  <si>
    <t>PONZIANI  FABRIZIO</t>
  </si>
  <si>
    <t>NERONI  VITTORIO</t>
  </si>
  <si>
    <t>BRUNELLI  GABRIELE</t>
  </si>
  <si>
    <t>BETTIOLO MASSIMO</t>
  </si>
  <si>
    <t>DI SIENA GIUSEPPE</t>
  </si>
  <si>
    <t>DE LUCA LARA</t>
  </si>
  <si>
    <t>GUARCINI ABILIO</t>
  </si>
  <si>
    <t xml:space="preserve">ARNALDO CIVITAN </t>
  </si>
  <si>
    <t xml:space="preserve">LELLI MARCO </t>
  </si>
  <si>
    <t>PARISI SERGIO</t>
  </si>
  <si>
    <t>RAVAZZOLO EMMA</t>
  </si>
  <si>
    <t>PASQUALI ALESSANDRA</t>
  </si>
  <si>
    <t>PACITTI LORELLA</t>
  </si>
  <si>
    <t>VILLANI LIVIO</t>
  </si>
  <si>
    <t>GABETTI FABRIZIO</t>
  </si>
  <si>
    <t>MARZIONI CESARE</t>
  </si>
  <si>
    <t>TARANI SILVIA</t>
  </si>
  <si>
    <t>D'ANTONIO SANDRA</t>
  </si>
  <si>
    <t>FABRIANI STEFANO</t>
  </si>
  <si>
    <t>PACIFICO CARMINE</t>
  </si>
  <si>
    <t>ROSSI MARINA</t>
  </si>
  <si>
    <t>SANTINI CLAUDIO</t>
  </si>
  <si>
    <t>CORRAO  SONIA</t>
  </si>
  <si>
    <t>FEDE CLAUDIO</t>
  </si>
  <si>
    <t>MURACA  PATRIZIO</t>
  </si>
  <si>
    <t>SALVATORI  CLAUDIO</t>
  </si>
  <si>
    <t>GALATI GIUSEPPE</t>
  </si>
  <si>
    <t>BERNI FABRIZIO</t>
  </si>
  <si>
    <t>TRANZATTO  ROSSANA</t>
  </si>
  <si>
    <t>ZAPPI MAURIZIO</t>
  </si>
  <si>
    <t>POZZI MALVINA</t>
  </si>
  <si>
    <t>VASILACOS COSTANTINO</t>
  </si>
  <si>
    <t>M80</t>
  </si>
  <si>
    <t>CIOTTI ANNA</t>
  </si>
  <si>
    <t>Trofeo Bonifica di Ostia 3ª edizione</t>
  </si>
  <si>
    <t>Ostia (RM) Italia - Domenica 01/11/2009</t>
  </si>
  <si>
    <t>SIMMEL COLLEFERRO</t>
  </si>
  <si>
    <t>ATLETICA VITINIA</t>
  </si>
  <si>
    <t>A.S. FLAMINIO SPORTING CLUB</t>
  </si>
  <si>
    <t>G.S. MEO PATACCA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</si>
  <si>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</si>
  <si>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</si>
  <si>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</si>
  <si>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</si>
  <si>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</si>
  <si>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</si>
  <si>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</si>
  <si>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</si>
  <si>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</si>
  <si>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</si>
  <si>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</si>
  <si>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</si>
  <si>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</si>
  <si>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ACSI CAMPIDOGLIO PALATINO</t>
  </si>
  <si>
    <t>RIFONDAZIONE PODISTICA</t>
  </si>
  <si>
    <t>ATLETICA ENI</t>
  </si>
  <si>
    <t>G.S. ARCOBALENO</t>
  </si>
  <si>
    <t>VILLA ADA GREEN RUNNER</t>
  </si>
  <si>
    <t>U.S. ROMA 83</t>
  </si>
  <si>
    <t>UISP ROMA</t>
  </si>
  <si>
    <t>PODISTICA OSTIA</t>
  </si>
  <si>
    <t>LIBERATLETICA ARIS ROMA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</si>
</sst>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h]:mm:ss;@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167" fontId="14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404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405</v>
      </c>
      <c r="B2" s="35"/>
      <c r="C2" s="35"/>
      <c r="D2" s="35"/>
      <c r="E2" s="35"/>
      <c r="F2" s="35"/>
      <c r="G2" s="36"/>
      <c r="H2" s="6" t="s">
        <v>411</v>
      </c>
      <c r="I2" s="7">
        <v>10</v>
      </c>
    </row>
    <row r="3" spans="1:9" ht="37.5" customHeight="1" thickBot="1">
      <c r="A3" s="15" t="s">
        <v>412</v>
      </c>
      <c r="B3" s="8" t="s">
        <v>413</v>
      </c>
      <c r="C3" s="9" t="s">
        <v>414</v>
      </c>
      <c r="D3" s="9" t="s">
        <v>415</v>
      </c>
      <c r="E3" s="10" t="s">
        <v>416</v>
      </c>
      <c r="F3" s="11" t="s">
        <v>417</v>
      </c>
      <c r="G3" s="11" t="s">
        <v>418</v>
      </c>
      <c r="H3" s="11" t="s">
        <v>419</v>
      </c>
      <c r="I3" s="12" t="s">
        <v>420</v>
      </c>
    </row>
    <row r="4" spans="1:9" s="1" customFormat="1" ht="15" customHeight="1">
      <c r="A4" s="16">
        <v>1</v>
      </c>
      <c r="B4" s="49" t="s">
        <v>0</v>
      </c>
      <c r="C4" s="52"/>
      <c r="D4" s="44" t="s">
        <v>1</v>
      </c>
      <c r="E4" s="43" t="s">
        <v>2</v>
      </c>
      <c r="F4" s="55">
        <v>0.024112152777777774</v>
      </c>
      <c r="G4" s="17" t="str">
        <f aca="true" t="shared" si="0" ref="G4:G67">TEXT(INT((HOUR(F4)*3600+MINUTE(F4)*60+SECOND(F4))/$I$2/60),"0")&amp;"."&amp;TEXT(MOD((HOUR(F4)*3600+MINUTE(F4)*60+SECOND(F4))/$I$2,60),"00")&amp;"/km"</f>
        <v>3.28/km</v>
      </c>
      <c r="H4" s="18">
        <f aca="true" t="shared" si="1" ref="H4:H31">F4-$F$4</f>
        <v>0</v>
      </c>
      <c r="I4" s="18">
        <f>F4-INDEX($F$4:$F$594,MATCH(D4,$D$4:$D$594,0))</f>
        <v>0</v>
      </c>
    </row>
    <row r="5" spans="1:9" s="1" customFormat="1" ht="15" customHeight="1">
      <c r="A5" s="19">
        <v>2</v>
      </c>
      <c r="B5" s="50" t="s">
        <v>3</v>
      </c>
      <c r="C5" s="53"/>
      <c r="D5" s="46" t="s">
        <v>1</v>
      </c>
      <c r="E5" s="45" t="s">
        <v>4</v>
      </c>
      <c r="F5" s="56">
        <v>0.024123726854557426</v>
      </c>
      <c r="G5" s="20" t="str">
        <f t="shared" si="0"/>
        <v>3.28/km</v>
      </c>
      <c r="H5" s="21">
        <f t="shared" si="1"/>
        <v>1.1574076779652387E-05</v>
      </c>
      <c r="I5" s="21">
        <f>F5-INDEX($F$4:$F$594,MATCH(D5,$D$4:$D$594,0))</f>
        <v>1.1574076779652387E-05</v>
      </c>
    </row>
    <row r="6" spans="1:9" s="1" customFormat="1" ht="15" customHeight="1">
      <c r="A6" s="19">
        <v>3</v>
      </c>
      <c r="B6" s="50" t="s">
        <v>5</v>
      </c>
      <c r="C6" s="53"/>
      <c r="D6" s="46" t="s">
        <v>6</v>
      </c>
      <c r="E6" s="45" t="s">
        <v>7</v>
      </c>
      <c r="F6" s="56">
        <v>0.024262615739533467</v>
      </c>
      <c r="G6" s="20" t="str">
        <f t="shared" si="0"/>
        <v>3.30/km</v>
      </c>
      <c r="H6" s="21">
        <f t="shared" si="1"/>
        <v>0.00015046296175569296</v>
      </c>
      <c r="I6" s="21">
        <f>F6-INDEX($F$4:$F$594,MATCH(D6,$D$4:$D$594,0))</f>
        <v>0</v>
      </c>
    </row>
    <row r="7" spans="1:9" s="1" customFormat="1" ht="15" customHeight="1">
      <c r="A7" s="19">
        <v>4</v>
      </c>
      <c r="B7" s="50" t="s">
        <v>8</v>
      </c>
      <c r="C7" s="53"/>
      <c r="D7" s="46" t="s">
        <v>1</v>
      </c>
      <c r="E7" s="45" t="s">
        <v>9</v>
      </c>
      <c r="F7" s="56">
        <v>0.024285763893092772</v>
      </c>
      <c r="G7" s="20" t="str">
        <f t="shared" si="0"/>
        <v>3.30/km</v>
      </c>
      <c r="H7" s="21">
        <f t="shared" si="1"/>
        <v>0.00017361111531499773</v>
      </c>
      <c r="I7" s="21">
        <f>F7-INDEX($F$4:$F$594,MATCH(D7,$D$4:$D$594,0))</f>
        <v>0.00017361111531499773</v>
      </c>
    </row>
    <row r="8" spans="1:9" s="1" customFormat="1" ht="15" customHeight="1">
      <c r="A8" s="19">
        <v>5</v>
      </c>
      <c r="B8" s="50" t="s">
        <v>10</v>
      </c>
      <c r="C8" s="53"/>
      <c r="D8" s="46" t="s">
        <v>1</v>
      </c>
      <c r="E8" s="45" t="s">
        <v>2</v>
      </c>
      <c r="F8" s="56">
        <v>0.02430891203937612</v>
      </c>
      <c r="G8" s="20" t="str">
        <f t="shared" si="0"/>
        <v>3.30/km</v>
      </c>
      <c r="H8" s="21">
        <f t="shared" si="1"/>
        <v>0.0001967592615983449</v>
      </c>
      <c r="I8" s="21">
        <f>F8-INDEX($F$4:$F$594,MATCH(D8,$D$4:$D$594,0))</f>
        <v>0.0001967592615983449</v>
      </c>
    </row>
    <row r="9" spans="1:9" s="1" customFormat="1" ht="15" customHeight="1">
      <c r="A9" s="19">
        <v>6</v>
      </c>
      <c r="B9" s="50" t="s">
        <v>11</v>
      </c>
      <c r="C9" s="53"/>
      <c r="D9" s="46" t="s">
        <v>1</v>
      </c>
      <c r="E9" s="45" t="s">
        <v>430</v>
      </c>
      <c r="F9" s="56">
        <v>0.02470243055529685</v>
      </c>
      <c r="G9" s="20" t="str">
        <f t="shared" si="0"/>
        <v>3.33/km</v>
      </c>
      <c r="H9" s="21">
        <f t="shared" si="1"/>
        <v>0.0005902777775190771</v>
      </c>
      <c r="I9" s="21">
        <f>F9-INDEX($F$4:$F$594,MATCH(D9,$D$4:$D$594,0))</f>
        <v>0.0005902777775190771</v>
      </c>
    </row>
    <row r="10" spans="1:9" s="1" customFormat="1" ht="15" customHeight="1">
      <c r="A10" s="19">
        <v>7</v>
      </c>
      <c r="B10" s="50" t="s">
        <v>12</v>
      </c>
      <c r="C10" s="53"/>
      <c r="D10" s="46" t="s">
        <v>13</v>
      </c>
      <c r="E10" s="45" t="s">
        <v>14</v>
      </c>
      <c r="F10" s="56">
        <v>0.02525798610975293</v>
      </c>
      <c r="G10" s="20" t="str">
        <f t="shared" si="0"/>
        <v>3.38/km</v>
      </c>
      <c r="H10" s="21">
        <f t="shared" si="1"/>
        <v>0.0011458333319751546</v>
      </c>
      <c r="I10" s="21">
        <f>F10-INDEX($F$4:$F$594,MATCH(D10,$D$4:$D$594,0))</f>
        <v>0</v>
      </c>
    </row>
    <row r="11" spans="1:9" s="1" customFormat="1" ht="15" customHeight="1">
      <c r="A11" s="19">
        <v>8</v>
      </c>
      <c r="B11" s="50" t="s">
        <v>15</v>
      </c>
      <c r="C11" s="53"/>
      <c r="D11" s="46" t="s">
        <v>16</v>
      </c>
      <c r="E11" s="45" t="s">
        <v>422</v>
      </c>
      <c r="F11" s="56">
        <v>0.025292708332815928</v>
      </c>
      <c r="G11" s="20" t="str">
        <f t="shared" si="0"/>
        <v>3.39/km</v>
      </c>
      <c r="H11" s="21">
        <f t="shared" si="1"/>
        <v>0.0011805555550381541</v>
      </c>
      <c r="I11" s="21">
        <f>F11-INDEX($F$4:$F$594,MATCH(D11,$D$4:$D$594,0))</f>
        <v>0</v>
      </c>
    </row>
    <row r="12" spans="1:9" s="1" customFormat="1" ht="15" customHeight="1">
      <c r="A12" s="19">
        <v>9</v>
      </c>
      <c r="B12" s="50" t="s">
        <v>17</v>
      </c>
      <c r="C12" s="53"/>
      <c r="D12" s="46" t="s">
        <v>6</v>
      </c>
      <c r="E12" s="45" t="s">
        <v>18</v>
      </c>
      <c r="F12" s="56">
        <v>0.025524189817477273</v>
      </c>
      <c r="G12" s="20" t="str">
        <f t="shared" si="0"/>
        <v>3.41/km</v>
      </c>
      <c r="H12" s="21">
        <f t="shared" si="1"/>
        <v>0.0014120370396994986</v>
      </c>
      <c r="I12" s="21">
        <f>F12-INDEX($F$4:$F$594,MATCH(D12,$D$4:$D$594,0))</f>
        <v>0.0012615740779438056</v>
      </c>
    </row>
    <row r="13" spans="1:9" s="1" customFormat="1" ht="15" customHeight="1">
      <c r="A13" s="19">
        <v>10</v>
      </c>
      <c r="B13" s="50" t="s">
        <v>19</v>
      </c>
      <c r="C13" s="53"/>
      <c r="D13" s="46" t="s">
        <v>6</v>
      </c>
      <c r="E13" s="45" t="s">
        <v>20</v>
      </c>
      <c r="F13" s="56">
        <v>0.02583668981776831</v>
      </c>
      <c r="G13" s="20" t="str">
        <f t="shared" si="0"/>
        <v>3.43/km</v>
      </c>
      <c r="H13" s="21">
        <f t="shared" si="1"/>
        <v>0.0017245370399905369</v>
      </c>
      <c r="I13" s="21">
        <f>F13-INDEX($F$4:$F$594,MATCH(D13,$D$4:$D$594,0))</f>
        <v>0.001574074078234844</v>
      </c>
    </row>
    <row r="14" spans="1:9" s="1" customFormat="1" ht="15" customHeight="1">
      <c r="A14" s="19">
        <v>11</v>
      </c>
      <c r="B14" s="50" t="s">
        <v>21</v>
      </c>
      <c r="C14" s="53"/>
      <c r="D14" s="46" t="s">
        <v>22</v>
      </c>
      <c r="E14" s="45" t="s">
        <v>23</v>
      </c>
      <c r="F14" s="56">
        <v>0.025882986110335005</v>
      </c>
      <c r="G14" s="20" t="str">
        <f t="shared" si="0"/>
        <v>3.44/km</v>
      </c>
      <c r="H14" s="21">
        <f t="shared" si="1"/>
        <v>0.0017708333325572312</v>
      </c>
      <c r="I14" s="21">
        <f>F14-INDEX($F$4:$F$594,MATCH(D14,$D$4:$D$594,0))</f>
        <v>0</v>
      </c>
    </row>
    <row r="15" spans="1:9" s="1" customFormat="1" ht="15" customHeight="1">
      <c r="A15" s="19">
        <v>12</v>
      </c>
      <c r="B15" s="50" t="s">
        <v>24</v>
      </c>
      <c r="C15" s="53"/>
      <c r="D15" s="46" t="s">
        <v>25</v>
      </c>
      <c r="E15" s="45" t="s">
        <v>23</v>
      </c>
      <c r="F15" s="56">
        <v>0.025894560187114658</v>
      </c>
      <c r="G15" s="20" t="str">
        <f t="shared" si="0"/>
        <v>3.44/km</v>
      </c>
      <c r="H15" s="21">
        <f t="shared" si="1"/>
        <v>0.0017824074093368836</v>
      </c>
      <c r="I15" s="21">
        <f>F15-INDEX($F$4:$F$594,MATCH(D15,$D$4:$D$594,0))</f>
        <v>0</v>
      </c>
    </row>
    <row r="16" spans="1:9" s="1" customFormat="1" ht="15" customHeight="1">
      <c r="A16" s="19">
        <v>13</v>
      </c>
      <c r="B16" s="50" t="s">
        <v>26</v>
      </c>
      <c r="C16" s="53"/>
      <c r="D16" s="46" t="s">
        <v>1</v>
      </c>
      <c r="E16" s="45" t="s">
        <v>14</v>
      </c>
      <c r="F16" s="56">
        <v>0.02590613426389431</v>
      </c>
      <c r="G16" s="20" t="str">
        <f t="shared" si="0"/>
        <v>3.44/km</v>
      </c>
      <c r="H16" s="21">
        <f t="shared" si="1"/>
        <v>0.001793981486116536</v>
      </c>
      <c r="I16" s="21">
        <f>F16-INDEX($F$4:$F$594,MATCH(D16,$D$4:$D$594,0))</f>
        <v>0.001793981486116536</v>
      </c>
    </row>
    <row r="17" spans="1:9" s="1" customFormat="1" ht="15" customHeight="1">
      <c r="A17" s="19">
        <v>14</v>
      </c>
      <c r="B17" s="50" t="s">
        <v>27</v>
      </c>
      <c r="C17" s="53"/>
      <c r="D17" s="46" t="s">
        <v>25</v>
      </c>
      <c r="E17" s="45" t="s">
        <v>2</v>
      </c>
      <c r="F17" s="56">
        <v>0.026021875002587003</v>
      </c>
      <c r="G17" s="20" t="str">
        <f t="shared" si="0"/>
        <v>3.45/km</v>
      </c>
      <c r="H17" s="21">
        <f t="shared" si="1"/>
        <v>0.0019097222248092294</v>
      </c>
      <c r="I17" s="21">
        <f>F17-INDEX($F$4:$F$594,MATCH(D17,$D$4:$D$594,0))</f>
        <v>0.0001273148154723458</v>
      </c>
    </row>
    <row r="18" spans="1:9" s="1" customFormat="1" ht="15" customHeight="1">
      <c r="A18" s="19">
        <v>15</v>
      </c>
      <c r="B18" s="50" t="s">
        <v>28</v>
      </c>
      <c r="C18" s="53"/>
      <c r="D18" s="46" t="s">
        <v>25</v>
      </c>
      <c r="E18" s="45" t="s">
        <v>29</v>
      </c>
      <c r="F18" s="56">
        <v>0.026137615741279697</v>
      </c>
      <c r="G18" s="20" t="str">
        <f t="shared" si="0"/>
        <v>3.46/km</v>
      </c>
      <c r="H18" s="21">
        <f t="shared" si="1"/>
        <v>0.002025462963501923</v>
      </c>
      <c r="I18" s="21">
        <f>F18-INDEX($F$4:$F$594,MATCH(D18,$D$4:$D$594,0))</f>
        <v>0.0002430555541650392</v>
      </c>
    </row>
    <row r="19" spans="1:9" s="1" customFormat="1" ht="15" customHeight="1">
      <c r="A19" s="19">
        <v>16</v>
      </c>
      <c r="B19" s="50" t="s">
        <v>30</v>
      </c>
      <c r="C19" s="53"/>
      <c r="D19" s="46" t="s">
        <v>25</v>
      </c>
      <c r="E19" s="45" t="s">
        <v>31</v>
      </c>
      <c r="F19" s="56">
        <v>0.026230208333689043</v>
      </c>
      <c r="G19" s="20" t="str">
        <f t="shared" si="0"/>
        <v>3.47/km</v>
      </c>
      <c r="H19" s="21">
        <f t="shared" si="1"/>
        <v>0.002118055555911269</v>
      </c>
      <c r="I19" s="21">
        <f>F19-INDEX($F$4:$F$594,MATCH(D19,$D$4:$D$594,0))</f>
        <v>0.00033564814657438546</v>
      </c>
    </row>
    <row r="20" spans="1:9" s="1" customFormat="1" ht="15" customHeight="1">
      <c r="A20" s="19">
        <v>17</v>
      </c>
      <c r="B20" s="50" t="s">
        <v>32</v>
      </c>
      <c r="C20" s="53"/>
      <c r="D20" s="46" t="s">
        <v>22</v>
      </c>
      <c r="E20" s="45" t="s">
        <v>7</v>
      </c>
      <c r="F20" s="56">
        <v>0.026345949079657694</v>
      </c>
      <c r="G20" s="20" t="str">
        <f t="shared" si="0"/>
        <v>3.48/km</v>
      </c>
      <c r="H20" s="21">
        <f t="shared" si="1"/>
        <v>0.00223379630187992</v>
      </c>
      <c r="I20" s="21">
        <f>F20-INDEX($F$4:$F$594,MATCH(D20,$D$4:$D$594,0))</f>
        <v>0.0004629629693226889</v>
      </c>
    </row>
    <row r="21" spans="1:9" s="1" customFormat="1" ht="15" customHeight="1">
      <c r="A21" s="19">
        <v>18</v>
      </c>
      <c r="B21" s="50" t="s">
        <v>33</v>
      </c>
      <c r="C21" s="53"/>
      <c r="D21" s="46" t="s">
        <v>34</v>
      </c>
      <c r="E21" s="45" t="s">
        <v>31</v>
      </c>
      <c r="F21" s="56">
        <v>0.02636909722594104</v>
      </c>
      <c r="G21" s="20" t="str">
        <f t="shared" si="0"/>
        <v>3.48/km</v>
      </c>
      <c r="H21" s="21">
        <f t="shared" si="1"/>
        <v>0.0022569444481632672</v>
      </c>
      <c r="I21" s="21">
        <f>F21-INDEX($F$4:$F$594,MATCH(D21,$D$4:$D$594,0))</f>
        <v>0</v>
      </c>
    </row>
    <row r="22" spans="1:9" s="1" customFormat="1" ht="15" customHeight="1">
      <c r="A22" s="19">
        <v>19</v>
      </c>
      <c r="B22" s="50" t="s">
        <v>35</v>
      </c>
      <c r="C22" s="53"/>
      <c r="D22" s="46" t="s">
        <v>22</v>
      </c>
      <c r="E22" s="45" t="s">
        <v>36</v>
      </c>
      <c r="F22" s="56">
        <v>0.026473263887854082</v>
      </c>
      <c r="G22" s="20" t="str">
        <f t="shared" si="0"/>
        <v>3.49/km</v>
      </c>
      <c r="H22" s="21">
        <f t="shared" si="1"/>
        <v>0.0023611111100763083</v>
      </c>
      <c r="I22" s="21">
        <f>F22-INDEX($F$4:$F$594,MATCH(D22,$D$4:$D$594,0))</f>
        <v>0.0005902777775190771</v>
      </c>
    </row>
    <row r="23" spans="1:9" s="1" customFormat="1" ht="15" customHeight="1">
      <c r="A23" s="19">
        <v>20</v>
      </c>
      <c r="B23" s="50" t="s">
        <v>37</v>
      </c>
      <c r="C23" s="53"/>
      <c r="D23" s="46" t="s">
        <v>1</v>
      </c>
      <c r="E23" s="45" t="s">
        <v>430</v>
      </c>
      <c r="F23" s="56">
        <v>0.026623726856885733</v>
      </c>
      <c r="G23" s="20" t="str">
        <f t="shared" si="0"/>
        <v>3.50/km</v>
      </c>
      <c r="H23" s="21">
        <f t="shared" si="1"/>
        <v>0.002511574079107959</v>
      </c>
      <c r="I23" s="21">
        <f>F23-INDEX($F$4:$F$594,MATCH(D23,$D$4:$D$594,0))</f>
        <v>0.002511574079107959</v>
      </c>
    </row>
    <row r="24" spans="1:9" s="1" customFormat="1" ht="15" customHeight="1">
      <c r="A24" s="19">
        <v>21</v>
      </c>
      <c r="B24" s="50" t="s">
        <v>38</v>
      </c>
      <c r="C24" s="53"/>
      <c r="D24" s="46" t="s">
        <v>25</v>
      </c>
      <c r="E24" s="45" t="s">
        <v>7</v>
      </c>
      <c r="F24" s="56">
        <v>0.026635300926389428</v>
      </c>
      <c r="G24" s="20" t="str">
        <f t="shared" si="0"/>
        <v>3.50/km</v>
      </c>
      <c r="H24" s="21">
        <f t="shared" si="1"/>
        <v>0.0025231481486116536</v>
      </c>
      <c r="I24" s="21">
        <f>F24-INDEX($F$4:$F$594,MATCH(D24,$D$4:$D$594,0))</f>
        <v>0.00074074073927477</v>
      </c>
    </row>
    <row r="25" spans="1:9" s="1" customFormat="1" ht="15" customHeight="1">
      <c r="A25" s="19">
        <v>22</v>
      </c>
      <c r="B25" s="50" t="s">
        <v>39</v>
      </c>
      <c r="C25" s="53"/>
      <c r="D25" s="46" t="s">
        <v>1</v>
      </c>
      <c r="E25" s="45" t="s">
        <v>428</v>
      </c>
      <c r="F25" s="56">
        <v>0.02671631944929508</v>
      </c>
      <c r="G25" s="20" t="str">
        <f t="shared" si="0"/>
        <v>3.51/km</v>
      </c>
      <c r="H25" s="21">
        <f t="shared" si="1"/>
        <v>0.002604166671517305</v>
      </c>
      <c r="I25" s="21">
        <f>F25-INDEX($F$4:$F$594,MATCH(D25,$D$4:$D$594,0))</f>
        <v>0.002604166671517305</v>
      </c>
    </row>
    <row r="26" spans="1:9" s="1" customFormat="1" ht="15" customHeight="1">
      <c r="A26" s="19">
        <v>23</v>
      </c>
      <c r="B26" s="50" t="s">
        <v>40</v>
      </c>
      <c r="C26" s="53"/>
      <c r="D26" s="46" t="s">
        <v>13</v>
      </c>
      <c r="E26" s="45" t="s">
        <v>425</v>
      </c>
      <c r="F26" s="56">
        <v>0.026762615741861773</v>
      </c>
      <c r="G26" s="20" t="str">
        <f t="shared" si="0"/>
        <v>3.51/km</v>
      </c>
      <c r="H26" s="21">
        <f t="shared" si="1"/>
        <v>0.0026504629640839994</v>
      </c>
      <c r="I26" s="21">
        <f>F26-INDEX($F$4:$F$594,MATCH(D26,$D$4:$D$594,0))</f>
        <v>0.0015046296321088448</v>
      </c>
    </row>
    <row r="27" spans="1:9" s="2" customFormat="1" ht="15" customHeight="1">
      <c r="A27" s="19">
        <v>24</v>
      </c>
      <c r="B27" s="50" t="s">
        <v>41</v>
      </c>
      <c r="C27" s="53"/>
      <c r="D27" s="46" t="s">
        <v>6</v>
      </c>
      <c r="E27" s="45" t="s">
        <v>423</v>
      </c>
      <c r="F27" s="56">
        <v>0.02685520833427112</v>
      </c>
      <c r="G27" s="20" t="str">
        <f t="shared" si="0"/>
        <v>3.52/km</v>
      </c>
      <c r="H27" s="21">
        <f t="shared" si="1"/>
        <v>0.0027430555564933456</v>
      </c>
      <c r="I27" s="21">
        <f>F27-INDEX($F$4:$F$594,MATCH(D27,$D$4:$D$594,0))</f>
        <v>0.0025925925947376527</v>
      </c>
    </row>
    <row r="28" spans="1:9" s="1" customFormat="1" ht="15" customHeight="1">
      <c r="A28" s="19">
        <v>25</v>
      </c>
      <c r="B28" s="50" t="s">
        <v>42</v>
      </c>
      <c r="C28" s="53"/>
      <c r="D28" s="46" t="s">
        <v>1</v>
      </c>
      <c r="E28" s="45" t="s">
        <v>9</v>
      </c>
      <c r="F28" s="56">
        <v>0.026913078703617466</v>
      </c>
      <c r="G28" s="20" t="str">
        <f t="shared" si="0"/>
        <v>3.53/km</v>
      </c>
      <c r="H28" s="21">
        <f t="shared" si="1"/>
        <v>0.0028009259258396924</v>
      </c>
      <c r="I28" s="21">
        <f>F28-INDEX($F$4:$F$594,MATCH(D28,$D$4:$D$594,0))</f>
        <v>0.0028009259258396924</v>
      </c>
    </row>
    <row r="29" spans="1:9" s="1" customFormat="1" ht="15" customHeight="1">
      <c r="A29" s="19">
        <v>26</v>
      </c>
      <c r="B29" s="50" t="s">
        <v>43</v>
      </c>
      <c r="C29" s="53"/>
      <c r="D29" s="46" t="s">
        <v>13</v>
      </c>
      <c r="E29" s="45" t="s">
        <v>44</v>
      </c>
      <c r="F29" s="56">
        <v>0.02692465278039712</v>
      </c>
      <c r="G29" s="20" t="str">
        <f t="shared" si="0"/>
        <v>3.53/km</v>
      </c>
      <c r="H29" s="21">
        <f t="shared" si="1"/>
        <v>0.0028125000026193447</v>
      </c>
      <c r="I29" s="21">
        <f>F29-INDEX($F$4:$F$594,MATCH(D29,$D$4:$D$594,0))</f>
        <v>0.0016666666706441902</v>
      </c>
    </row>
    <row r="30" spans="1:9" s="1" customFormat="1" ht="15" customHeight="1">
      <c r="A30" s="19">
        <v>27</v>
      </c>
      <c r="B30" s="50" t="s">
        <v>45</v>
      </c>
      <c r="C30" s="53"/>
      <c r="D30" s="46" t="s">
        <v>1</v>
      </c>
      <c r="E30" s="45" t="s">
        <v>409</v>
      </c>
      <c r="F30" s="56">
        <v>0.027017245372806465</v>
      </c>
      <c r="G30" s="20" t="str">
        <f t="shared" si="0"/>
        <v>3.53/km</v>
      </c>
      <c r="H30" s="21">
        <f t="shared" si="1"/>
        <v>0.002905092595028691</v>
      </c>
      <c r="I30" s="21">
        <f>F30-INDEX($F$4:$F$594,MATCH(D30,$D$4:$D$594,0))</f>
        <v>0.002905092595028691</v>
      </c>
    </row>
    <row r="31" spans="1:9" s="1" customFormat="1" ht="15" customHeight="1">
      <c r="A31" s="19">
        <v>28</v>
      </c>
      <c r="B31" s="50" t="s">
        <v>46</v>
      </c>
      <c r="C31" s="53"/>
      <c r="D31" s="46" t="s">
        <v>22</v>
      </c>
      <c r="E31" s="45" t="s">
        <v>7</v>
      </c>
      <c r="F31" s="56">
        <v>0.027051967595869465</v>
      </c>
      <c r="G31" s="20" t="str">
        <f t="shared" si="0"/>
        <v>3.54/km</v>
      </c>
      <c r="H31" s="21">
        <f t="shared" si="1"/>
        <v>0.0029398148180916905</v>
      </c>
      <c r="I31" s="21">
        <f>F31-INDEX($F$4:$F$594,MATCH(D31,$D$4:$D$594,0))</f>
        <v>0.0011689814855344594</v>
      </c>
    </row>
    <row r="32" spans="1:9" s="1" customFormat="1" ht="15" customHeight="1">
      <c r="A32" s="19">
        <v>29</v>
      </c>
      <c r="B32" s="50" t="s">
        <v>47</v>
      </c>
      <c r="C32" s="53"/>
      <c r="D32" s="46" t="s">
        <v>13</v>
      </c>
      <c r="E32" s="45" t="s">
        <v>7</v>
      </c>
      <c r="F32" s="56">
        <v>0.02710983796521581</v>
      </c>
      <c r="G32" s="20" t="str">
        <f t="shared" si="0"/>
        <v>3.54/km</v>
      </c>
      <c r="H32" s="21">
        <f aca="true" t="shared" si="2" ref="H32:H95">F32-$F$4</f>
        <v>0.0029976851874380372</v>
      </c>
      <c r="I32" s="21">
        <f>F32-INDEX($F$4:$F$594,MATCH(D32,$D$4:$D$594,0))</f>
        <v>0.0018518518554628827</v>
      </c>
    </row>
    <row r="33" spans="1:9" s="1" customFormat="1" ht="15" customHeight="1">
      <c r="A33" s="19">
        <v>30</v>
      </c>
      <c r="B33" s="50" t="s">
        <v>48</v>
      </c>
      <c r="C33" s="53"/>
      <c r="D33" s="46" t="s">
        <v>1</v>
      </c>
      <c r="E33" s="45" t="s">
        <v>406</v>
      </c>
      <c r="F33" s="56">
        <v>0.027121412041995464</v>
      </c>
      <c r="G33" s="20" t="str">
        <f t="shared" si="0"/>
        <v>3.54/km</v>
      </c>
      <c r="H33" s="21">
        <f t="shared" si="2"/>
        <v>0.0030092592642176896</v>
      </c>
      <c r="I33" s="21">
        <f>F33-INDEX($F$4:$F$594,MATCH(D33,$D$4:$D$594,0))</f>
        <v>0.0030092592642176896</v>
      </c>
    </row>
    <row r="34" spans="1:9" s="1" customFormat="1" ht="15" customHeight="1">
      <c r="A34" s="19">
        <v>31</v>
      </c>
      <c r="B34" s="50" t="s">
        <v>49</v>
      </c>
      <c r="C34" s="53"/>
      <c r="D34" s="46" t="s">
        <v>6</v>
      </c>
      <c r="E34" s="45" t="s">
        <v>9</v>
      </c>
      <c r="F34" s="56">
        <v>0.027202430557625158</v>
      </c>
      <c r="G34" s="20" t="str">
        <f t="shared" si="0"/>
        <v>3.55/km</v>
      </c>
      <c r="H34" s="21">
        <f t="shared" si="2"/>
        <v>0.0030902777798473835</v>
      </c>
      <c r="I34" s="21">
        <f>F34-INDEX($F$4:$F$594,MATCH(D34,$D$4:$D$594,0))</f>
        <v>0.0029398148180916905</v>
      </c>
    </row>
    <row r="35" spans="1:9" s="1" customFormat="1" ht="15" customHeight="1">
      <c r="A35" s="19">
        <v>32</v>
      </c>
      <c r="B35" s="50" t="s">
        <v>50</v>
      </c>
      <c r="C35" s="53"/>
      <c r="D35" s="46" t="s">
        <v>25</v>
      </c>
      <c r="E35" s="45" t="s">
        <v>51</v>
      </c>
      <c r="F35" s="56">
        <v>0.027248726850191852</v>
      </c>
      <c r="G35" s="20" t="str">
        <f t="shared" si="0"/>
        <v>3.55/km</v>
      </c>
      <c r="H35" s="21">
        <f t="shared" si="2"/>
        <v>0.003136574072414078</v>
      </c>
      <c r="I35" s="21">
        <f>F35-INDEX($F$4:$F$594,MATCH(D35,$D$4:$D$594,0))</f>
        <v>0.0013541666630771942</v>
      </c>
    </row>
    <row r="36" spans="1:9" s="1" customFormat="1" ht="15" customHeight="1">
      <c r="A36" s="19">
        <v>33</v>
      </c>
      <c r="B36" s="50" t="s">
        <v>52</v>
      </c>
      <c r="C36" s="53"/>
      <c r="D36" s="46" t="s">
        <v>25</v>
      </c>
      <c r="E36" s="45" t="s">
        <v>53</v>
      </c>
      <c r="F36" s="56">
        <v>0.027271875003751157</v>
      </c>
      <c r="G36" s="20" t="str">
        <f t="shared" si="0"/>
        <v>3.56/km</v>
      </c>
      <c r="H36" s="21">
        <f t="shared" si="2"/>
        <v>0.0031597222259733826</v>
      </c>
      <c r="I36" s="21">
        <f>F36-INDEX($F$4:$F$594,MATCH(D36,$D$4:$D$594,0))</f>
        <v>0.001377314816636499</v>
      </c>
    </row>
    <row r="37" spans="1:9" s="1" customFormat="1" ht="15" customHeight="1">
      <c r="A37" s="19">
        <v>34</v>
      </c>
      <c r="B37" s="50" t="s">
        <v>54</v>
      </c>
      <c r="C37" s="53"/>
      <c r="D37" s="46" t="s">
        <v>13</v>
      </c>
      <c r="E37" s="45" t="s">
        <v>431</v>
      </c>
      <c r="F37" s="56">
        <v>0.02728344907325485</v>
      </c>
      <c r="G37" s="20" t="str">
        <f t="shared" si="0"/>
        <v>3.56/km</v>
      </c>
      <c r="H37" s="21">
        <f t="shared" si="2"/>
        <v>0.0031712962954770774</v>
      </c>
      <c r="I37" s="21">
        <f>F37-INDEX($F$4:$F$594,MATCH(D37,$D$4:$D$594,0))</f>
        <v>0.002025462963501923</v>
      </c>
    </row>
    <row r="38" spans="1:9" s="1" customFormat="1" ht="15" customHeight="1">
      <c r="A38" s="19">
        <v>35</v>
      </c>
      <c r="B38" s="50" t="s">
        <v>55</v>
      </c>
      <c r="C38" s="53"/>
      <c r="D38" s="46" t="s">
        <v>1</v>
      </c>
      <c r="E38" s="45" t="s">
        <v>56</v>
      </c>
      <c r="F38" s="56">
        <v>0.02731817129631785</v>
      </c>
      <c r="G38" s="20" t="str">
        <f t="shared" si="0"/>
        <v>3.56/km</v>
      </c>
      <c r="H38" s="21">
        <f t="shared" si="2"/>
        <v>0.003206018518540077</v>
      </c>
      <c r="I38" s="21">
        <f>F38-INDEX($F$4:$F$594,MATCH(D38,$D$4:$D$594,0))</f>
        <v>0.003206018518540077</v>
      </c>
    </row>
    <row r="39" spans="1:9" s="1" customFormat="1" ht="15" customHeight="1">
      <c r="A39" s="19">
        <v>36</v>
      </c>
      <c r="B39" s="50" t="s">
        <v>57</v>
      </c>
      <c r="C39" s="53"/>
      <c r="D39" s="46" t="s">
        <v>6</v>
      </c>
      <c r="E39" s="45" t="s">
        <v>58</v>
      </c>
      <c r="F39" s="56">
        <v>0.027364467596160503</v>
      </c>
      <c r="G39" s="20" t="str">
        <f t="shared" si="0"/>
        <v>3.56/km</v>
      </c>
      <c r="H39" s="21">
        <f t="shared" si="2"/>
        <v>0.003252314818382729</v>
      </c>
      <c r="I39" s="21">
        <f>F39-INDEX($F$4:$F$594,MATCH(D39,$D$4:$D$594,0))</f>
        <v>0.003101851856627036</v>
      </c>
    </row>
    <row r="40" spans="1:9" s="1" customFormat="1" ht="15" customHeight="1">
      <c r="A40" s="19">
        <v>37</v>
      </c>
      <c r="B40" s="50" t="s">
        <v>59</v>
      </c>
      <c r="C40" s="53"/>
      <c r="D40" s="46" t="s">
        <v>6</v>
      </c>
      <c r="E40" s="45" t="s">
        <v>60</v>
      </c>
      <c r="F40" s="56">
        <v>0.027468634258073544</v>
      </c>
      <c r="G40" s="20" t="str">
        <f t="shared" si="0"/>
        <v>3.57/km</v>
      </c>
      <c r="H40" s="21">
        <f t="shared" si="2"/>
        <v>0.00335648148029577</v>
      </c>
      <c r="I40" s="21">
        <f>F40-INDEX($F$4:$F$594,MATCH(D40,$D$4:$D$594,0))</f>
        <v>0.003206018518540077</v>
      </c>
    </row>
    <row r="41" spans="1:9" s="1" customFormat="1" ht="15" customHeight="1">
      <c r="A41" s="19">
        <v>38</v>
      </c>
      <c r="B41" s="50" t="s">
        <v>61</v>
      </c>
      <c r="C41" s="53"/>
      <c r="D41" s="46" t="s">
        <v>34</v>
      </c>
      <c r="E41" s="45" t="s">
        <v>44</v>
      </c>
      <c r="F41" s="56">
        <v>0.027503356481136543</v>
      </c>
      <c r="G41" s="20" t="str">
        <f t="shared" si="0"/>
        <v>3.58/km</v>
      </c>
      <c r="H41" s="21">
        <f t="shared" si="2"/>
        <v>0.0033912037033587694</v>
      </c>
      <c r="I41" s="21">
        <f>F41-INDEX($F$4:$F$594,MATCH(D41,$D$4:$D$594,0))</f>
        <v>0.0011342592551955022</v>
      </c>
    </row>
    <row r="42" spans="1:9" s="1" customFormat="1" ht="15" customHeight="1">
      <c r="A42" s="19">
        <v>39</v>
      </c>
      <c r="B42" s="50" t="s">
        <v>62</v>
      </c>
      <c r="C42" s="53"/>
      <c r="D42" s="46" t="s">
        <v>6</v>
      </c>
      <c r="E42" s="45" t="s">
        <v>63</v>
      </c>
      <c r="F42" s="56">
        <v>0.027514930557916196</v>
      </c>
      <c r="G42" s="20" t="str">
        <f t="shared" si="0"/>
        <v>3.58/km</v>
      </c>
      <c r="H42" s="21">
        <f t="shared" si="2"/>
        <v>0.003402777780138422</v>
      </c>
      <c r="I42" s="21">
        <f>F42-INDEX($F$4:$F$594,MATCH(D42,$D$4:$D$594,0))</f>
        <v>0.003252314818382729</v>
      </c>
    </row>
    <row r="43" spans="1:9" s="1" customFormat="1" ht="15" customHeight="1">
      <c r="A43" s="19">
        <v>40</v>
      </c>
      <c r="B43" s="50" t="s">
        <v>64</v>
      </c>
      <c r="C43" s="53"/>
      <c r="D43" s="46" t="s">
        <v>22</v>
      </c>
      <c r="E43" s="45" t="s">
        <v>23</v>
      </c>
      <c r="F43" s="56">
        <v>0.027607523150325542</v>
      </c>
      <c r="G43" s="20" t="str">
        <f t="shared" si="0"/>
        <v>3.59/km</v>
      </c>
      <c r="H43" s="21">
        <f t="shared" si="2"/>
        <v>0.003495370372547768</v>
      </c>
      <c r="I43" s="21">
        <f>F43-INDEX($F$4:$F$594,MATCH(D43,$D$4:$D$594,0))</f>
        <v>0.0017245370399905369</v>
      </c>
    </row>
    <row r="44" spans="1:9" s="1" customFormat="1" ht="15" customHeight="1">
      <c r="A44" s="19">
        <v>41</v>
      </c>
      <c r="B44" s="50" t="s">
        <v>65</v>
      </c>
      <c r="C44" s="53"/>
      <c r="D44" s="46" t="s">
        <v>1</v>
      </c>
      <c r="E44" s="45" t="s">
        <v>9</v>
      </c>
      <c r="F44" s="56">
        <v>0.027619097227105194</v>
      </c>
      <c r="G44" s="20" t="str">
        <f t="shared" si="0"/>
        <v>3.59/km</v>
      </c>
      <c r="H44" s="21">
        <f t="shared" si="2"/>
        <v>0.0035069444493274204</v>
      </c>
      <c r="I44" s="21">
        <f>F44-INDEX($F$4:$F$594,MATCH(D44,$D$4:$D$594,0))</f>
        <v>0.0035069444493274204</v>
      </c>
    </row>
    <row r="45" spans="1:9" s="1" customFormat="1" ht="15" customHeight="1">
      <c r="A45" s="19">
        <v>42</v>
      </c>
      <c r="B45" s="50" t="s">
        <v>66</v>
      </c>
      <c r="C45" s="53"/>
      <c r="D45" s="46" t="s">
        <v>1</v>
      </c>
      <c r="E45" s="45" t="s">
        <v>67</v>
      </c>
      <c r="F45" s="56">
        <v>0.02766539351967189</v>
      </c>
      <c r="G45" s="20" t="str">
        <f t="shared" si="0"/>
        <v>3.59/km</v>
      </c>
      <c r="H45" s="21">
        <f t="shared" si="2"/>
        <v>0.0035532407418941148</v>
      </c>
      <c r="I45" s="21">
        <f>F45-INDEX($F$4:$F$594,MATCH(D45,$D$4:$D$594,0))</f>
        <v>0.0035532407418941148</v>
      </c>
    </row>
    <row r="46" spans="1:9" s="1" customFormat="1" ht="15" customHeight="1">
      <c r="A46" s="19">
        <v>43</v>
      </c>
      <c r="B46" s="50" t="s">
        <v>68</v>
      </c>
      <c r="C46" s="53"/>
      <c r="D46" s="46" t="s">
        <v>34</v>
      </c>
      <c r="E46" s="45" t="s">
        <v>58</v>
      </c>
      <c r="F46" s="56">
        <v>0.02767696759645154</v>
      </c>
      <c r="G46" s="20" t="str">
        <f t="shared" si="0"/>
        <v>3.59/km</v>
      </c>
      <c r="H46" s="21">
        <f t="shared" si="2"/>
        <v>0.003564814818673767</v>
      </c>
      <c r="I46" s="21">
        <f>F46-INDEX($F$4:$F$594,MATCH(D46,$D$4:$D$594,0))</f>
        <v>0.0013078703705105</v>
      </c>
    </row>
    <row r="47" spans="1:9" s="1" customFormat="1" ht="15" customHeight="1">
      <c r="A47" s="19">
        <v>44</v>
      </c>
      <c r="B47" s="50" t="s">
        <v>69</v>
      </c>
      <c r="C47" s="53"/>
      <c r="D47" s="46" t="s">
        <v>34</v>
      </c>
      <c r="E47" s="45" t="s">
        <v>70</v>
      </c>
      <c r="F47" s="56">
        <v>0.027723263889018235</v>
      </c>
      <c r="G47" s="20" t="str">
        <f t="shared" si="0"/>
        <v>3.60/km</v>
      </c>
      <c r="H47" s="21">
        <f t="shared" si="2"/>
        <v>0.0036111111112404615</v>
      </c>
      <c r="I47" s="21">
        <f>F47-INDEX($F$4:$F$594,MATCH(D47,$D$4:$D$594,0))</f>
        <v>0.0013541666630771942</v>
      </c>
    </row>
    <row r="48" spans="1:9" s="1" customFormat="1" ht="15" customHeight="1">
      <c r="A48" s="19">
        <v>45</v>
      </c>
      <c r="B48" s="50" t="s">
        <v>71</v>
      </c>
      <c r="C48" s="53"/>
      <c r="D48" s="46" t="s">
        <v>16</v>
      </c>
      <c r="E48" s="45" t="s">
        <v>72</v>
      </c>
      <c r="F48" s="56">
        <v>0.027792708335144235</v>
      </c>
      <c r="G48" s="20" t="str">
        <f t="shared" si="0"/>
        <v>4.00/km</v>
      </c>
      <c r="H48" s="21">
        <f t="shared" si="2"/>
        <v>0.0036805555573664606</v>
      </c>
      <c r="I48" s="21">
        <f>F48-INDEX($F$4:$F$594,MATCH(D48,$D$4:$D$594,0))</f>
        <v>0.0025000000023283064</v>
      </c>
    </row>
    <row r="49" spans="1:9" s="1" customFormat="1" ht="15" customHeight="1">
      <c r="A49" s="19">
        <v>46</v>
      </c>
      <c r="B49" s="50" t="s">
        <v>73</v>
      </c>
      <c r="C49" s="53"/>
      <c r="D49" s="46" t="s">
        <v>13</v>
      </c>
      <c r="E49" s="45" t="s">
        <v>23</v>
      </c>
      <c r="F49" s="56">
        <v>0.027804282411923887</v>
      </c>
      <c r="G49" s="20" t="str">
        <f t="shared" si="0"/>
        <v>4.00/km</v>
      </c>
      <c r="H49" s="21">
        <f t="shared" si="2"/>
        <v>0.003692129634146113</v>
      </c>
      <c r="I49" s="21">
        <f>F49-INDEX($F$4:$F$594,MATCH(D49,$D$4:$D$594,0))</f>
        <v>0.0025462963021709584</v>
      </c>
    </row>
    <row r="50" spans="1:9" s="1" customFormat="1" ht="15" customHeight="1">
      <c r="A50" s="19">
        <v>47</v>
      </c>
      <c r="B50" s="50" t="s">
        <v>74</v>
      </c>
      <c r="C50" s="53"/>
      <c r="D50" s="46" t="s">
        <v>1</v>
      </c>
      <c r="E50" s="45" t="s">
        <v>75</v>
      </c>
      <c r="F50" s="56">
        <v>0.02783900462771093</v>
      </c>
      <c r="G50" s="20" t="str">
        <f t="shared" si="0"/>
        <v>4.01/km</v>
      </c>
      <c r="H50" s="21">
        <f t="shared" si="2"/>
        <v>0.003726851849933155</v>
      </c>
      <c r="I50" s="21">
        <f>F50-INDEX($F$4:$F$594,MATCH(D50,$D$4:$D$594,0))</f>
        <v>0.003726851849933155</v>
      </c>
    </row>
    <row r="51" spans="1:9" s="1" customFormat="1" ht="15" customHeight="1">
      <c r="A51" s="19">
        <v>48</v>
      </c>
      <c r="B51" s="50" t="s">
        <v>76</v>
      </c>
      <c r="C51" s="53"/>
      <c r="D51" s="46" t="s">
        <v>1</v>
      </c>
      <c r="E51" s="45" t="s">
        <v>31</v>
      </c>
      <c r="F51" s="56">
        <v>0.027862152781270234</v>
      </c>
      <c r="G51" s="20" t="str">
        <f t="shared" si="0"/>
        <v>4.01/km</v>
      </c>
      <c r="H51" s="21">
        <f t="shared" si="2"/>
        <v>0.0037500000034924597</v>
      </c>
      <c r="I51" s="21">
        <f>F51-INDEX($F$4:$F$594,MATCH(D51,$D$4:$D$594,0))</f>
        <v>0.0037500000034924597</v>
      </c>
    </row>
    <row r="52" spans="1:9" s="1" customFormat="1" ht="15" customHeight="1">
      <c r="A52" s="19">
        <v>49</v>
      </c>
      <c r="B52" s="50" t="s">
        <v>77</v>
      </c>
      <c r="C52" s="53"/>
      <c r="D52" s="46" t="s">
        <v>22</v>
      </c>
      <c r="E52" s="45" t="s">
        <v>78</v>
      </c>
      <c r="F52" s="56">
        <v>0.02792002315061658</v>
      </c>
      <c r="G52" s="20" t="str">
        <f t="shared" si="0"/>
        <v>4.01/km</v>
      </c>
      <c r="H52" s="21">
        <f t="shared" si="2"/>
        <v>0.0038078703728388064</v>
      </c>
      <c r="I52" s="21">
        <f>F52-INDEX($F$4:$F$594,MATCH(D52,$D$4:$D$594,0))</f>
        <v>0.002037037040281575</v>
      </c>
    </row>
    <row r="53" spans="1:9" s="3" customFormat="1" ht="15" customHeight="1">
      <c r="A53" s="19">
        <v>50</v>
      </c>
      <c r="B53" s="50" t="s">
        <v>79</v>
      </c>
      <c r="C53" s="53"/>
      <c r="D53" s="46" t="s">
        <v>25</v>
      </c>
      <c r="E53" s="45" t="s">
        <v>431</v>
      </c>
      <c r="F53" s="56">
        <v>0.027931597227396233</v>
      </c>
      <c r="G53" s="20" t="str">
        <f t="shared" si="0"/>
        <v>4.01/km</v>
      </c>
      <c r="H53" s="21">
        <f t="shared" si="2"/>
        <v>0.0038194444496184587</v>
      </c>
      <c r="I53" s="21">
        <f>F53-INDEX($F$4:$F$594,MATCH(D53,$D$4:$D$594,0))</f>
        <v>0.002037037040281575</v>
      </c>
    </row>
    <row r="54" spans="1:9" s="1" customFormat="1" ht="15" customHeight="1">
      <c r="A54" s="19">
        <v>51</v>
      </c>
      <c r="B54" s="50" t="s">
        <v>80</v>
      </c>
      <c r="C54" s="53"/>
      <c r="D54" s="46" t="s">
        <v>6</v>
      </c>
      <c r="E54" s="45" t="s">
        <v>81</v>
      </c>
      <c r="F54" s="56">
        <v>0.027977893519962927</v>
      </c>
      <c r="G54" s="20" t="str">
        <f t="shared" si="0"/>
        <v>4.02/km</v>
      </c>
      <c r="H54" s="21">
        <f t="shared" si="2"/>
        <v>0.003865740742185153</v>
      </c>
      <c r="I54" s="21">
        <f>F54-INDEX($F$4:$F$594,MATCH(D54,$D$4:$D$594,0))</f>
        <v>0.00371527778042946</v>
      </c>
    </row>
    <row r="55" spans="1:9" s="1" customFormat="1" ht="15" customHeight="1">
      <c r="A55" s="19">
        <v>52</v>
      </c>
      <c r="B55" s="50" t="s">
        <v>82</v>
      </c>
      <c r="C55" s="53"/>
      <c r="D55" s="46" t="s">
        <v>34</v>
      </c>
      <c r="E55" s="45" t="s">
        <v>430</v>
      </c>
      <c r="F55" s="56">
        <v>0.028001041666246274</v>
      </c>
      <c r="G55" s="20" t="str">
        <f t="shared" si="0"/>
        <v>4.02/km</v>
      </c>
      <c r="H55" s="21">
        <f t="shared" si="2"/>
        <v>0.0038888888884685002</v>
      </c>
      <c r="I55" s="21">
        <f>F55-INDEX($F$4:$F$594,MATCH(D55,$D$4:$D$594,0))</f>
        <v>0.001631944440305233</v>
      </c>
    </row>
    <row r="56" spans="1:9" s="1" customFormat="1" ht="15" customHeight="1">
      <c r="A56" s="19">
        <v>53</v>
      </c>
      <c r="B56" s="50" t="s">
        <v>83</v>
      </c>
      <c r="C56" s="53"/>
      <c r="D56" s="46" t="s">
        <v>22</v>
      </c>
      <c r="E56" s="45" t="s">
        <v>9</v>
      </c>
      <c r="F56" s="56">
        <v>0.028012615743025927</v>
      </c>
      <c r="G56" s="20" t="str">
        <f t="shared" si="0"/>
        <v>4.02/km</v>
      </c>
      <c r="H56" s="21">
        <f t="shared" si="2"/>
        <v>0.0039004629652481526</v>
      </c>
      <c r="I56" s="21">
        <f>F56-INDEX($F$4:$F$594,MATCH(D56,$D$4:$D$594,0))</f>
        <v>0.0021296296326909214</v>
      </c>
    </row>
    <row r="57" spans="1:9" s="1" customFormat="1" ht="15" customHeight="1">
      <c r="A57" s="19">
        <v>54</v>
      </c>
      <c r="B57" s="50" t="s">
        <v>84</v>
      </c>
      <c r="C57" s="53"/>
      <c r="D57" s="46" t="s">
        <v>25</v>
      </c>
      <c r="E57" s="45" t="s">
        <v>7</v>
      </c>
      <c r="F57" s="56">
        <v>0.02802418981980558</v>
      </c>
      <c r="G57" s="20" t="str">
        <f t="shared" si="0"/>
        <v>4.02/km</v>
      </c>
      <c r="H57" s="21">
        <f t="shared" si="2"/>
        <v>0.003912037042027805</v>
      </c>
      <c r="I57" s="21">
        <f>F57-INDEX($F$4:$F$594,MATCH(D57,$D$4:$D$594,0))</f>
        <v>0.0021296296326909214</v>
      </c>
    </row>
    <row r="58" spans="1:9" s="1" customFormat="1" ht="15" customHeight="1">
      <c r="A58" s="19">
        <v>55</v>
      </c>
      <c r="B58" s="50" t="s">
        <v>85</v>
      </c>
      <c r="C58" s="53"/>
      <c r="D58" s="46" t="s">
        <v>25</v>
      </c>
      <c r="E58" s="45" t="s">
        <v>31</v>
      </c>
      <c r="F58" s="56">
        <v>0.028105208335435273</v>
      </c>
      <c r="G58" s="20" t="str">
        <f t="shared" si="0"/>
        <v>4.03/km</v>
      </c>
      <c r="H58" s="21">
        <f t="shared" si="2"/>
        <v>0.003993055557657499</v>
      </c>
      <c r="I58" s="21">
        <f>F58-INDEX($F$4:$F$594,MATCH(D58,$D$4:$D$594,0))</f>
        <v>0.0022106481483206153</v>
      </c>
    </row>
    <row r="59" spans="1:9" s="1" customFormat="1" ht="15" customHeight="1">
      <c r="A59" s="19">
        <v>56</v>
      </c>
      <c r="B59" s="50" t="s">
        <v>86</v>
      </c>
      <c r="C59" s="53"/>
      <c r="D59" s="46" t="s">
        <v>34</v>
      </c>
      <c r="E59" s="45" t="s">
        <v>430</v>
      </c>
      <c r="F59" s="56">
        <v>0.02820937500462427</v>
      </c>
      <c r="G59" s="20" t="str">
        <f t="shared" si="0"/>
        <v>4.04/km</v>
      </c>
      <c r="H59" s="21">
        <f t="shared" si="2"/>
        <v>0.0040972222268464975</v>
      </c>
      <c r="I59" s="21">
        <f>F59-INDEX($F$4:$F$594,MATCH(D59,$D$4:$D$594,0))</f>
        <v>0.0018402777786832303</v>
      </c>
    </row>
    <row r="60" spans="1:9" s="1" customFormat="1" ht="15" customHeight="1">
      <c r="A60" s="28">
        <v>57</v>
      </c>
      <c r="B60" s="59" t="s">
        <v>87</v>
      </c>
      <c r="C60" s="60"/>
      <c r="D60" s="61" t="s">
        <v>16</v>
      </c>
      <c r="E60" s="62" t="s">
        <v>88</v>
      </c>
      <c r="F60" s="63">
        <v>0.028290393520253965</v>
      </c>
      <c r="G60" s="29" t="str">
        <f t="shared" si="0"/>
        <v>4.04/km</v>
      </c>
      <c r="H60" s="30">
        <f t="shared" si="2"/>
        <v>0.004178240742476191</v>
      </c>
      <c r="I60" s="30">
        <f>F60-INDEX($F$4:$F$594,MATCH(D60,$D$4:$D$594,0))</f>
        <v>0.0029976851874380372</v>
      </c>
    </row>
    <row r="61" spans="1:9" s="1" customFormat="1" ht="15" customHeight="1">
      <c r="A61" s="19">
        <v>58</v>
      </c>
      <c r="B61" s="50" t="s">
        <v>89</v>
      </c>
      <c r="C61" s="53"/>
      <c r="D61" s="46" t="s">
        <v>22</v>
      </c>
      <c r="E61" s="45" t="s">
        <v>14</v>
      </c>
      <c r="F61" s="56">
        <v>0.028325115743316965</v>
      </c>
      <c r="G61" s="20" t="str">
        <f t="shared" si="0"/>
        <v>4.05/km</v>
      </c>
      <c r="H61" s="21">
        <f t="shared" si="2"/>
        <v>0.004212962965539191</v>
      </c>
      <c r="I61" s="21">
        <f>F61-INDEX($F$4:$F$594,MATCH(D61,$D$4:$D$594,0))</f>
        <v>0.0024421296329819597</v>
      </c>
    </row>
    <row r="62" spans="1:9" s="1" customFormat="1" ht="15" customHeight="1">
      <c r="A62" s="19">
        <v>59</v>
      </c>
      <c r="B62" s="50" t="s">
        <v>90</v>
      </c>
      <c r="C62" s="53"/>
      <c r="D62" s="46" t="s">
        <v>13</v>
      </c>
      <c r="E62" s="45" t="s">
        <v>406</v>
      </c>
      <c r="F62" s="56">
        <v>0.02837141203588366</v>
      </c>
      <c r="G62" s="20" t="str">
        <f t="shared" si="0"/>
        <v>4.05/km</v>
      </c>
      <c r="H62" s="21">
        <f t="shared" si="2"/>
        <v>0.004259259258105885</v>
      </c>
      <c r="I62" s="21">
        <f>F62-INDEX($F$4:$F$594,MATCH(D62,$D$4:$D$594,0))</f>
        <v>0.0031134259261307307</v>
      </c>
    </row>
    <row r="63" spans="1:9" s="1" customFormat="1" ht="15" customHeight="1">
      <c r="A63" s="19">
        <v>60</v>
      </c>
      <c r="B63" s="50" t="s">
        <v>91</v>
      </c>
      <c r="C63" s="53"/>
      <c r="D63" s="46" t="s">
        <v>1</v>
      </c>
      <c r="E63" s="45" t="s">
        <v>407</v>
      </c>
      <c r="F63" s="56">
        <v>0.028394560189442964</v>
      </c>
      <c r="G63" s="20" t="str">
        <f t="shared" si="0"/>
        <v>4.05/km</v>
      </c>
      <c r="H63" s="21">
        <f t="shared" si="2"/>
        <v>0.00428240741166519</v>
      </c>
      <c r="I63" s="21">
        <f>F63-INDEX($F$4:$F$594,MATCH(D63,$D$4:$D$594,0))</f>
        <v>0.00428240741166519</v>
      </c>
    </row>
    <row r="64" spans="1:9" s="1" customFormat="1" ht="15" customHeight="1">
      <c r="A64" s="19">
        <v>61</v>
      </c>
      <c r="B64" s="50" t="s">
        <v>92</v>
      </c>
      <c r="C64" s="53"/>
      <c r="D64" s="46" t="s">
        <v>25</v>
      </c>
      <c r="E64" s="45" t="s">
        <v>18</v>
      </c>
      <c r="F64" s="56">
        <v>0.02844085648200966</v>
      </c>
      <c r="G64" s="20" t="str">
        <f t="shared" si="0"/>
        <v>4.06/km</v>
      </c>
      <c r="H64" s="21">
        <f t="shared" si="2"/>
        <v>0.004328703704231884</v>
      </c>
      <c r="I64" s="21">
        <f>F64-INDEX($F$4:$F$594,MATCH(D64,$D$4:$D$594,0))</f>
        <v>0.0025462962948950008</v>
      </c>
    </row>
    <row r="65" spans="1:9" s="1" customFormat="1" ht="15" customHeight="1">
      <c r="A65" s="19">
        <v>62</v>
      </c>
      <c r="B65" s="50" t="s">
        <v>93</v>
      </c>
      <c r="C65" s="53"/>
      <c r="D65" s="46" t="s">
        <v>22</v>
      </c>
      <c r="E65" s="45" t="s">
        <v>23</v>
      </c>
      <c r="F65" s="56">
        <v>0.028464004628293006</v>
      </c>
      <c r="G65" s="20" t="str">
        <f t="shared" si="0"/>
        <v>4.06/km</v>
      </c>
      <c r="H65" s="21">
        <f t="shared" si="2"/>
        <v>0.0043518518505152315</v>
      </c>
      <c r="I65" s="21">
        <f>F65-INDEX($F$4:$F$594,MATCH(D65,$D$4:$D$594,0))</f>
        <v>0.0025810185179580003</v>
      </c>
    </row>
    <row r="66" spans="1:9" s="1" customFormat="1" ht="15" customHeight="1">
      <c r="A66" s="19">
        <v>63</v>
      </c>
      <c r="B66" s="50" t="s">
        <v>94</v>
      </c>
      <c r="C66" s="53"/>
      <c r="D66" s="46" t="s">
        <v>13</v>
      </c>
      <c r="E66" s="45" t="s">
        <v>7</v>
      </c>
      <c r="F66" s="56">
        <v>0.028475578705072658</v>
      </c>
      <c r="G66" s="20" t="str">
        <f t="shared" si="0"/>
        <v>4.06/km</v>
      </c>
      <c r="H66" s="21">
        <f t="shared" si="2"/>
        <v>0.004363425927294884</v>
      </c>
      <c r="I66" s="21">
        <f>F66-INDEX($F$4:$F$594,MATCH(D66,$D$4:$D$594,0))</f>
        <v>0.0032175925953197293</v>
      </c>
    </row>
    <row r="67" spans="1:9" s="1" customFormat="1" ht="15" customHeight="1">
      <c r="A67" s="19">
        <v>64</v>
      </c>
      <c r="B67" s="50" t="s">
        <v>95</v>
      </c>
      <c r="C67" s="53"/>
      <c r="D67" s="46" t="s">
        <v>34</v>
      </c>
      <c r="E67" s="45" t="s">
        <v>431</v>
      </c>
      <c r="F67" s="56">
        <v>0.028568171297482004</v>
      </c>
      <c r="G67" s="20" t="str">
        <f t="shared" si="0"/>
        <v>4.07/km</v>
      </c>
      <c r="H67" s="21">
        <f t="shared" si="2"/>
        <v>0.00445601851970423</v>
      </c>
      <c r="I67" s="21">
        <f>F67-INDEX($F$4:$F$594,MATCH(D67,$D$4:$D$594,0))</f>
        <v>0.002199074071540963</v>
      </c>
    </row>
    <row r="68" spans="1:9" s="1" customFormat="1" ht="15" customHeight="1">
      <c r="A68" s="19">
        <v>65</v>
      </c>
      <c r="B68" s="50" t="s">
        <v>96</v>
      </c>
      <c r="C68" s="53"/>
      <c r="D68" s="46" t="s">
        <v>22</v>
      </c>
      <c r="E68" s="45" t="s">
        <v>23</v>
      </c>
      <c r="F68" s="56">
        <v>0.028579745374261657</v>
      </c>
      <c r="G68" s="20" t="str">
        <f aca="true" t="shared" si="3" ref="G68:G131">TEXT(INT((HOUR(F68)*3600+MINUTE(F68)*60+SECOND(F68))/$I$2/60),"0")&amp;"."&amp;TEXT(MOD((HOUR(F68)*3600+MINUTE(F68)*60+SECOND(F68))/$I$2,60),"00")&amp;"/km"</f>
        <v>4.07/km</v>
      </c>
      <c r="H68" s="21">
        <f t="shared" si="2"/>
        <v>0.0044675925964838825</v>
      </c>
      <c r="I68" s="21">
        <f>F68-INDEX($F$4:$F$594,MATCH(D68,$D$4:$D$594,0))</f>
        <v>0.0026967592639266513</v>
      </c>
    </row>
    <row r="69" spans="1:9" s="1" customFormat="1" ht="15" customHeight="1">
      <c r="A69" s="19">
        <v>66</v>
      </c>
      <c r="B69" s="50" t="s">
        <v>97</v>
      </c>
      <c r="C69" s="53"/>
      <c r="D69" s="46" t="s">
        <v>25</v>
      </c>
      <c r="E69" s="45" t="s">
        <v>98</v>
      </c>
      <c r="F69" s="56">
        <v>0.028707060189734002</v>
      </c>
      <c r="G69" s="20" t="str">
        <f t="shared" si="3"/>
        <v>4.08/km</v>
      </c>
      <c r="H69" s="21">
        <f t="shared" si="2"/>
        <v>0.004594907411956228</v>
      </c>
      <c r="I69" s="21">
        <f>F69-INDEX($F$4:$F$594,MATCH(D69,$D$4:$D$594,0))</f>
        <v>0.0028125000026193447</v>
      </c>
    </row>
    <row r="70" spans="1:9" s="1" customFormat="1" ht="15" customHeight="1">
      <c r="A70" s="19">
        <v>67</v>
      </c>
      <c r="B70" s="50" t="s">
        <v>99</v>
      </c>
      <c r="C70" s="53"/>
      <c r="D70" s="46" t="s">
        <v>22</v>
      </c>
      <c r="E70" s="45" t="s">
        <v>100</v>
      </c>
      <c r="F70" s="56">
        <v>0.028753356482300697</v>
      </c>
      <c r="G70" s="20" t="str">
        <f t="shared" si="3"/>
        <v>4.08/km</v>
      </c>
      <c r="H70" s="21">
        <f t="shared" si="2"/>
        <v>0.004641203704522923</v>
      </c>
      <c r="I70" s="21">
        <f>F70-INDEX($F$4:$F$594,MATCH(D70,$D$4:$D$594,0))</f>
        <v>0.0028703703719656914</v>
      </c>
    </row>
    <row r="71" spans="1:9" s="1" customFormat="1" ht="15" customHeight="1">
      <c r="A71" s="19">
        <v>68</v>
      </c>
      <c r="B71" s="50" t="s">
        <v>101</v>
      </c>
      <c r="C71" s="53"/>
      <c r="D71" s="46" t="s">
        <v>1</v>
      </c>
      <c r="E71" s="45" t="s">
        <v>98</v>
      </c>
      <c r="F71" s="56">
        <v>0.028776504628584044</v>
      </c>
      <c r="G71" s="20" t="str">
        <f t="shared" si="3"/>
        <v>4.09/km</v>
      </c>
      <c r="H71" s="21">
        <f t="shared" si="2"/>
        <v>0.00466435185080627</v>
      </c>
      <c r="I71" s="21">
        <f>F71-INDEX($F$4:$F$594,MATCH(D71,$D$4:$D$594,0))</f>
        <v>0.00466435185080627</v>
      </c>
    </row>
    <row r="72" spans="1:9" s="1" customFormat="1" ht="15" customHeight="1">
      <c r="A72" s="19">
        <v>69</v>
      </c>
      <c r="B72" s="50" t="s">
        <v>102</v>
      </c>
      <c r="C72" s="53"/>
      <c r="D72" s="46" t="s">
        <v>25</v>
      </c>
      <c r="E72" s="45" t="s">
        <v>9</v>
      </c>
      <c r="F72" s="56">
        <v>0.028845949074710043</v>
      </c>
      <c r="G72" s="20" t="str">
        <f t="shared" si="3"/>
        <v>4.09/km</v>
      </c>
      <c r="H72" s="21">
        <f t="shared" si="2"/>
        <v>0.004733796296932269</v>
      </c>
      <c r="I72" s="21">
        <f>F72-INDEX($F$4:$F$594,MATCH(D72,$D$4:$D$594,0))</f>
        <v>0.0029513888875953853</v>
      </c>
    </row>
    <row r="73" spans="1:9" s="1" customFormat="1" ht="15" customHeight="1">
      <c r="A73" s="19">
        <v>70</v>
      </c>
      <c r="B73" s="50" t="s">
        <v>103</v>
      </c>
      <c r="C73" s="53"/>
      <c r="D73" s="46" t="s">
        <v>25</v>
      </c>
      <c r="E73" s="45" t="s">
        <v>104</v>
      </c>
      <c r="F73" s="56">
        <v>0.028845949074710043</v>
      </c>
      <c r="G73" s="20" t="str">
        <f t="shared" si="3"/>
        <v>4.09/km</v>
      </c>
      <c r="H73" s="21">
        <f t="shared" si="2"/>
        <v>0.004733796296932269</v>
      </c>
      <c r="I73" s="21">
        <f>F73-INDEX($F$4:$F$594,MATCH(D73,$D$4:$D$594,0))</f>
        <v>0.0029513888875953853</v>
      </c>
    </row>
    <row r="74" spans="1:9" s="1" customFormat="1" ht="15" customHeight="1">
      <c r="A74" s="19">
        <v>71</v>
      </c>
      <c r="B74" s="50" t="s">
        <v>105</v>
      </c>
      <c r="C74" s="53"/>
      <c r="D74" s="46" t="s">
        <v>1</v>
      </c>
      <c r="E74" s="45" t="s">
        <v>7</v>
      </c>
      <c r="F74" s="56">
        <v>0.028857523151489695</v>
      </c>
      <c r="G74" s="20" t="str">
        <f t="shared" si="3"/>
        <v>4.09/km</v>
      </c>
      <c r="H74" s="21">
        <f t="shared" si="2"/>
        <v>0.004745370373711921</v>
      </c>
      <c r="I74" s="21">
        <f>F74-INDEX($F$4:$F$594,MATCH(D74,$D$4:$D$594,0))</f>
        <v>0.004745370373711921</v>
      </c>
    </row>
    <row r="75" spans="1:9" s="1" customFormat="1" ht="15" customHeight="1">
      <c r="A75" s="19">
        <v>72</v>
      </c>
      <c r="B75" s="50" t="s">
        <v>106</v>
      </c>
      <c r="C75" s="53"/>
      <c r="D75" s="46" t="s">
        <v>25</v>
      </c>
      <c r="E75" s="45" t="s">
        <v>7</v>
      </c>
      <c r="F75" s="56">
        <v>0.028892245374552695</v>
      </c>
      <c r="G75" s="20" t="str">
        <f t="shared" si="3"/>
        <v>4.10/km</v>
      </c>
      <c r="H75" s="21">
        <f t="shared" si="2"/>
        <v>0.004780092596774921</v>
      </c>
      <c r="I75" s="21">
        <f>F75-INDEX($F$4:$F$594,MATCH(D75,$D$4:$D$594,0))</f>
        <v>0.0029976851874380372</v>
      </c>
    </row>
    <row r="76" spans="1:9" s="1" customFormat="1" ht="15" customHeight="1">
      <c r="A76" s="19">
        <v>73</v>
      </c>
      <c r="B76" s="50" t="s">
        <v>107</v>
      </c>
      <c r="C76" s="53"/>
      <c r="D76" s="46" t="s">
        <v>6</v>
      </c>
      <c r="E76" s="45" t="s">
        <v>23</v>
      </c>
      <c r="F76" s="56">
        <v>0.028915393520836042</v>
      </c>
      <c r="G76" s="20" t="str">
        <f t="shared" si="3"/>
        <v>4.10/km</v>
      </c>
      <c r="H76" s="21">
        <f t="shared" si="2"/>
        <v>0.004803240743058268</v>
      </c>
      <c r="I76" s="21">
        <f>F76-INDEX($F$4:$F$594,MATCH(D76,$D$4:$D$594,0))</f>
        <v>0.004652777781302575</v>
      </c>
    </row>
    <row r="77" spans="1:9" s="1" customFormat="1" ht="15" customHeight="1">
      <c r="A77" s="19">
        <v>74</v>
      </c>
      <c r="B77" s="50" t="s">
        <v>108</v>
      </c>
      <c r="C77" s="53"/>
      <c r="D77" s="46" t="s">
        <v>6</v>
      </c>
      <c r="E77" s="45" t="s">
        <v>7</v>
      </c>
      <c r="F77" s="56">
        <v>0.02897326389018239</v>
      </c>
      <c r="G77" s="20" t="str">
        <f t="shared" si="3"/>
        <v>4.10/km</v>
      </c>
      <c r="H77" s="21">
        <f t="shared" si="2"/>
        <v>0.004861111112404615</v>
      </c>
      <c r="I77" s="21">
        <f>F77-INDEX($F$4:$F$594,MATCH(D77,$D$4:$D$594,0))</f>
        <v>0.004710648150648922</v>
      </c>
    </row>
    <row r="78" spans="1:9" s="1" customFormat="1" ht="15" customHeight="1">
      <c r="A78" s="19">
        <v>75</v>
      </c>
      <c r="B78" s="50" t="s">
        <v>109</v>
      </c>
      <c r="C78" s="53"/>
      <c r="D78" s="46" t="s">
        <v>25</v>
      </c>
      <c r="E78" s="45" t="s">
        <v>430</v>
      </c>
      <c r="F78" s="56">
        <v>0.029042708336308388</v>
      </c>
      <c r="G78" s="20" t="str">
        <f t="shared" si="3"/>
        <v>4.11/km</v>
      </c>
      <c r="H78" s="21">
        <f t="shared" si="2"/>
        <v>0.004930555558530614</v>
      </c>
      <c r="I78" s="21">
        <f>F78-INDEX($F$4:$F$594,MATCH(D78,$D$4:$D$594,0))</f>
        <v>0.00314814814919373</v>
      </c>
    </row>
    <row r="79" spans="1:9" s="1" customFormat="1" ht="15" customHeight="1">
      <c r="A79" s="19">
        <v>76</v>
      </c>
      <c r="B79" s="50" t="s">
        <v>110</v>
      </c>
      <c r="C79" s="53"/>
      <c r="D79" s="46" t="s">
        <v>22</v>
      </c>
      <c r="E79" s="45" t="s">
        <v>9</v>
      </c>
      <c r="F79" s="56">
        <v>0.029112152782434387</v>
      </c>
      <c r="G79" s="20" t="str">
        <f t="shared" si="3"/>
        <v>4.12/km</v>
      </c>
      <c r="H79" s="21">
        <f t="shared" si="2"/>
        <v>0.005000000004656613</v>
      </c>
      <c r="I79" s="21">
        <f>F79-INDEX($F$4:$F$594,MATCH(D79,$D$4:$D$594,0))</f>
        <v>0.0032291666720993817</v>
      </c>
    </row>
    <row r="80" spans="1:9" s="3" customFormat="1" ht="15" customHeight="1">
      <c r="A80" s="19">
        <v>77</v>
      </c>
      <c r="B80" s="50" t="s">
        <v>111</v>
      </c>
      <c r="C80" s="53"/>
      <c r="D80" s="46" t="s">
        <v>22</v>
      </c>
      <c r="E80" s="45" t="s">
        <v>112</v>
      </c>
      <c r="F80" s="56">
        <v>0.02912372685193808</v>
      </c>
      <c r="G80" s="20" t="str">
        <f t="shared" si="3"/>
        <v>4.12/km</v>
      </c>
      <c r="H80" s="21">
        <f t="shared" si="2"/>
        <v>0.005011574074160308</v>
      </c>
      <c r="I80" s="21">
        <f>F80-INDEX($F$4:$F$594,MATCH(D80,$D$4:$D$594,0))</f>
        <v>0.0032407407416030765</v>
      </c>
    </row>
    <row r="81" spans="1:9" s="1" customFormat="1" ht="15" customHeight="1">
      <c r="A81" s="19">
        <v>78</v>
      </c>
      <c r="B81" s="50" t="s">
        <v>113</v>
      </c>
      <c r="C81" s="53"/>
      <c r="D81" s="46" t="s">
        <v>13</v>
      </c>
      <c r="E81" s="45" t="s">
        <v>7</v>
      </c>
      <c r="F81" s="56">
        <v>0.029135300928717734</v>
      </c>
      <c r="G81" s="20" t="str">
        <f t="shared" si="3"/>
        <v>4.12/km</v>
      </c>
      <c r="H81" s="21">
        <f t="shared" si="2"/>
        <v>0.00502314815093996</v>
      </c>
      <c r="I81" s="21">
        <f>F81-INDEX($F$4:$F$594,MATCH(D81,$D$4:$D$594,0))</f>
        <v>0.0038773148189648055</v>
      </c>
    </row>
    <row r="82" spans="1:9" s="1" customFormat="1" ht="15" customHeight="1">
      <c r="A82" s="19">
        <v>79</v>
      </c>
      <c r="B82" s="50" t="s">
        <v>114</v>
      </c>
      <c r="C82" s="53"/>
      <c r="D82" s="46" t="s">
        <v>34</v>
      </c>
      <c r="E82" s="45" t="s">
        <v>53</v>
      </c>
      <c r="F82" s="56">
        <v>0.02915844907500108</v>
      </c>
      <c r="G82" s="20" t="str">
        <f t="shared" si="3"/>
        <v>4.12/km</v>
      </c>
      <c r="H82" s="21">
        <f t="shared" si="2"/>
        <v>0.005046296297223307</v>
      </c>
      <c r="I82" s="21">
        <f>F82-INDEX($F$4:$F$594,MATCH(D82,$D$4:$D$594,0))</f>
        <v>0.00278935184906004</v>
      </c>
    </row>
    <row r="83" spans="1:9" s="1" customFormat="1" ht="15" customHeight="1">
      <c r="A83" s="19">
        <v>80</v>
      </c>
      <c r="B83" s="50" t="s">
        <v>115</v>
      </c>
      <c r="C83" s="53"/>
      <c r="D83" s="46" t="s">
        <v>13</v>
      </c>
      <c r="E83" s="45" t="s">
        <v>9</v>
      </c>
      <c r="F83" s="56">
        <v>0.029204745374843733</v>
      </c>
      <c r="G83" s="20" t="str">
        <f t="shared" si="3"/>
        <v>4.12/km</v>
      </c>
      <c r="H83" s="21">
        <f t="shared" si="2"/>
        <v>0.005092592597065959</v>
      </c>
      <c r="I83" s="21">
        <f>F83-INDEX($F$4:$F$594,MATCH(D83,$D$4:$D$594,0))</f>
        <v>0.0039467592650908045</v>
      </c>
    </row>
    <row r="84" spans="1:9" ht="15" customHeight="1">
      <c r="A84" s="19">
        <v>81</v>
      </c>
      <c r="B84" s="50" t="s">
        <v>116</v>
      </c>
      <c r="C84" s="53"/>
      <c r="D84" s="46" t="s">
        <v>22</v>
      </c>
      <c r="E84" s="45" t="s">
        <v>2</v>
      </c>
      <c r="F84" s="56">
        <v>0.029204745374843733</v>
      </c>
      <c r="G84" s="20" t="str">
        <f t="shared" si="3"/>
        <v>4.12/km</v>
      </c>
      <c r="H84" s="21">
        <f t="shared" si="2"/>
        <v>0.005092592597065959</v>
      </c>
      <c r="I84" s="21">
        <f>F84-INDEX($F$4:$F$594,MATCH(D84,$D$4:$D$594,0))</f>
        <v>0.003321759264508728</v>
      </c>
    </row>
    <row r="85" spans="1:9" ht="15" customHeight="1">
      <c r="A85" s="19">
        <v>82</v>
      </c>
      <c r="B85" s="50" t="s">
        <v>117</v>
      </c>
      <c r="C85" s="53"/>
      <c r="D85" s="46" t="s">
        <v>25</v>
      </c>
      <c r="E85" s="45" t="s">
        <v>430</v>
      </c>
      <c r="F85" s="56">
        <v>0.02922789352112708</v>
      </c>
      <c r="G85" s="20" t="str">
        <f t="shared" si="3"/>
        <v>4.13/km</v>
      </c>
      <c r="H85" s="21">
        <f t="shared" si="2"/>
        <v>0.005115740743349306</v>
      </c>
      <c r="I85" s="21">
        <f>F85-INDEX($F$4:$F$594,MATCH(D85,$D$4:$D$594,0))</f>
        <v>0.0033333333340124227</v>
      </c>
    </row>
    <row r="86" spans="1:9" ht="15" customHeight="1">
      <c r="A86" s="19">
        <v>83</v>
      </c>
      <c r="B86" s="50" t="s">
        <v>118</v>
      </c>
      <c r="C86" s="53"/>
      <c r="D86" s="46" t="s">
        <v>25</v>
      </c>
      <c r="E86" s="45" t="s">
        <v>7</v>
      </c>
      <c r="F86" s="56">
        <v>0.029285763890473427</v>
      </c>
      <c r="G86" s="20" t="str">
        <f t="shared" si="3"/>
        <v>4.13/km</v>
      </c>
      <c r="H86" s="21">
        <f t="shared" si="2"/>
        <v>0.005173611112695653</v>
      </c>
      <c r="I86" s="21">
        <f>F86-INDEX($F$4:$F$594,MATCH(D86,$D$4:$D$594,0))</f>
        <v>0.0033912037033587694</v>
      </c>
    </row>
    <row r="87" spans="1:9" ht="15" customHeight="1">
      <c r="A87" s="19">
        <v>84</v>
      </c>
      <c r="B87" s="50" t="s">
        <v>119</v>
      </c>
      <c r="C87" s="53"/>
      <c r="D87" s="46" t="s">
        <v>25</v>
      </c>
      <c r="E87" s="45" t="s">
        <v>18</v>
      </c>
      <c r="F87" s="56">
        <v>0.029343634259819774</v>
      </c>
      <c r="G87" s="20" t="str">
        <f t="shared" si="3"/>
        <v>4.14/km</v>
      </c>
      <c r="H87" s="21">
        <f t="shared" si="2"/>
        <v>0.005231481482042</v>
      </c>
      <c r="I87" s="21">
        <f>F87-INDEX($F$4:$F$594,MATCH(D87,$D$4:$D$594,0))</f>
        <v>0.003449074072705116</v>
      </c>
    </row>
    <row r="88" spans="1:9" ht="15" customHeight="1">
      <c r="A88" s="19">
        <v>85</v>
      </c>
      <c r="B88" s="50" t="s">
        <v>120</v>
      </c>
      <c r="C88" s="53"/>
      <c r="D88" s="46" t="s">
        <v>1</v>
      </c>
      <c r="E88" s="45" t="s">
        <v>9</v>
      </c>
      <c r="F88" s="56">
        <v>0.029389930559662426</v>
      </c>
      <c r="G88" s="20" t="str">
        <f t="shared" si="3"/>
        <v>4.14/km</v>
      </c>
      <c r="H88" s="21">
        <f t="shared" si="2"/>
        <v>0.005277777781884652</v>
      </c>
      <c r="I88" s="21">
        <f>F88-INDEX($F$4:$F$594,MATCH(D88,$D$4:$D$594,0))</f>
        <v>0.005277777781884652</v>
      </c>
    </row>
    <row r="89" spans="1:9" ht="15" customHeight="1">
      <c r="A89" s="19">
        <v>86</v>
      </c>
      <c r="B89" s="50" t="s">
        <v>121</v>
      </c>
      <c r="C89" s="53"/>
      <c r="D89" s="46" t="s">
        <v>34</v>
      </c>
      <c r="E89" s="45" t="s">
        <v>431</v>
      </c>
      <c r="F89" s="56">
        <v>0.029413078705945773</v>
      </c>
      <c r="G89" s="20" t="str">
        <f t="shared" si="3"/>
        <v>4.14/km</v>
      </c>
      <c r="H89" s="21">
        <f t="shared" si="2"/>
        <v>0.005300925928167999</v>
      </c>
      <c r="I89" s="21">
        <f>F89-INDEX($F$4:$F$594,MATCH(D89,$D$4:$D$594,0))</f>
        <v>0.0030439814800047316</v>
      </c>
    </row>
    <row r="90" spans="1:9" ht="15" customHeight="1">
      <c r="A90" s="19">
        <v>87</v>
      </c>
      <c r="B90" s="50" t="s">
        <v>122</v>
      </c>
      <c r="C90" s="53"/>
      <c r="D90" s="46" t="s">
        <v>13</v>
      </c>
      <c r="E90" s="45" t="s">
        <v>70</v>
      </c>
      <c r="F90" s="56">
        <v>0.02947094907529212</v>
      </c>
      <c r="G90" s="20" t="str">
        <f t="shared" si="3"/>
        <v>4.15/km</v>
      </c>
      <c r="H90" s="21">
        <f t="shared" si="2"/>
        <v>0.0053587962975143455</v>
      </c>
      <c r="I90" s="21">
        <f>F90-INDEX($F$4:$F$594,MATCH(D90,$D$4:$D$594,0))</f>
        <v>0.004212962965539191</v>
      </c>
    </row>
    <row r="91" spans="1:9" ht="15" customHeight="1">
      <c r="A91" s="19">
        <v>88</v>
      </c>
      <c r="B91" s="50" t="s">
        <v>123</v>
      </c>
      <c r="C91" s="53"/>
      <c r="D91" s="46" t="s">
        <v>1</v>
      </c>
      <c r="E91" s="45" t="s">
        <v>18</v>
      </c>
      <c r="F91" s="56">
        <v>0.029528819444638466</v>
      </c>
      <c r="G91" s="20" t="str">
        <f t="shared" si="3"/>
        <v>4.15/km</v>
      </c>
      <c r="H91" s="21">
        <f t="shared" si="2"/>
        <v>0.005416666666860692</v>
      </c>
      <c r="I91" s="21">
        <f>F91-INDEX($F$4:$F$594,MATCH(D91,$D$4:$D$594,0))</f>
        <v>0.005416666666860692</v>
      </c>
    </row>
    <row r="92" spans="1:9" ht="15" customHeight="1">
      <c r="A92" s="19">
        <v>89</v>
      </c>
      <c r="B92" s="50" t="s">
        <v>124</v>
      </c>
      <c r="C92" s="53"/>
      <c r="D92" s="46" t="s">
        <v>1</v>
      </c>
      <c r="E92" s="45" t="s">
        <v>430</v>
      </c>
      <c r="F92" s="56">
        <v>0.029609837967544118</v>
      </c>
      <c r="G92" s="20" t="str">
        <f t="shared" si="3"/>
        <v>4.16/km</v>
      </c>
      <c r="H92" s="21">
        <f t="shared" si="2"/>
        <v>0.005497685189766344</v>
      </c>
      <c r="I92" s="21">
        <f>F92-INDEX($F$4:$F$594,MATCH(D92,$D$4:$D$594,0))</f>
        <v>0.005497685189766344</v>
      </c>
    </row>
    <row r="93" spans="1:9" ht="15" customHeight="1">
      <c r="A93" s="19">
        <v>90</v>
      </c>
      <c r="B93" s="50" t="s">
        <v>125</v>
      </c>
      <c r="C93" s="53"/>
      <c r="D93" s="46" t="s">
        <v>126</v>
      </c>
      <c r="E93" s="45" t="s">
        <v>9</v>
      </c>
      <c r="F93" s="56">
        <v>0.029644560190607117</v>
      </c>
      <c r="G93" s="20" t="str">
        <f t="shared" si="3"/>
        <v>4.16/km</v>
      </c>
      <c r="H93" s="21">
        <f t="shared" si="2"/>
        <v>0.005532407412829343</v>
      </c>
      <c r="I93" s="21">
        <f>F93-INDEX($F$4:$F$594,MATCH(D93,$D$4:$D$594,0))</f>
        <v>0</v>
      </c>
    </row>
    <row r="94" spans="1:9" ht="15" customHeight="1">
      <c r="A94" s="19">
        <v>91</v>
      </c>
      <c r="B94" s="50" t="s">
        <v>127</v>
      </c>
      <c r="C94" s="53"/>
      <c r="D94" s="46" t="s">
        <v>25</v>
      </c>
      <c r="E94" s="45" t="s">
        <v>7</v>
      </c>
      <c r="F94" s="56">
        <v>0.02969085648317381</v>
      </c>
      <c r="G94" s="20" t="str">
        <f t="shared" si="3"/>
        <v>4.17/km</v>
      </c>
      <c r="H94" s="21">
        <f t="shared" si="2"/>
        <v>0.0055787037053960375</v>
      </c>
      <c r="I94" s="21">
        <f>F94-INDEX($F$4:$F$594,MATCH(D94,$D$4:$D$594,0))</f>
        <v>0.003796296296059154</v>
      </c>
    </row>
    <row r="95" spans="1:9" ht="15" customHeight="1">
      <c r="A95" s="19">
        <v>92</v>
      </c>
      <c r="B95" s="50" t="s">
        <v>128</v>
      </c>
      <c r="C95" s="53"/>
      <c r="D95" s="46" t="s">
        <v>25</v>
      </c>
      <c r="E95" s="45" t="s">
        <v>129</v>
      </c>
      <c r="F95" s="56">
        <v>0.029702430559953464</v>
      </c>
      <c r="G95" s="20" t="str">
        <f t="shared" si="3"/>
        <v>4.17/km</v>
      </c>
      <c r="H95" s="21">
        <f t="shared" si="2"/>
        <v>0.00559027778217569</v>
      </c>
      <c r="I95" s="21">
        <f>F95-INDEX($F$4:$F$594,MATCH(D95,$D$4:$D$594,0))</f>
        <v>0.0038078703728388064</v>
      </c>
    </row>
    <row r="96" spans="1:9" ht="15" customHeight="1">
      <c r="A96" s="19">
        <v>93</v>
      </c>
      <c r="B96" s="50" t="s">
        <v>130</v>
      </c>
      <c r="C96" s="53"/>
      <c r="D96" s="46" t="s">
        <v>1</v>
      </c>
      <c r="E96" s="45" t="s">
        <v>406</v>
      </c>
      <c r="F96" s="56">
        <v>0.02972557870623681</v>
      </c>
      <c r="G96" s="20" t="str">
        <f t="shared" si="3"/>
        <v>4.17/km</v>
      </c>
      <c r="H96" s="21">
        <f aca="true" t="shared" si="4" ref="H96:H159">F96-$F$4</f>
        <v>0.005613425928459037</v>
      </c>
      <c r="I96" s="21">
        <f>F96-INDEX($F$4:$F$594,MATCH(D96,$D$4:$D$594,0))</f>
        <v>0.005613425928459037</v>
      </c>
    </row>
    <row r="97" spans="1:9" ht="15" customHeight="1">
      <c r="A97" s="19">
        <v>94</v>
      </c>
      <c r="B97" s="50" t="s">
        <v>131</v>
      </c>
      <c r="C97" s="53"/>
      <c r="D97" s="46" t="s">
        <v>34</v>
      </c>
      <c r="E97" s="45" t="s">
        <v>7</v>
      </c>
      <c r="F97" s="56">
        <v>0.029818171298646157</v>
      </c>
      <c r="G97" s="20" t="str">
        <f t="shared" si="3"/>
        <v>4.18/km</v>
      </c>
      <c r="H97" s="21">
        <f t="shared" si="4"/>
        <v>0.005706018520868383</v>
      </c>
      <c r="I97" s="21">
        <f>F97-INDEX($F$4:$F$594,MATCH(D97,$D$4:$D$594,0))</f>
        <v>0.003449074072705116</v>
      </c>
    </row>
    <row r="98" spans="1:9" ht="15" customHeight="1">
      <c r="A98" s="19">
        <v>95</v>
      </c>
      <c r="B98" s="50" t="s">
        <v>132</v>
      </c>
      <c r="C98" s="53"/>
      <c r="D98" s="46" t="s">
        <v>1</v>
      </c>
      <c r="E98" s="45" t="s">
        <v>430</v>
      </c>
      <c r="F98" s="56">
        <v>0.02982974537542581</v>
      </c>
      <c r="G98" s="20" t="str">
        <f t="shared" si="3"/>
        <v>4.18/km</v>
      </c>
      <c r="H98" s="21">
        <f t="shared" si="4"/>
        <v>0.005717592597648036</v>
      </c>
      <c r="I98" s="21">
        <f>F98-INDEX($F$4:$F$594,MATCH(D98,$D$4:$D$594,0))</f>
        <v>0.005717592597648036</v>
      </c>
    </row>
    <row r="99" spans="1:9" ht="15" customHeight="1">
      <c r="A99" s="19">
        <v>96</v>
      </c>
      <c r="B99" s="50" t="s">
        <v>133</v>
      </c>
      <c r="C99" s="53"/>
      <c r="D99" s="46" t="s">
        <v>22</v>
      </c>
      <c r="E99" s="45" t="s">
        <v>430</v>
      </c>
      <c r="F99" s="56">
        <v>0.02986446759121285</v>
      </c>
      <c r="G99" s="20" t="str">
        <f t="shared" si="3"/>
        <v>4.18/km</v>
      </c>
      <c r="H99" s="21">
        <f t="shared" si="4"/>
        <v>0.005752314813435078</v>
      </c>
      <c r="I99" s="21">
        <f>F99-INDEX($F$4:$F$594,MATCH(D99,$D$4:$D$594,0))</f>
        <v>0.0039814814808778465</v>
      </c>
    </row>
    <row r="100" spans="1:9" ht="15" customHeight="1">
      <c r="A100" s="19">
        <v>97</v>
      </c>
      <c r="B100" s="50" t="s">
        <v>134</v>
      </c>
      <c r="C100" s="53"/>
      <c r="D100" s="46" t="s">
        <v>22</v>
      </c>
      <c r="E100" s="45" t="s">
        <v>424</v>
      </c>
      <c r="F100" s="56">
        <v>0.029945486114118503</v>
      </c>
      <c r="G100" s="20" t="str">
        <f t="shared" si="3"/>
        <v>4.19/km</v>
      </c>
      <c r="H100" s="21">
        <f t="shared" si="4"/>
        <v>0.005833333336340729</v>
      </c>
      <c r="I100" s="21">
        <f>F100-INDEX($F$4:$F$594,MATCH(D100,$D$4:$D$594,0))</f>
        <v>0.004062500003783498</v>
      </c>
    </row>
    <row r="101" spans="1:9" ht="15" customHeight="1">
      <c r="A101" s="19">
        <v>98</v>
      </c>
      <c r="B101" s="50" t="s">
        <v>135</v>
      </c>
      <c r="C101" s="53"/>
      <c r="D101" s="46" t="s">
        <v>13</v>
      </c>
      <c r="E101" s="45" t="s">
        <v>9</v>
      </c>
      <c r="F101" s="56">
        <v>0.029957060183622198</v>
      </c>
      <c r="G101" s="20" t="str">
        <f t="shared" si="3"/>
        <v>4.19/km</v>
      </c>
      <c r="H101" s="21">
        <f t="shared" si="4"/>
        <v>0.005844907405844424</v>
      </c>
      <c r="I101" s="21">
        <f>F101-INDEX($F$4:$F$594,MATCH(D101,$D$4:$D$594,0))</f>
        <v>0.004699074073869269</v>
      </c>
    </row>
    <row r="102" spans="1:9" ht="15" customHeight="1">
      <c r="A102" s="19">
        <v>99</v>
      </c>
      <c r="B102" s="50" t="s">
        <v>136</v>
      </c>
      <c r="C102" s="53"/>
      <c r="D102" s="46" t="s">
        <v>25</v>
      </c>
      <c r="E102" s="45" t="s">
        <v>9</v>
      </c>
      <c r="F102" s="56">
        <v>0.029957060183622198</v>
      </c>
      <c r="G102" s="20" t="str">
        <f t="shared" si="3"/>
        <v>4.19/km</v>
      </c>
      <c r="H102" s="21">
        <f t="shared" si="4"/>
        <v>0.005844907405844424</v>
      </c>
      <c r="I102" s="21">
        <f>F102-INDEX($F$4:$F$594,MATCH(D102,$D$4:$D$594,0))</f>
        <v>0.00406249999650754</v>
      </c>
    </row>
    <row r="103" spans="1:9" ht="15" customHeight="1">
      <c r="A103" s="19">
        <v>100</v>
      </c>
      <c r="B103" s="50" t="s">
        <v>137</v>
      </c>
      <c r="C103" s="53"/>
      <c r="D103" s="46" t="s">
        <v>16</v>
      </c>
      <c r="E103" s="45" t="s">
        <v>9</v>
      </c>
      <c r="F103" s="56">
        <v>0.029991782406685197</v>
      </c>
      <c r="G103" s="20" t="str">
        <f t="shared" si="3"/>
        <v>4.19/km</v>
      </c>
      <c r="H103" s="21">
        <f t="shared" si="4"/>
        <v>0.0058796296289074235</v>
      </c>
      <c r="I103" s="21">
        <f>F103-INDEX($F$4:$F$594,MATCH(D103,$D$4:$D$594,0))</f>
        <v>0.004699074073869269</v>
      </c>
    </row>
    <row r="104" spans="1:9" ht="15" customHeight="1">
      <c r="A104" s="19">
        <v>101</v>
      </c>
      <c r="B104" s="50" t="s">
        <v>138</v>
      </c>
      <c r="C104" s="53"/>
      <c r="D104" s="46" t="s">
        <v>22</v>
      </c>
      <c r="E104" s="45" t="s">
        <v>53</v>
      </c>
      <c r="F104" s="56">
        <v>0.030014930560244502</v>
      </c>
      <c r="G104" s="20" t="str">
        <f t="shared" si="3"/>
        <v>4.19/km</v>
      </c>
      <c r="H104" s="21">
        <f t="shared" si="4"/>
        <v>0.005902777782466728</v>
      </c>
      <c r="I104" s="21">
        <f>F104-INDEX($F$4:$F$594,MATCH(D104,$D$4:$D$594,0))</f>
        <v>0.004131944449909497</v>
      </c>
    </row>
    <row r="105" spans="1:9" ht="15" customHeight="1">
      <c r="A105" s="19">
        <v>102</v>
      </c>
      <c r="B105" s="50" t="s">
        <v>139</v>
      </c>
      <c r="C105" s="53"/>
      <c r="D105" s="46" t="s">
        <v>13</v>
      </c>
      <c r="E105" s="45" t="s">
        <v>7</v>
      </c>
      <c r="F105" s="56">
        <v>0.03003807870652785</v>
      </c>
      <c r="G105" s="20" t="str">
        <f t="shared" si="3"/>
        <v>4.20/km</v>
      </c>
      <c r="H105" s="21">
        <f t="shared" si="4"/>
        <v>0.005925925928750075</v>
      </c>
      <c r="I105" s="21">
        <f>F105-INDEX($F$4:$F$594,MATCH(D105,$D$4:$D$594,0))</f>
        <v>0.004780092596774921</v>
      </c>
    </row>
    <row r="106" spans="1:9" ht="15" customHeight="1">
      <c r="A106" s="19">
        <v>103</v>
      </c>
      <c r="B106" s="50" t="s">
        <v>140</v>
      </c>
      <c r="C106" s="53"/>
      <c r="D106" s="46" t="s">
        <v>1</v>
      </c>
      <c r="E106" s="45" t="s">
        <v>78</v>
      </c>
      <c r="F106" s="56">
        <v>0.030153819445220543</v>
      </c>
      <c r="G106" s="20" t="str">
        <f t="shared" si="3"/>
        <v>4.21/km</v>
      </c>
      <c r="H106" s="21">
        <f t="shared" si="4"/>
        <v>0.006041666667442769</v>
      </c>
      <c r="I106" s="21">
        <f>F106-INDEX($F$4:$F$594,MATCH(D106,$D$4:$D$594,0))</f>
        <v>0.006041666667442769</v>
      </c>
    </row>
    <row r="107" spans="1:9" ht="15" customHeight="1">
      <c r="A107" s="19">
        <v>104</v>
      </c>
      <c r="B107" s="50" t="s">
        <v>141</v>
      </c>
      <c r="C107" s="53"/>
      <c r="D107" s="46" t="s">
        <v>1</v>
      </c>
      <c r="E107" s="45" t="s">
        <v>429</v>
      </c>
      <c r="F107" s="56">
        <v>0.03021168981456689</v>
      </c>
      <c r="G107" s="20" t="str">
        <f t="shared" si="3"/>
        <v>4.21/km</v>
      </c>
      <c r="H107" s="21">
        <f t="shared" si="4"/>
        <v>0.0060995370367891155</v>
      </c>
      <c r="I107" s="21">
        <f>F107-INDEX($F$4:$F$594,MATCH(D107,$D$4:$D$594,0))</f>
        <v>0.0060995370367891155</v>
      </c>
    </row>
    <row r="108" spans="1:9" ht="15" customHeight="1">
      <c r="A108" s="19">
        <v>105</v>
      </c>
      <c r="B108" s="50" t="s">
        <v>142</v>
      </c>
      <c r="C108" s="53"/>
      <c r="D108" s="46" t="s">
        <v>25</v>
      </c>
      <c r="E108" s="45" t="s">
        <v>112</v>
      </c>
      <c r="F108" s="56">
        <v>0.030234837968126194</v>
      </c>
      <c r="G108" s="20" t="str">
        <f t="shared" si="3"/>
        <v>4.21/km</v>
      </c>
      <c r="H108" s="21">
        <f t="shared" si="4"/>
        <v>0.00612268519034842</v>
      </c>
      <c r="I108" s="21">
        <f>F108-INDEX($F$4:$F$594,MATCH(D108,$D$4:$D$594,0))</f>
        <v>0.004340277781011537</v>
      </c>
    </row>
    <row r="109" spans="1:9" ht="15" customHeight="1">
      <c r="A109" s="19">
        <v>106</v>
      </c>
      <c r="B109" s="50" t="s">
        <v>143</v>
      </c>
      <c r="C109" s="53"/>
      <c r="D109" s="46" t="s">
        <v>22</v>
      </c>
      <c r="E109" s="45" t="s">
        <v>18</v>
      </c>
      <c r="F109" s="56">
        <v>0.030315856483755888</v>
      </c>
      <c r="G109" s="20" t="str">
        <f t="shared" si="3"/>
        <v>4.22/km</v>
      </c>
      <c r="H109" s="21">
        <f t="shared" si="4"/>
        <v>0.006203703705978114</v>
      </c>
      <c r="I109" s="21">
        <f>F109-INDEX($F$4:$F$594,MATCH(D109,$D$4:$D$594,0))</f>
        <v>0.004432870373420883</v>
      </c>
    </row>
    <row r="110" spans="1:9" ht="15" customHeight="1">
      <c r="A110" s="19">
        <v>107</v>
      </c>
      <c r="B110" s="50" t="s">
        <v>144</v>
      </c>
      <c r="C110" s="53"/>
      <c r="D110" s="46" t="s">
        <v>13</v>
      </c>
      <c r="E110" s="45" t="s">
        <v>14</v>
      </c>
      <c r="F110" s="56">
        <v>0.03032743056053554</v>
      </c>
      <c r="G110" s="20" t="str">
        <f t="shared" si="3"/>
        <v>4.22/km</v>
      </c>
      <c r="H110" s="21">
        <f t="shared" si="4"/>
        <v>0.0062152777827577665</v>
      </c>
      <c r="I110" s="21">
        <f>F110-INDEX($F$4:$F$594,MATCH(D110,$D$4:$D$594,0))</f>
        <v>0.005069444450782612</v>
      </c>
    </row>
    <row r="111" spans="1:9" ht="15" customHeight="1">
      <c r="A111" s="19">
        <v>108</v>
      </c>
      <c r="B111" s="50" t="s">
        <v>145</v>
      </c>
      <c r="C111" s="53"/>
      <c r="D111" s="46" t="s">
        <v>22</v>
      </c>
      <c r="E111" s="45" t="s">
        <v>44</v>
      </c>
      <c r="F111" s="56">
        <v>0.030362152776322582</v>
      </c>
      <c r="G111" s="20" t="str">
        <f t="shared" si="3"/>
        <v>4.22/km</v>
      </c>
      <c r="H111" s="21">
        <f t="shared" si="4"/>
        <v>0.0062499999985448085</v>
      </c>
      <c r="I111" s="21">
        <f>F111-INDEX($F$4:$F$594,MATCH(D111,$D$4:$D$594,0))</f>
        <v>0.004479166665987577</v>
      </c>
    </row>
    <row r="112" spans="1:9" ht="15" customHeight="1">
      <c r="A112" s="19">
        <v>109</v>
      </c>
      <c r="B112" s="50" t="s">
        <v>146</v>
      </c>
      <c r="C112" s="53"/>
      <c r="D112" s="46" t="s">
        <v>22</v>
      </c>
      <c r="E112" s="45" t="s">
        <v>406</v>
      </c>
      <c r="F112" s="56">
        <v>0.030373726853102235</v>
      </c>
      <c r="G112" s="20" t="str">
        <f t="shared" si="3"/>
        <v>4.22/km</v>
      </c>
      <c r="H112" s="21">
        <f t="shared" si="4"/>
        <v>0.006261574075324461</v>
      </c>
      <c r="I112" s="21">
        <f>F112-INDEX($F$4:$F$594,MATCH(D112,$D$4:$D$594,0))</f>
        <v>0.00449074074276723</v>
      </c>
    </row>
    <row r="113" spans="1:9" ht="15" customHeight="1">
      <c r="A113" s="19">
        <v>110</v>
      </c>
      <c r="B113" s="50" t="s">
        <v>147</v>
      </c>
      <c r="C113" s="53"/>
      <c r="D113" s="46" t="s">
        <v>22</v>
      </c>
      <c r="E113" s="45" t="s">
        <v>7</v>
      </c>
      <c r="F113" s="56">
        <v>0.030396874999385582</v>
      </c>
      <c r="G113" s="20" t="str">
        <f t="shared" si="3"/>
        <v>4.23/km</v>
      </c>
      <c r="H113" s="21">
        <f t="shared" si="4"/>
        <v>0.006284722221607808</v>
      </c>
      <c r="I113" s="21">
        <f>F113-INDEX($F$4:$F$594,MATCH(D113,$D$4:$D$594,0))</f>
        <v>0.004513888889050577</v>
      </c>
    </row>
    <row r="114" spans="1:9" ht="15" customHeight="1">
      <c r="A114" s="19">
        <v>111</v>
      </c>
      <c r="B114" s="50" t="s">
        <v>148</v>
      </c>
      <c r="C114" s="53"/>
      <c r="D114" s="46" t="s">
        <v>1</v>
      </c>
      <c r="E114" s="45" t="s">
        <v>9</v>
      </c>
      <c r="F114" s="56">
        <v>0.030547337968417233</v>
      </c>
      <c r="G114" s="20" t="str">
        <f t="shared" si="3"/>
        <v>4.24/km</v>
      </c>
      <c r="H114" s="21">
        <f t="shared" si="4"/>
        <v>0.006435185190639459</v>
      </c>
      <c r="I114" s="21">
        <f>F114-INDEX($F$4:$F$594,MATCH(D114,$D$4:$D$594,0))</f>
        <v>0.006435185190639459</v>
      </c>
    </row>
    <row r="115" spans="1:9" ht="15" customHeight="1">
      <c r="A115" s="19">
        <v>112</v>
      </c>
      <c r="B115" s="50" t="s">
        <v>149</v>
      </c>
      <c r="C115" s="53"/>
      <c r="D115" s="46" t="s">
        <v>1</v>
      </c>
      <c r="E115" s="45" t="s">
        <v>7</v>
      </c>
      <c r="F115" s="56">
        <v>0.030582060184204275</v>
      </c>
      <c r="G115" s="20" t="str">
        <f t="shared" si="3"/>
        <v>4.24/km</v>
      </c>
      <c r="H115" s="21">
        <f t="shared" si="4"/>
        <v>0.0064699074064265005</v>
      </c>
      <c r="I115" s="21">
        <f>F115-INDEX($F$4:$F$594,MATCH(D115,$D$4:$D$594,0))</f>
        <v>0.0064699074064265005</v>
      </c>
    </row>
    <row r="116" spans="1:9" ht="15" customHeight="1">
      <c r="A116" s="19">
        <v>113</v>
      </c>
      <c r="B116" s="50" t="s">
        <v>150</v>
      </c>
      <c r="C116" s="53"/>
      <c r="D116" s="46" t="s">
        <v>13</v>
      </c>
      <c r="E116" s="45" t="s">
        <v>9</v>
      </c>
      <c r="F116" s="56">
        <v>0.03074409722273962</v>
      </c>
      <c r="G116" s="20" t="str">
        <f t="shared" si="3"/>
        <v>4.26/km</v>
      </c>
      <c r="H116" s="21">
        <f t="shared" si="4"/>
        <v>0.006631944444961846</v>
      </c>
      <c r="I116" s="21">
        <f>F116-INDEX($F$4:$F$594,MATCH(D116,$D$4:$D$594,0))</f>
        <v>0.005486111112986691</v>
      </c>
    </row>
    <row r="117" spans="1:9" ht="15" customHeight="1">
      <c r="A117" s="19">
        <v>114</v>
      </c>
      <c r="B117" s="50" t="s">
        <v>151</v>
      </c>
      <c r="C117" s="53"/>
      <c r="D117" s="46" t="s">
        <v>25</v>
      </c>
      <c r="E117" s="45" t="s">
        <v>7</v>
      </c>
      <c r="F117" s="56">
        <v>0.030755671299519272</v>
      </c>
      <c r="G117" s="20" t="str">
        <f t="shared" si="3"/>
        <v>4.26/km</v>
      </c>
      <c r="H117" s="21">
        <f t="shared" si="4"/>
        <v>0.006643518521741498</v>
      </c>
      <c r="I117" s="21">
        <f>F117-INDEX($F$4:$F$594,MATCH(D117,$D$4:$D$594,0))</f>
        <v>0.004861111112404615</v>
      </c>
    </row>
    <row r="118" spans="1:9" ht="15" customHeight="1">
      <c r="A118" s="19">
        <v>115</v>
      </c>
      <c r="B118" s="50" t="s">
        <v>152</v>
      </c>
      <c r="C118" s="53"/>
      <c r="D118" s="46" t="s">
        <v>25</v>
      </c>
      <c r="E118" s="45" t="s">
        <v>409</v>
      </c>
      <c r="F118" s="56">
        <v>0.030767245369022967</v>
      </c>
      <c r="G118" s="20" t="str">
        <f t="shared" si="3"/>
        <v>4.26/km</v>
      </c>
      <c r="H118" s="21">
        <f t="shared" si="4"/>
        <v>0.006655092591245193</v>
      </c>
      <c r="I118" s="21">
        <f>F118-INDEX($F$4:$F$594,MATCH(D118,$D$4:$D$594,0))</f>
        <v>0.0048726851819083095</v>
      </c>
    </row>
    <row r="119" spans="1:9" ht="15" customHeight="1">
      <c r="A119" s="19">
        <v>116</v>
      </c>
      <c r="B119" s="50" t="s">
        <v>153</v>
      </c>
      <c r="C119" s="53"/>
      <c r="D119" s="46" t="s">
        <v>1</v>
      </c>
      <c r="E119" s="45" t="s">
        <v>9</v>
      </c>
      <c r="F119" s="56">
        <v>0.030790393522582272</v>
      </c>
      <c r="G119" s="20" t="str">
        <f t="shared" si="3"/>
        <v>4.26/km</v>
      </c>
      <c r="H119" s="21">
        <f t="shared" si="4"/>
        <v>0.006678240744804498</v>
      </c>
      <c r="I119" s="21">
        <f>F119-INDEX($F$4:$F$594,MATCH(D119,$D$4:$D$594,0))</f>
        <v>0.006678240744804498</v>
      </c>
    </row>
    <row r="120" spans="1:9" ht="15" customHeight="1">
      <c r="A120" s="19">
        <v>117</v>
      </c>
      <c r="B120" s="50" t="s">
        <v>154</v>
      </c>
      <c r="C120" s="53"/>
      <c r="D120" s="46" t="s">
        <v>13</v>
      </c>
      <c r="E120" s="45" t="s">
        <v>155</v>
      </c>
      <c r="F120" s="56">
        <v>0.030801967592085967</v>
      </c>
      <c r="G120" s="20" t="str">
        <f t="shared" si="3"/>
        <v>4.26/km</v>
      </c>
      <c r="H120" s="21">
        <f t="shared" si="4"/>
        <v>0.006689814814308193</v>
      </c>
      <c r="I120" s="21">
        <f>F120-INDEX($F$4:$F$594,MATCH(D120,$D$4:$D$594,0))</f>
        <v>0.005543981482333038</v>
      </c>
    </row>
    <row r="121" spans="1:9" ht="15" customHeight="1">
      <c r="A121" s="19">
        <v>118</v>
      </c>
      <c r="B121" s="50" t="s">
        <v>156</v>
      </c>
      <c r="C121" s="53"/>
      <c r="D121" s="46" t="s">
        <v>34</v>
      </c>
      <c r="E121" s="45" t="s">
        <v>53</v>
      </c>
      <c r="F121" s="56">
        <v>0.030801967592085967</v>
      </c>
      <c r="G121" s="20" t="str">
        <f t="shared" si="3"/>
        <v>4.26/km</v>
      </c>
      <c r="H121" s="21">
        <f t="shared" si="4"/>
        <v>0.006689814814308193</v>
      </c>
      <c r="I121" s="21">
        <f>F121-INDEX($F$4:$F$594,MATCH(D121,$D$4:$D$594,0))</f>
        <v>0.004432870366144925</v>
      </c>
    </row>
    <row r="122" spans="1:9" ht="15" customHeight="1">
      <c r="A122" s="19">
        <v>119</v>
      </c>
      <c r="B122" s="50" t="s">
        <v>157</v>
      </c>
      <c r="C122" s="53"/>
      <c r="D122" s="46" t="s">
        <v>1</v>
      </c>
      <c r="E122" s="45" t="s">
        <v>7</v>
      </c>
      <c r="F122" s="56">
        <v>0.03081354166886562</v>
      </c>
      <c r="G122" s="20" t="str">
        <f t="shared" si="3"/>
        <v>4.26/km</v>
      </c>
      <c r="H122" s="21">
        <f t="shared" si="4"/>
        <v>0.006701388891087845</v>
      </c>
      <c r="I122" s="21">
        <f>F122-INDEX($F$4:$F$594,MATCH(D122,$D$4:$D$594,0))</f>
        <v>0.006701388891087845</v>
      </c>
    </row>
    <row r="123" spans="1:9" ht="15" customHeight="1">
      <c r="A123" s="19">
        <v>120</v>
      </c>
      <c r="B123" s="50" t="s">
        <v>158</v>
      </c>
      <c r="C123" s="53"/>
      <c r="D123" s="46" t="s">
        <v>22</v>
      </c>
      <c r="E123" s="45" t="s">
        <v>7</v>
      </c>
      <c r="F123" s="56">
        <v>0.03082511574564527</v>
      </c>
      <c r="G123" s="20" t="str">
        <f t="shared" si="3"/>
        <v>4.26/km</v>
      </c>
      <c r="H123" s="21">
        <f t="shared" si="4"/>
        <v>0.006712962967867497</v>
      </c>
      <c r="I123" s="21">
        <f>F123-INDEX($F$4:$F$594,MATCH(D123,$D$4:$D$594,0))</f>
        <v>0.004942129635310266</v>
      </c>
    </row>
    <row r="124" spans="1:9" ht="15" customHeight="1">
      <c r="A124" s="19">
        <v>121</v>
      </c>
      <c r="B124" s="50" t="s">
        <v>159</v>
      </c>
      <c r="C124" s="53"/>
      <c r="D124" s="46" t="s">
        <v>13</v>
      </c>
      <c r="E124" s="45" t="s">
        <v>431</v>
      </c>
      <c r="F124" s="56">
        <v>0.030882986114991618</v>
      </c>
      <c r="G124" s="20" t="str">
        <f t="shared" si="3"/>
        <v>4.27/km</v>
      </c>
      <c r="H124" s="21">
        <f t="shared" si="4"/>
        <v>0.006770833337213844</v>
      </c>
      <c r="I124" s="21">
        <f>F124-INDEX($F$4:$F$594,MATCH(D124,$D$4:$D$594,0))</f>
        <v>0.0056250000052386895</v>
      </c>
    </row>
    <row r="125" spans="1:9" ht="15" customHeight="1">
      <c r="A125" s="19">
        <v>122</v>
      </c>
      <c r="B125" s="50" t="s">
        <v>160</v>
      </c>
      <c r="C125" s="53"/>
      <c r="D125" s="46" t="s">
        <v>126</v>
      </c>
      <c r="E125" s="45" t="s">
        <v>406</v>
      </c>
      <c r="F125" s="56">
        <v>0.030917708338054618</v>
      </c>
      <c r="G125" s="20" t="str">
        <f t="shared" si="3"/>
        <v>4.27/km</v>
      </c>
      <c r="H125" s="21">
        <f t="shared" si="4"/>
        <v>0.006805555560276844</v>
      </c>
      <c r="I125" s="21">
        <f>F125-INDEX($F$4:$F$594,MATCH(D125,$D$4:$D$594,0))</f>
        <v>0.0012731481474475004</v>
      </c>
    </row>
    <row r="126" spans="1:9" ht="15" customHeight="1">
      <c r="A126" s="19">
        <v>123</v>
      </c>
      <c r="B126" s="50" t="s">
        <v>161</v>
      </c>
      <c r="C126" s="53"/>
      <c r="D126" s="46" t="s">
        <v>1</v>
      </c>
      <c r="E126" s="45" t="s">
        <v>7</v>
      </c>
      <c r="F126" s="56">
        <v>0.030917708338054618</v>
      </c>
      <c r="G126" s="20" t="str">
        <f t="shared" si="3"/>
        <v>4.27/km</v>
      </c>
      <c r="H126" s="21">
        <f t="shared" si="4"/>
        <v>0.006805555560276844</v>
      </c>
      <c r="I126" s="21">
        <f>F126-INDEX($F$4:$F$594,MATCH(D126,$D$4:$D$594,0))</f>
        <v>0.006805555560276844</v>
      </c>
    </row>
    <row r="127" spans="1:9" ht="15" customHeight="1">
      <c r="A127" s="19">
        <v>124</v>
      </c>
      <c r="B127" s="50" t="s">
        <v>162</v>
      </c>
      <c r="C127" s="53"/>
      <c r="D127" s="46" t="s">
        <v>25</v>
      </c>
      <c r="E127" s="45" t="s">
        <v>31</v>
      </c>
      <c r="F127" s="56">
        <v>0.030952430561117617</v>
      </c>
      <c r="G127" s="20" t="str">
        <f t="shared" si="3"/>
        <v>4.27/km</v>
      </c>
      <c r="H127" s="21">
        <f t="shared" si="4"/>
        <v>0.006840277783339843</v>
      </c>
      <c r="I127" s="21">
        <f>F127-INDEX($F$4:$F$594,MATCH(D127,$D$4:$D$594,0))</f>
        <v>0.00505787037400296</v>
      </c>
    </row>
    <row r="128" spans="1:9" ht="15" customHeight="1">
      <c r="A128" s="19">
        <v>125</v>
      </c>
      <c r="B128" s="50" t="s">
        <v>163</v>
      </c>
      <c r="C128" s="53"/>
      <c r="D128" s="46" t="s">
        <v>6</v>
      </c>
      <c r="E128" s="45" t="s">
        <v>18</v>
      </c>
      <c r="F128" s="56">
        <v>0.031045023153526963</v>
      </c>
      <c r="G128" s="20" t="str">
        <f t="shared" si="3"/>
        <v>4.28/km</v>
      </c>
      <c r="H128" s="21">
        <f t="shared" si="4"/>
        <v>0.006932870375749189</v>
      </c>
      <c r="I128" s="21">
        <f>F128-INDEX($F$4:$F$594,MATCH(D128,$D$4:$D$594,0))</f>
        <v>0.0067824074139934964</v>
      </c>
    </row>
    <row r="129" spans="1:9" ht="15" customHeight="1">
      <c r="A129" s="19">
        <v>126</v>
      </c>
      <c r="B129" s="50" t="s">
        <v>164</v>
      </c>
      <c r="C129" s="53"/>
      <c r="D129" s="46" t="s">
        <v>25</v>
      </c>
      <c r="E129" s="45" t="s">
        <v>18</v>
      </c>
      <c r="F129" s="56">
        <v>0.031114467592377005</v>
      </c>
      <c r="G129" s="20" t="str">
        <f t="shared" si="3"/>
        <v>4.29/km</v>
      </c>
      <c r="H129" s="21">
        <f t="shared" si="4"/>
        <v>0.007002314814599231</v>
      </c>
      <c r="I129" s="21">
        <f>F129-INDEX($F$4:$F$594,MATCH(D129,$D$4:$D$594,0))</f>
        <v>0.005219907405262347</v>
      </c>
    </row>
    <row r="130" spans="1:9" ht="15" customHeight="1">
      <c r="A130" s="19">
        <v>127</v>
      </c>
      <c r="B130" s="50" t="s">
        <v>165</v>
      </c>
      <c r="C130" s="53"/>
      <c r="D130" s="46" t="s">
        <v>1</v>
      </c>
      <c r="E130" s="45" t="s">
        <v>9</v>
      </c>
      <c r="F130" s="56">
        <v>0.031160763892219657</v>
      </c>
      <c r="G130" s="20" t="str">
        <f t="shared" si="3"/>
        <v>4.29/km</v>
      </c>
      <c r="H130" s="21">
        <f t="shared" si="4"/>
        <v>0.007048611114441883</v>
      </c>
      <c r="I130" s="21">
        <f>F130-INDEX($F$4:$F$594,MATCH(D130,$D$4:$D$594,0))</f>
        <v>0.007048611114441883</v>
      </c>
    </row>
    <row r="131" spans="1:9" ht="15" customHeight="1">
      <c r="A131" s="28">
        <v>128</v>
      </c>
      <c r="B131" s="59" t="s">
        <v>166</v>
      </c>
      <c r="C131" s="60"/>
      <c r="D131" s="61" t="s">
        <v>25</v>
      </c>
      <c r="E131" s="62" t="s">
        <v>88</v>
      </c>
      <c r="F131" s="63">
        <v>0.03127650463091235</v>
      </c>
      <c r="G131" s="29" t="str">
        <f t="shared" si="3"/>
        <v>4.30/km</v>
      </c>
      <c r="H131" s="30">
        <f t="shared" si="4"/>
        <v>0.007164351853134573</v>
      </c>
      <c r="I131" s="30">
        <f>F131-INDEX($F$4:$F$594,MATCH(D131,$D$4:$D$594,0))</f>
        <v>0.005381944443797689</v>
      </c>
    </row>
    <row r="132" spans="1:9" ht="15" customHeight="1">
      <c r="A132" s="19">
        <v>129</v>
      </c>
      <c r="B132" s="50" t="s">
        <v>167</v>
      </c>
      <c r="C132" s="53"/>
      <c r="D132" s="46" t="s">
        <v>22</v>
      </c>
      <c r="E132" s="45" t="s">
        <v>31</v>
      </c>
      <c r="F132" s="56">
        <v>0.031288078707692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4.30/km</v>
      </c>
      <c r="H132" s="21">
        <f t="shared" si="4"/>
        <v>0.007175925929914225</v>
      </c>
      <c r="I132" s="21">
        <f>F132-INDEX($F$4:$F$594,MATCH(D132,$D$4:$D$594,0))</f>
        <v>0.005405092597356994</v>
      </c>
    </row>
    <row r="133" spans="1:9" ht="15" customHeight="1">
      <c r="A133" s="19">
        <v>130</v>
      </c>
      <c r="B133" s="50" t="s">
        <v>168</v>
      </c>
      <c r="C133" s="53"/>
      <c r="D133" s="46" t="s">
        <v>13</v>
      </c>
      <c r="E133" s="45" t="s">
        <v>9</v>
      </c>
      <c r="F133" s="56">
        <v>0.03146168981573104</v>
      </c>
      <c r="G133" s="20" t="str">
        <f t="shared" si="5"/>
        <v>4.32/km</v>
      </c>
      <c r="H133" s="21">
        <f t="shared" si="4"/>
        <v>0.007349537037953265</v>
      </c>
      <c r="I133" s="21">
        <f>F133-INDEX($F$4:$F$594,MATCH(D133,$D$4:$D$594,0))</f>
        <v>0.006203703705978111</v>
      </c>
    </row>
    <row r="134" spans="1:9" ht="15" customHeight="1">
      <c r="A134" s="19">
        <v>131</v>
      </c>
      <c r="B134" s="50" t="s">
        <v>169</v>
      </c>
      <c r="C134" s="53"/>
      <c r="D134" s="46" t="s">
        <v>22</v>
      </c>
      <c r="E134" s="45" t="s">
        <v>170</v>
      </c>
      <c r="F134" s="56">
        <v>0.031484837962014386</v>
      </c>
      <c r="G134" s="20" t="str">
        <f t="shared" si="5"/>
        <v>4.32/km</v>
      </c>
      <c r="H134" s="21">
        <f t="shared" si="4"/>
        <v>0.007372685184236612</v>
      </c>
      <c r="I134" s="21">
        <f>F134-INDEX($F$4:$F$594,MATCH(D134,$D$4:$D$594,0))</f>
        <v>0.005601851851679381</v>
      </c>
    </row>
    <row r="135" spans="1:9" ht="15" customHeight="1">
      <c r="A135" s="19">
        <v>132</v>
      </c>
      <c r="B135" s="50" t="s">
        <v>171</v>
      </c>
      <c r="C135" s="53"/>
      <c r="D135" s="46" t="s">
        <v>34</v>
      </c>
      <c r="E135" s="45" t="s">
        <v>53</v>
      </c>
      <c r="F135" s="56">
        <v>0.03149641203879404</v>
      </c>
      <c r="G135" s="20" t="str">
        <f t="shared" si="5"/>
        <v>4.32/km</v>
      </c>
      <c r="H135" s="21">
        <f t="shared" si="4"/>
        <v>0.007384259261016265</v>
      </c>
      <c r="I135" s="21">
        <f>F135-INDEX($F$4:$F$594,MATCH(D135,$D$4:$D$594,0))</f>
        <v>0.005127314812852998</v>
      </c>
    </row>
    <row r="136" spans="1:9" ht="15" customHeight="1">
      <c r="A136" s="19">
        <v>133</v>
      </c>
      <c r="B136" s="50" t="s">
        <v>172</v>
      </c>
      <c r="C136" s="53"/>
      <c r="D136" s="46" t="s">
        <v>34</v>
      </c>
      <c r="E136" s="45" t="s">
        <v>173</v>
      </c>
      <c r="F136" s="56">
        <v>0.03150798611557369</v>
      </c>
      <c r="G136" s="20" t="str">
        <f t="shared" si="5"/>
        <v>4.32/km</v>
      </c>
      <c r="H136" s="21">
        <f t="shared" si="4"/>
        <v>0.007395833337795917</v>
      </c>
      <c r="I136" s="21">
        <f>F136-INDEX($F$4:$F$594,MATCH(D136,$D$4:$D$594,0))</f>
        <v>0.00513888888963265</v>
      </c>
    </row>
    <row r="137" spans="1:9" ht="15" customHeight="1">
      <c r="A137" s="19">
        <v>134</v>
      </c>
      <c r="B137" s="50" t="s">
        <v>174</v>
      </c>
      <c r="C137" s="53"/>
      <c r="D137" s="46" t="s">
        <v>25</v>
      </c>
      <c r="E137" s="45" t="s">
        <v>9</v>
      </c>
      <c r="F137" s="56">
        <v>0.03160057870798304</v>
      </c>
      <c r="G137" s="20" t="str">
        <f t="shared" si="5"/>
        <v>4.33/km</v>
      </c>
      <c r="H137" s="21">
        <f t="shared" si="4"/>
        <v>0.0074884259302052635</v>
      </c>
      <c r="I137" s="21">
        <f>F137-INDEX($F$4:$F$594,MATCH(D137,$D$4:$D$594,0))</f>
        <v>0.00570601852086838</v>
      </c>
    </row>
    <row r="138" spans="1:9" ht="15" customHeight="1">
      <c r="A138" s="19">
        <v>135</v>
      </c>
      <c r="B138" s="50" t="s">
        <v>175</v>
      </c>
      <c r="C138" s="53"/>
      <c r="D138" s="46" t="s">
        <v>1</v>
      </c>
      <c r="E138" s="45" t="s">
        <v>431</v>
      </c>
      <c r="F138" s="56">
        <v>0.03167002314683308</v>
      </c>
      <c r="G138" s="20" t="str">
        <f t="shared" si="5"/>
        <v>4.34/km</v>
      </c>
      <c r="H138" s="21">
        <f t="shared" si="4"/>
        <v>0.007557870369055305</v>
      </c>
      <c r="I138" s="21">
        <f>F138-INDEX($F$4:$F$594,MATCH(D138,$D$4:$D$594,0))</f>
        <v>0.007557870369055305</v>
      </c>
    </row>
    <row r="139" spans="1:9" ht="15" customHeight="1">
      <c r="A139" s="19">
        <v>136</v>
      </c>
      <c r="B139" s="50" t="s">
        <v>176</v>
      </c>
      <c r="C139" s="53"/>
      <c r="D139" s="46" t="s">
        <v>34</v>
      </c>
      <c r="E139" s="45" t="s">
        <v>44</v>
      </c>
      <c r="F139" s="56">
        <v>0.03172789352345538</v>
      </c>
      <c r="G139" s="20" t="str">
        <f t="shared" si="5"/>
        <v>4.34/km</v>
      </c>
      <c r="H139" s="21">
        <f t="shared" si="4"/>
        <v>0.007615740745677609</v>
      </c>
      <c r="I139" s="21">
        <f>F139-INDEX($F$4:$F$594,MATCH(D139,$D$4:$D$594,0))</f>
        <v>0.005358796297514342</v>
      </c>
    </row>
    <row r="140" spans="1:9" ht="15" customHeight="1">
      <c r="A140" s="19">
        <v>137</v>
      </c>
      <c r="B140" s="50" t="s">
        <v>177</v>
      </c>
      <c r="C140" s="53"/>
      <c r="D140" s="46" t="s">
        <v>13</v>
      </c>
      <c r="E140" s="45" t="s">
        <v>178</v>
      </c>
      <c r="F140" s="56">
        <v>0.03173946759295908</v>
      </c>
      <c r="G140" s="20" t="str">
        <f t="shared" si="5"/>
        <v>4.34/km</v>
      </c>
      <c r="H140" s="21">
        <f t="shared" si="4"/>
        <v>0.007627314815181304</v>
      </c>
      <c r="I140" s="21">
        <f>F140-INDEX($F$4:$F$594,MATCH(D140,$D$4:$D$594,0))</f>
        <v>0.0064814814832061494</v>
      </c>
    </row>
    <row r="141" spans="1:9" ht="15" customHeight="1">
      <c r="A141" s="19">
        <v>138</v>
      </c>
      <c r="B141" s="50" t="s">
        <v>179</v>
      </c>
      <c r="C141" s="53"/>
      <c r="D141" s="46" t="s">
        <v>126</v>
      </c>
      <c r="E141" s="45" t="s">
        <v>9</v>
      </c>
      <c r="F141" s="56">
        <v>0.03175104166973873</v>
      </c>
      <c r="G141" s="20" t="str">
        <f t="shared" si="5"/>
        <v>4.34/km</v>
      </c>
      <c r="H141" s="21">
        <f t="shared" si="4"/>
        <v>0.007638888891960956</v>
      </c>
      <c r="I141" s="21">
        <f>F141-INDEX($F$4:$F$594,MATCH(D141,$D$4:$D$594,0))</f>
        <v>0.002106481479131613</v>
      </c>
    </row>
    <row r="142" spans="1:9" ht="15" customHeight="1">
      <c r="A142" s="19">
        <v>139</v>
      </c>
      <c r="B142" s="50" t="s">
        <v>180</v>
      </c>
      <c r="C142" s="53"/>
      <c r="D142" s="46" t="s">
        <v>22</v>
      </c>
      <c r="E142" s="45" t="s">
        <v>7</v>
      </c>
      <c r="F142" s="56">
        <v>0.03178576389280173</v>
      </c>
      <c r="G142" s="20" t="str">
        <f t="shared" si="5"/>
        <v>4.35/km</v>
      </c>
      <c r="H142" s="21">
        <f t="shared" si="4"/>
        <v>0.007673611115023956</v>
      </c>
      <c r="I142" s="21">
        <f>F142-INDEX($F$4:$F$594,MATCH(D142,$D$4:$D$594,0))</f>
        <v>0.005902777782466725</v>
      </c>
    </row>
    <row r="143" spans="1:9" ht="15" customHeight="1">
      <c r="A143" s="19">
        <v>140</v>
      </c>
      <c r="B143" s="50" t="s">
        <v>181</v>
      </c>
      <c r="C143" s="53"/>
      <c r="D143" s="46" t="s">
        <v>25</v>
      </c>
      <c r="E143" s="45" t="s">
        <v>9</v>
      </c>
      <c r="F143" s="56">
        <v>0.03185520833892773</v>
      </c>
      <c r="G143" s="20" t="str">
        <f t="shared" si="5"/>
        <v>4.35/km</v>
      </c>
      <c r="H143" s="21">
        <f t="shared" si="4"/>
        <v>0.007743055561149955</v>
      </c>
      <c r="I143" s="21">
        <f>F143-INDEX($F$4:$F$594,MATCH(D143,$D$4:$D$594,0))</f>
        <v>0.0059606481518130715</v>
      </c>
    </row>
    <row r="144" spans="1:9" ht="15" customHeight="1">
      <c r="A144" s="19">
        <v>141</v>
      </c>
      <c r="B144" s="50" t="s">
        <v>182</v>
      </c>
      <c r="C144" s="53"/>
      <c r="D144" s="46" t="s">
        <v>22</v>
      </c>
      <c r="E144" s="45" t="s">
        <v>7</v>
      </c>
      <c r="F144" s="56">
        <v>0.031878356485211076</v>
      </c>
      <c r="G144" s="20" t="str">
        <f t="shared" si="5"/>
        <v>4.35/km</v>
      </c>
      <c r="H144" s="21">
        <f t="shared" si="4"/>
        <v>0.007766203707433302</v>
      </c>
      <c r="I144" s="21">
        <f>F144-INDEX($F$4:$F$594,MATCH(D144,$D$4:$D$594,0))</f>
        <v>0.005995370374876071</v>
      </c>
    </row>
    <row r="145" spans="1:9" ht="15" customHeight="1">
      <c r="A145" s="19">
        <v>142</v>
      </c>
      <c r="B145" s="50" t="s">
        <v>183</v>
      </c>
      <c r="C145" s="53"/>
      <c r="D145" s="46" t="s">
        <v>22</v>
      </c>
      <c r="E145" s="45" t="s">
        <v>31</v>
      </c>
      <c r="F145" s="56">
        <v>0.03188993055471477</v>
      </c>
      <c r="G145" s="20" t="str">
        <f t="shared" si="5"/>
        <v>4.36/km</v>
      </c>
      <c r="H145" s="21">
        <f t="shared" si="4"/>
        <v>0.007777777776936997</v>
      </c>
      <c r="I145" s="21">
        <f>F145-INDEX($F$4:$F$594,MATCH(D145,$D$4:$D$594,0))</f>
        <v>0.006006944444379766</v>
      </c>
    </row>
    <row r="146" spans="1:9" ht="15" customHeight="1">
      <c r="A146" s="19">
        <v>143</v>
      </c>
      <c r="B146" s="50" t="s">
        <v>184</v>
      </c>
      <c r="C146" s="53"/>
      <c r="D146" s="46" t="s">
        <v>25</v>
      </c>
      <c r="E146" s="45" t="s">
        <v>430</v>
      </c>
      <c r="F146" s="56">
        <v>0.031913078708274076</v>
      </c>
      <c r="G146" s="20" t="str">
        <f t="shared" si="5"/>
        <v>4.36/km</v>
      </c>
      <c r="H146" s="21">
        <f t="shared" si="4"/>
        <v>0.007800925930496302</v>
      </c>
      <c r="I146" s="21">
        <f>F146-INDEX($F$4:$F$594,MATCH(D146,$D$4:$D$594,0))</f>
        <v>0.006018518521159418</v>
      </c>
    </row>
    <row r="147" spans="1:9" ht="15" customHeight="1">
      <c r="A147" s="19">
        <v>144</v>
      </c>
      <c r="B147" s="50" t="s">
        <v>185</v>
      </c>
      <c r="C147" s="53"/>
      <c r="D147" s="46" t="s">
        <v>1</v>
      </c>
      <c r="E147" s="45" t="s">
        <v>23</v>
      </c>
      <c r="F147" s="56">
        <v>0.03192465277777777</v>
      </c>
      <c r="G147" s="20" t="str">
        <f t="shared" si="5"/>
        <v>4.36/km</v>
      </c>
      <c r="H147" s="21">
        <f t="shared" si="4"/>
        <v>0.0078124999999999965</v>
      </c>
      <c r="I147" s="21">
        <f>F147-INDEX($F$4:$F$594,MATCH(D147,$D$4:$D$594,0))</f>
        <v>0.0078124999999999965</v>
      </c>
    </row>
    <row r="148" spans="1:9" ht="15" customHeight="1">
      <c r="A148" s="19">
        <v>145</v>
      </c>
      <c r="B148" s="50" t="s">
        <v>186</v>
      </c>
      <c r="C148" s="53"/>
      <c r="D148" s="46" t="s">
        <v>22</v>
      </c>
      <c r="E148" s="45" t="s">
        <v>7</v>
      </c>
      <c r="F148" s="56">
        <v>0.03193622685455742</v>
      </c>
      <c r="G148" s="20" t="str">
        <f t="shared" si="5"/>
        <v>4.36/km</v>
      </c>
      <c r="H148" s="21">
        <f t="shared" si="4"/>
        <v>0.007824074076779649</v>
      </c>
      <c r="I148" s="21">
        <f>F148-INDEX($F$4:$F$594,MATCH(D148,$D$4:$D$594,0))</f>
        <v>0.006053240744222418</v>
      </c>
    </row>
    <row r="149" spans="1:9" ht="15" customHeight="1">
      <c r="A149" s="19">
        <v>146</v>
      </c>
      <c r="B149" s="50" t="s">
        <v>187</v>
      </c>
      <c r="C149" s="53"/>
      <c r="D149" s="46" t="s">
        <v>25</v>
      </c>
      <c r="E149" s="45" t="s">
        <v>23</v>
      </c>
      <c r="F149" s="56">
        <v>0.03197094907762042</v>
      </c>
      <c r="G149" s="20" t="str">
        <f t="shared" si="5"/>
        <v>4.36/km</v>
      </c>
      <c r="H149" s="21">
        <f t="shared" si="4"/>
        <v>0.007858796299842648</v>
      </c>
      <c r="I149" s="21">
        <f>F149-INDEX($F$4:$F$594,MATCH(D149,$D$4:$D$594,0))</f>
        <v>0.006076388890505765</v>
      </c>
    </row>
    <row r="150" spans="1:9" ht="15" customHeight="1">
      <c r="A150" s="19">
        <v>147</v>
      </c>
      <c r="B150" s="50" t="s">
        <v>188</v>
      </c>
      <c r="C150" s="53"/>
      <c r="D150" s="46" t="s">
        <v>13</v>
      </c>
      <c r="E150" s="45" t="s">
        <v>9</v>
      </c>
      <c r="F150" s="56">
        <v>0.03201724537018712</v>
      </c>
      <c r="G150" s="20" t="str">
        <f t="shared" si="5"/>
        <v>4.37/km</v>
      </c>
      <c r="H150" s="21">
        <f t="shared" si="4"/>
        <v>0.007905092592409343</v>
      </c>
      <c r="I150" s="21">
        <f>F150-INDEX($F$4:$F$594,MATCH(D150,$D$4:$D$594,0))</f>
        <v>0.006759259260434188</v>
      </c>
    </row>
    <row r="151" spans="1:9" ht="15" customHeight="1">
      <c r="A151" s="19">
        <v>148</v>
      </c>
      <c r="B151" s="50" t="s">
        <v>189</v>
      </c>
      <c r="C151" s="53"/>
      <c r="D151" s="46" t="s">
        <v>1</v>
      </c>
      <c r="E151" s="45" t="s">
        <v>44</v>
      </c>
      <c r="F151" s="56">
        <v>0.03206354167002977</v>
      </c>
      <c r="G151" s="20" t="str">
        <f t="shared" si="5"/>
        <v>4.37/km</v>
      </c>
      <c r="H151" s="21">
        <f t="shared" si="4"/>
        <v>0.007951388892251995</v>
      </c>
      <c r="I151" s="21">
        <f>F151-INDEX($F$4:$F$594,MATCH(D151,$D$4:$D$594,0))</f>
        <v>0.007951388892251995</v>
      </c>
    </row>
    <row r="152" spans="1:9" ht="15" customHeight="1">
      <c r="A152" s="19">
        <v>149</v>
      </c>
      <c r="B152" s="50" t="s">
        <v>190</v>
      </c>
      <c r="C152" s="53"/>
      <c r="D152" s="46" t="s">
        <v>1</v>
      </c>
      <c r="E152" s="45" t="s">
        <v>9</v>
      </c>
      <c r="F152" s="56">
        <v>0.032075115739533464</v>
      </c>
      <c r="G152" s="20" t="str">
        <f t="shared" si="5"/>
        <v>4.37/km</v>
      </c>
      <c r="H152" s="21">
        <f t="shared" si="4"/>
        <v>0.00796296296175569</v>
      </c>
      <c r="I152" s="21">
        <f>F152-INDEX($F$4:$F$594,MATCH(D152,$D$4:$D$594,0))</f>
        <v>0.00796296296175569</v>
      </c>
    </row>
    <row r="153" spans="1:9" ht="15" customHeight="1">
      <c r="A153" s="19">
        <v>150</v>
      </c>
      <c r="B153" s="50" t="s">
        <v>191</v>
      </c>
      <c r="C153" s="53"/>
      <c r="D153" s="46" t="s">
        <v>6</v>
      </c>
      <c r="E153" s="45" t="s">
        <v>429</v>
      </c>
      <c r="F153" s="56">
        <v>0.03216770833194281</v>
      </c>
      <c r="G153" s="20" t="str">
        <f t="shared" si="5"/>
        <v>4.38/km</v>
      </c>
      <c r="H153" s="21">
        <f t="shared" si="4"/>
        <v>0.008055555554165036</v>
      </c>
      <c r="I153" s="21">
        <f>F153-INDEX($F$4:$F$594,MATCH(D153,$D$4:$D$594,0))</f>
        <v>0.007905092592409343</v>
      </c>
    </row>
    <row r="154" spans="1:9" ht="15" customHeight="1">
      <c r="A154" s="19">
        <v>151</v>
      </c>
      <c r="B154" s="50" t="s">
        <v>192</v>
      </c>
      <c r="C154" s="53"/>
      <c r="D154" s="46" t="s">
        <v>1</v>
      </c>
      <c r="E154" s="45" t="s">
        <v>173</v>
      </c>
      <c r="F154" s="56">
        <v>0.03221400463178546</v>
      </c>
      <c r="G154" s="20" t="str">
        <f t="shared" si="5"/>
        <v>4.38/km</v>
      </c>
      <c r="H154" s="21">
        <f t="shared" si="4"/>
        <v>0.008101851854007688</v>
      </c>
      <c r="I154" s="21">
        <f>F154-INDEX($F$4:$F$594,MATCH(D154,$D$4:$D$594,0))</f>
        <v>0.008101851854007688</v>
      </c>
    </row>
    <row r="155" spans="1:9" ht="15" customHeight="1">
      <c r="A155" s="19">
        <v>152</v>
      </c>
      <c r="B155" s="50" t="s">
        <v>193</v>
      </c>
      <c r="C155" s="53"/>
      <c r="D155" s="46" t="s">
        <v>22</v>
      </c>
      <c r="E155" s="45" t="s">
        <v>18</v>
      </c>
      <c r="F155" s="56">
        <v>0.032225578708565114</v>
      </c>
      <c r="G155" s="20" t="str">
        <f t="shared" si="5"/>
        <v>4.38/km</v>
      </c>
      <c r="H155" s="21">
        <f t="shared" si="4"/>
        <v>0.00811342593078734</v>
      </c>
      <c r="I155" s="21">
        <f>F155-INDEX($F$4:$F$594,MATCH(D155,$D$4:$D$594,0))</f>
        <v>0.006342592598230109</v>
      </c>
    </row>
    <row r="156" spans="1:9" ht="15" customHeight="1">
      <c r="A156" s="19">
        <v>153</v>
      </c>
      <c r="B156" s="50" t="s">
        <v>194</v>
      </c>
      <c r="C156" s="53"/>
      <c r="D156" s="46" t="s">
        <v>13</v>
      </c>
      <c r="E156" s="45" t="s">
        <v>44</v>
      </c>
      <c r="F156" s="56">
        <v>0.032329745370478155</v>
      </c>
      <c r="G156" s="20" t="str">
        <f t="shared" si="5"/>
        <v>4.39/km</v>
      </c>
      <c r="H156" s="21">
        <f t="shared" si="4"/>
        <v>0.008217592592700381</v>
      </c>
      <c r="I156" s="21">
        <f>F156-INDEX($F$4:$F$594,MATCH(D156,$D$4:$D$594,0))</f>
        <v>0.0070717592607252265</v>
      </c>
    </row>
    <row r="157" spans="1:9" ht="15" customHeight="1">
      <c r="A157" s="19">
        <v>154</v>
      </c>
      <c r="B157" s="50" t="s">
        <v>195</v>
      </c>
      <c r="C157" s="53"/>
      <c r="D157" s="46" t="s">
        <v>25</v>
      </c>
      <c r="E157" s="45" t="s">
        <v>7</v>
      </c>
      <c r="F157" s="56">
        <v>0.03235289352403746</v>
      </c>
      <c r="G157" s="20" t="str">
        <f t="shared" si="5"/>
        <v>4.40/km</v>
      </c>
      <c r="H157" s="21">
        <f t="shared" si="4"/>
        <v>0.008240740746259686</v>
      </c>
      <c r="I157" s="21">
        <f>F157-INDEX($F$4:$F$594,MATCH(D157,$D$4:$D$594,0))</f>
        <v>0.006458333336922802</v>
      </c>
    </row>
    <row r="158" spans="1:9" ht="15" customHeight="1">
      <c r="A158" s="19">
        <v>155</v>
      </c>
      <c r="B158" s="50" t="s">
        <v>196</v>
      </c>
      <c r="C158" s="53"/>
      <c r="D158" s="46" t="s">
        <v>34</v>
      </c>
      <c r="E158" s="45" t="s">
        <v>173</v>
      </c>
      <c r="F158" s="56">
        <v>0.0323876157398245</v>
      </c>
      <c r="G158" s="20" t="str">
        <f t="shared" si="5"/>
        <v>4.40/km</v>
      </c>
      <c r="H158" s="21">
        <f t="shared" si="4"/>
        <v>0.008275462962046728</v>
      </c>
      <c r="I158" s="21">
        <f>F158-INDEX($F$4:$F$594,MATCH(D158,$D$4:$D$594,0))</f>
        <v>0.006018518513883461</v>
      </c>
    </row>
    <row r="159" spans="1:9" ht="15" customHeight="1">
      <c r="A159" s="19">
        <v>156</v>
      </c>
      <c r="B159" s="50" t="s">
        <v>197</v>
      </c>
      <c r="C159" s="53"/>
      <c r="D159" s="46" t="s">
        <v>13</v>
      </c>
      <c r="E159" s="45" t="s">
        <v>31</v>
      </c>
      <c r="F159" s="56">
        <v>0.032399189816604154</v>
      </c>
      <c r="G159" s="20" t="str">
        <f t="shared" si="5"/>
        <v>4.40/km</v>
      </c>
      <c r="H159" s="21">
        <f t="shared" si="4"/>
        <v>0.00828703703882638</v>
      </c>
      <c r="I159" s="21">
        <f>F159-INDEX($F$4:$F$594,MATCH(D159,$D$4:$D$594,0))</f>
        <v>0.007141203706851226</v>
      </c>
    </row>
    <row r="160" spans="1:9" ht="15" customHeight="1">
      <c r="A160" s="19">
        <v>157</v>
      </c>
      <c r="B160" s="50" t="s">
        <v>198</v>
      </c>
      <c r="C160" s="53"/>
      <c r="D160" s="46" t="s">
        <v>22</v>
      </c>
      <c r="E160" s="45" t="s">
        <v>9</v>
      </c>
      <c r="F160" s="56">
        <v>0.03246863426273015</v>
      </c>
      <c r="G160" s="20" t="str">
        <f t="shared" si="5"/>
        <v>4.41/km</v>
      </c>
      <c r="H160" s="21">
        <f aca="true" t="shared" si="6" ref="H160:H175">F160-$F$4</f>
        <v>0.00835648148495238</v>
      </c>
      <c r="I160" s="21">
        <f>F160-INDEX($F$4:$F$594,MATCH(D160,$D$4:$D$594,0))</f>
        <v>0.006585648152395148</v>
      </c>
    </row>
    <row r="161" spans="1:9" ht="15" customHeight="1">
      <c r="A161" s="19">
        <v>158</v>
      </c>
      <c r="B161" s="50" t="s">
        <v>199</v>
      </c>
      <c r="C161" s="53"/>
      <c r="D161" s="46" t="s">
        <v>34</v>
      </c>
      <c r="E161" s="45" t="s">
        <v>23</v>
      </c>
      <c r="F161" s="56">
        <v>0.03254965277835985</v>
      </c>
      <c r="G161" s="20" t="str">
        <f t="shared" si="5"/>
        <v>4.41/km</v>
      </c>
      <c r="H161" s="21">
        <f t="shared" si="6"/>
        <v>0.008437500000582073</v>
      </c>
      <c r="I161" s="21">
        <f>F161-INDEX($F$4:$F$594,MATCH(D161,$D$4:$D$594,0))</f>
        <v>0.006180555552418806</v>
      </c>
    </row>
    <row r="162" spans="1:9" ht="15" customHeight="1">
      <c r="A162" s="19">
        <v>159</v>
      </c>
      <c r="B162" s="50" t="s">
        <v>200</v>
      </c>
      <c r="C162" s="53"/>
      <c r="D162" s="46" t="s">
        <v>22</v>
      </c>
      <c r="E162" s="45" t="s">
        <v>9</v>
      </c>
      <c r="F162" s="56">
        <v>0.032572800924643194</v>
      </c>
      <c r="G162" s="20" t="str">
        <f t="shared" si="5"/>
        <v>4.41/km</v>
      </c>
      <c r="H162" s="21">
        <f t="shared" si="6"/>
        <v>0.00846064814686542</v>
      </c>
      <c r="I162" s="21">
        <f>F162-INDEX($F$4:$F$594,MATCH(D162,$D$4:$D$594,0))</f>
        <v>0.006689814814308189</v>
      </c>
    </row>
    <row r="163" spans="1:9" ht="15" customHeight="1">
      <c r="A163" s="19">
        <v>160</v>
      </c>
      <c r="B163" s="50" t="s">
        <v>201</v>
      </c>
      <c r="C163" s="53"/>
      <c r="D163" s="46" t="s">
        <v>22</v>
      </c>
      <c r="E163" s="45" t="s">
        <v>53</v>
      </c>
      <c r="F163" s="56">
        <v>0.032607523147706194</v>
      </c>
      <c r="G163" s="20" t="str">
        <f t="shared" si="5"/>
        <v>4.42/km</v>
      </c>
      <c r="H163" s="21">
        <f t="shared" si="6"/>
        <v>0.00849537036992842</v>
      </c>
      <c r="I163" s="21">
        <f>F163-INDEX($F$4:$F$594,MATCH(D163,$D$4:$D$594,0))</f>
        <v>0.006724537037371189</v>
      </c>
    </row>
    <row r="164" spans="1:9" ht="15" customHeight="1">
      <c r="A164" s="19">
        <v>161</v>
      </c>
      <c r="B164" s="50" t="s">
        <v>202</v>
      </c>
      <c r="C164" s="53"/>
      <c r="D164" s="46" t="s">
        <v>13</v>
      </c>
      <c r="E164" s="45" t="s">
        <v>78</v>
      </c>
      <c r="F164" s="56">
        <v>0.032688541670611845</v>
      </c>
      <c r="G164" s="20" t="str">
        <f t="shared" si="5"/>
        <v>4.42/km</v>
      </c>
      <c r="H164" s="21">
        <f t="shared" si="6"/>
        <v>0.008576388892834071</v>
      </c>
      <c r="I164" s="21">
        <f>F164-INDEX($F$4:$F$594,MATCH(D164,$D$4:$D$594,0))</f>
        <v>0.007430555560858917</v>
      </c>
    </row>
    <row r="165" spans="1:9" ht="15" customHeight="1">
      <c r="A165" s="19">
        <v>162</v>
      </c>
      <c r="B165" s="50" t="s">
        <v>203</v>
      </c>
      <c r="C165" s="53"/>
      <c r="D165" s="46" t="s">
        <v>126</v>
      </c>
      <c r="E165" s="45" t="s">
        <v>7</v>
      </c>
      <c r="F165" s="56">
        <v>0.03270011574011554</v>
      </c>
      <c r="G165" s="20" t="str">
        <f t="shared" si="5"/>
        <v>4.43/km</v>
      </c>
      <c r="H165" s="21">
        <f t="shared" si="6"/>
        <v>0.008587962962337766</v>
      </c>
      <c r="I165" s="21">
        <f>F165-INDEX($F$4:$F$594,MATCH(D165,$D$4:$D$594,0))</f>
        <v>0.003055555549508423</v>
      </c>
    </row>
    <row r="166" spans="1:9" ht="15" customHeight="1">
      <c r="A166" s="19">
        <v>163</v>
      </c>
      <c r="B166" s="50" t="s">
        <v>204</v>
      </c>
      <c r="C166" s="53"/>
      <c r="D166" s="46" t="s">
        <v>22</v>
      </c>
      <c r="E166" s="45" t="s">
        <v>431</v>
      </c>
      <c r="F166" s="56">
        <v>0.03273483796317854</v>
      </c>
      <c r="G166" s="20" t="str">
        <f t="shared" si="5"/>
        <v>4.43/km</v>
      </c>
      <c r="H166" s="21">
        <f t="shared" si="6"/>
        <v>0.008622685185400766</v>
      </c>
      <c r="I166" s="21">
        <f>F166-INDEX($F$4:$F$594,MATCH(D166,$D$4:$D$594,0))</f>
        <v>0.0068518518528435345</v>
      </c>
    </row>
    <row r="167" spans="1:9" ht="15" customHeight="1">
      <c r="A167" s="19">
        <v>164</v>
      </c>
      <c r="B167" s="50" t="s">
        <v>205</v>
      </c>
      <c r="C167" s="53"/>
      <c r="D167" s="46" t="s">
        <v>16</v>
      </c>
      <c r="E167" s="45" t="s">
        <v>7</v>
      </c>
      <c r="F167" s="56">
        <v>0.03280428240930454</v>
      </c>
      <c r="G167" s="20" t="str">
        <f t="shared" si="5"/>
        <v>4.43/km</v>
      </c>
      <c r="H167" s="21">
        <f t="shared" si="6"/>
        <v>0.008692129631526765</v>
      </c>
      <c r="I167" s="21">
        <f>F167-INDEX($F$4:$F$594,MATCH(D167,$D$4:$D$594,0))</f>
        <v>0.007511574076488611</v>
      </c>
    </row>
    <row r="168" spans="1:9" ht="15" customHeight="1">
      <c r="A168" s="19">
        <v>165</v>
      </c>
      <c r="B168" s="50" t="s">
        <v>206</v>
      </c>
      <c r="C168" s="53"/>
      <c r="D168" s="46" t="s">
        <v>13</v>
      </c>
      <c r="E168" s="45" t="s">
        <v>23</v>
      </c>
      <c r="F168" s="56">
        <v>0.032827430555587886</v>
      </c>
      <c r="G168" s="20" t="str">
        <f t="shared" si="5"/>
        <v>4.44/km</v>
      </c>
      <c r="H168" s="21">
        <f t="shared" si="6"/>
        <v>0.008715277777810112</v>
      </c>
      <c r="I168" s="21">
        <f>F168-INDEX($F$4:$F$594,MATCH(D168,$D$4:$D$594,0))</f>
        <v>0.007569444445834957</v>
      </c>
    </row>
    <row r="169" spans="1:9" ht="15" customHeight="1">
      <c r="A169" s="19">
        <v>166</v>
      </c>
      <c r="B169" s="50" t="s">
        <v>207</v>
      </c>
      <c r="C169" s="53"/>
      <c r="D169" s="46" t="s">
        <v>22</v>
      </c>
      <c r="E169" s="45" t="s">
        <v>23</v>
      </c>
      <c r="F169" s="56">
        <v>0.03283900463236754</v>
      </c>
      <c r="G169" s="20" t="str">
        <f t="shared" si="5"/>
        <v>4.44/km</v>
      </c>
      <c r="H169" s="21">
        <f t="shared" si="6"/>
        <v>0.008726851854589764</v>
      </c>
      <c r="I169" s="21">
        <f>F169-INDEX($F$4:$F$594,MATCH(D169,$D$4:$D$594,0))</f>
        <v>0.006956018522032533</v>
      </c>
    </row>
    <row r="170" spans="1:9" ht="15" customHeight="1">
      <c r="A170" s="19">
        <v>167</v>
      </c>
      <c r="B170" s="50" t="s">
        <v>208</v>
      </c>
      <c r="C170" s="53"/>
      <c r="D170" s="46" t="s">
        <v>34</v>
      </c>
      <c r="E170" s="45" t="s">
        <v>209</v>
      </c>
      <c r="F170" s="56">
        <v>0.03288530092493423</v>
      </c>
      <c r="G170" s="20" t="str">
        <f t="shared" si="5"/>
        <v>4.44/km</v>
      </c>
      <c r="H170" s="21">
        <f t="shared" si="6"/>
        <v>0.008773148147156459</v>
      </c>
      <c r="I170" s="21">
        <f>F170-INDEX($F$4:$F$594,MATCH(D170,$D$4:$D$594,0))</f>
        <v>0.006516203698993191</v>
      </c>
    </row>
    <row r="171" spans="1:9" ht="15" customHeight="1">
      <c r="A171" s="19">
        <v>168</v>
      </c>
      <c r="B171" s="50" t="s">
        <v>210</v>
      </c>
      <c r="C171" s="53"/>
      <c r="D171" s="46" t="s">
        <v>211</v>
      </c>
      <c r="E171" s="45" t="s">
        <v>173</v>
      </c>
      <c r="F171" s="56">
        <v>0.03294317130155654</v>
      </c>
      <c r="G171" s="20" t="str">
        <f t="shared" si="5"/>
        <v>4.45/km</v>
      </c>
      <c r="H171" s="21">
        <f t="shared" si="6"/>
        <v>0.008831018523778763</v>
      </c>
      <c r="I171" s="21">
        <f>F171-INDEX($F$4:$F$594,MATCH(D171,$D$4:$D$594,0))</f>
        <v>0</v>
      </c>
    </row>
    <row r="172" spans="1:9" ht="15" customHeight="1">
      <c r="A172" s="19">
        <v>169</v>
      </c>
      <c r="B172" s="50" t="s">
        <v>212</v>
      </c>
      <c r="C172" s="53"/>
      <c r="D172" s="46" t="s">
        <v>34</v>
      </c>
      <c r="E172" s="45" t="s">
        <v>9</v>
      </c>
      <c r="F172" s="56">
        <v>0.03301261574040658</v>
      </c>
      <c r="G172" s="20" t="str">
        <f t="shared" si="5"/>
        <v>4.45/km</v>
      </c>
      <c r="H172" s="21">
        <f t="shared" si="6"/>
        <v>0.008900462962628804</v>
      </c>
      <c r="I172" s="21">
        <f>F172-INDEX($F$4:$F$594,MATCH(D172,$D$4:$D$594,0))</f>
        <v>0.006643518514465537</v>
      </c>
    </row>
    <row r="173" spans="1:9" ht="15" customHeight="1">
      <c r="A173" s="19">
        <v>170</v>
      </c>
      <c r="B173" s="50" t="s">
        <v>213</v>
      </c>
      <c r="C173" s="53"/>
      <c r="D173" s="46" t="s">
        <v>13</v>
      </c>
      <c r="E173" s="45" t="s">
        <v>9</v>
      </c>
      <c r="F173" s="56">
        <v>0.03303576389396588</v>
      </c>
      <c r="G173" s="20" t="str">
        <f t="shared" si="5"/>
        <v>4.45/km</v>
      </c>
      <c r="H173" s="21">
        <f t="shared" si="6"/>
        <v>0.00892361111618811</v>
      </c>
      <c r="I173" s="21">
        <f>F173-INDEX($F$4:$F$594,MATCH(D173,$D$4:$D$594,0))</f>
        <v>0.007777777784212955</v>
      </c>
    </row>
    <row r="174" spans="1:9" ht="15" customHeight="1">
      <c r="A174" s="19">
        <v>171</v>
      </c>
      <c r="B174" s="50" t="s">
        <v>214</v>
      </c>
      <c r="C174" s="53"/>
      <c r="D174" s="46" t="s">
        <v>6</v>
      </c>
      <c r="E174" s="45" t="s">
        <v>81</v>
      </c>
      <c r="F174" s="56">
        <v>0.033070486109752925</v>
      </c>
      <c r="G174" s="20" t="str">
        <f t="shared" si="5"/>
        <v>4.46/km</v>
      </c>
      <c r="H174" s="21">
        <f t="shared" si="6"/>
        <v>0.008958333331975151</v>
      </c>
      <c r="I174" s="21">
        <f>F174-INDEX($F$4:$F$594,MATCH(D174,$D$4:$D$594,0))</f>
        <v>0.008807870370219458</v>
      </c>
    </row>
    <row r="175" spans="1:9" ht="15" customHeight="1">
      <c r="A175" s="19">
        <v>172</v>
      </c>
      <c r="B175" s="50" t="s">
        <v>215</v>
      </c>
      <c r="C175" s="53"/>
      <c r="D175" s="46" t="s">
        <v>22</v>
      </c>
      <c r="E175" s="45" t="s">
        <v>23</v>
      </c>
      <c r="F175" s="56">
        <v>0.033105208332815925</v>
      </c>
      <c r="G175" s="20" t="str">
        <f t="shared" si="5"/>
        <v>4.46/km</v>
      </c>
      <c r="H175" s="21">
        <f t="shared" si="6"/>
        <v>0.00899305555503815</v>
      </c>
      <c r="I175" s="21">
        <f>F175-INDEX($F$4:$F$594,MATCH(D175,$D$4:$D$594,0))</f>
        <v>0.0072222222224809195</v>
      </c>
    </row>
    <row r="176" spans="1:9" ht="15" customHeight="1">
      <c r="A176" s="19">
        <v>173</v>
      </c>
      <c r="B176" s="50" t="s">
        <v>216</v>
      </c>
      <c r="C176" s="53"/>
      <c r="D176" s="46" t="s">
        <v>1</v>
      </c>
      <c r="E176" s="45" t="s">
        <v>429</v>
      </c>
      <c r="F176" s="56">
        <v>0.03316307870216227</v>
      </c>
      <c r="G176" s="20" t="str">
        <f t="shared" si="5"/>
        <v>4.47/km</v>
      </c>
      <c r="H176" s="21">
        <f aca="true" t="shared" si="7" ref="H176:H192">F176-$F$4</f>
        <v>0.009050925924384497</v>
      </c>
      <c r="I176" s="21">
        <f>F176-INDEX($F$4:$F$594,MATCH(D176,$D$4:$D$594,0))</f>
        <v>0.009050925924384497</v>
      </c>
    </row>
    <row r="177" spans="1:9" ht="15" customHeight="1">
      <c r="A177" s="19">
        <v>174</v>
      </c>
      <c r="B177" s="50" t="s">
        <v>217</v>
      </c>
      <c r="C177" s="53"/>
      <c r="D177" s="46" t="s">
        <v>1</v>
      </c>
      <c r="E177" s="45" t="s">
        <v>112</v>
      </c>
      <c r="F177" s="56">
        <v>0.033174652778941924</v>
      </c>
      <c r="G177" s="20" t="str">
        <f t="shared" si="5"/>
        <v>4.47/km</v>
      </c>
      <c r="H177" s="21">
        <f t="shared" si="7"/>
        <v>0.00906250000116415</v>
      </c>
      <c r="I177" s="21">
        <f>F177-INDEX($F$4:$F$594,MATCH(D177,$D$4:$D$594,0))</f>
        <v>0.00906250000116415</v>
      </c>
    </row>
    <row r="178" spans="1:9" ht="15" customHeight="1">
      <c r="A178" s="19">
        <v>175</v>
      </c>
      <c r="B178" s="50" t="s">
        <v>108</v>
      </c>
      <c r="C178" s="53"/>
      <c r="D178" s="46" t="s">
        <v>22</v>
      </c>
      <c r="E178" s="45" t="s">
        <v>218</v>
      </c>
      <c r="F178" s="56">
        <v>0.033174652778941924</v>
      </c>
      <c r="G178" s="20" t="str">
        <f t="shared" si="5"/>
        <v>4.47/km</v>
      </c>
      <c r="H178" s="21">
        <f t="shared" si="7"/>
        <v>0.00906250000116415</v>
      </c>
      <c r="I178" s="21">
        <f>F178-INDEX($F$4:$F$594,MATCH(D178,$D$4:$D$594,0))</f>
        <v>0.0072916666686069186</v>
      </c>
    </row>
    <row r="179" spans="1:9" ht="15" customHeight="1">
      <c r="A179" s="19">
        <v>176</v>
      </c>
      <c r="B179" s="50" t="s">
        <v>219</v>
      </c>
      <c r="C179" s="53"/>
      <c r="D179" s="46" t="s">
        <v>1</v>
      </c>
      <c r="E179" s="45" t="s">
        <v>9</v>
      </c>
      <c r="F179" s="56">
        <v>0.033186226855721576</v>
      </c>
      <c r="G179" s="20" t="str">
        <f t="shared" si="5"/>
        <v>4.47/km</v>
      </c>
      <c r="H179" s="21">
        <f t="shared" si="7"/>
        <v>0.009074074077943802</v>
      </c>
      <c r="I179" s="21">
        <f>F179-INDEX($F$4:$F$594,MATCH(D179,$D$4:$D$594,0))</f>
        <v>0.009074074077943802</v>
      </c>
    </row>
    <row r="180" spans="1:9" ht="15" customHeight="1">
      <c r="A180" s="19">
        <v>177</v>
      </c>
      <c r="B180" s="50" t="s">
        <v>220</v>
      </c>
      <c r="C180" s="53"/>
      <c r="D180" s="46" t="s">
        <v>22</v>
      </c>
      <c r="E180" s="45" t="s">
        <v>221</v>
      </c>
      <c r="F180" s="56">
        <v>0.03323252314828827</v>
      </c>
      <c r="G180" s="20" t="str">
        <f t="shared" si="5"/>
        <v>4.47/km</v>
      </c>
      <c r="H180" s="21">
        <f t="shared" si="7"/>
        <v>0.009120370370510496</v>
      </c>
      <c r="I180" s="21">
        <f>F180-INDEX($F$4:$F$594,MATCH(D180,$D$4:$D$594,0))</f>
        <v>0.007349537037953265</v>
      </c>
    </row>
    <row r="181" spans="1:9" ht="15" customHeight="1">
      <c r="A181" s="19">
        <v>178</v>
      </c>
      <c r="B181" s="50" t="s">
        <v>222</v>
      </c>
      <c r="C181" s="53"/>
      <c r="D181" s="46" t="s">
        <v>1</v>
      </c>
      <c r="E181" s="45" t="s">
        <v>430</v>
      </c>
      <c r="F181" s="56">
        <v>0.033255671301847575</v>
      </c>
      <c r="G181" s="20" t="str">
        <f t="shared" si="5"/>
        <v>4.47/km</v>
      </c>
      <c r="H181" s="21">
        <f t="shared" si="7"/>
        <v>0.009143518524069801</v>
      </c>
      <c r="I181" s="21">
        <f>F181-INDEX($F$4:$F$594,MATCH(D181,$D$4:$D$594,0))</f>
        <v>0.009143518524069801</v>
      </c>
    </row>
    <row r="182" spans="1:9" ht="15" customHeight="1">
      <c r="A182" s="19">
        <v>179</v>
      </c>
      <c r="B182" s="50" t="s">
        <v>223</v>
      </c>
      <c r="C182" s="53"/>
      <c r="D182" s="46" t="s">
        <v>1</v>
      </c>
      <c r="E182" s="45" t="s">
        <v>224</v>
      </c>
      <c r="F182" s="56">
        <v>0.03327881944813092</v>
      </c>
      <c r="G182" s="20" t="str">
        <f t="shared" si="5"/>
        <v>4.48/km</v>
      </c>
      <c r="H182" s="21">
        <f t="shared" si="7"/>
        <v>0.009166666670353148</v>
      </c>
      <c r="I182" s="21">
        <f>F182-INDEX($F$4:$F$594,MATCH(D182,$D$4:$D$594,0))</f>
        <v>0.009166666670353148</v>
      </c>
    </row>
    <row r="183" spans="1:9" ht="15" customHeight="1">
      <c r="A183" s="19">
        <v>180</v>
      </c>
      <c r="B183" s="50" t="s">
        <v>225</v>
      </c>
      <c r="C183" s="53"/>
      <c r="D183" s="46" t="s">
        <v>34</v>
      </c>
      <c r="E183" s="45" t="s">
        <v>23</v>
      </c>
      <c r="F183" s="56">
        <v>0.03329039351763462</v>
      </c>
      <c r="G183" s="20" t="str">
        <f t="shared" si="5"/>
        <v>4.48/km</v>
      </c>
      <c r="H183" s="21">
        <f t="shared" si="7"/>
        <v>0.009178240739856843</v>
      </c>
      <c r="I183" s="21">
        <f>F183-INDEX($F$4:$F$594,MATCH(D183,$D$4:$D$594,0))</f>
        <v>0.006921296291693576</v>
      </c>
    </row>
    <row r="184" spans="1:9" ht="15" customHeight="1">
      <c r="A184" s="19">
        <v>181</v>
      </c>
      <c r="B184" s="50" t="s">
        <v>226</v>
      </c>
      <c r="C184" s="53"/>
      <c r="D184" s="46" t="s">
        <v>1</v>
      </c>
      <c r="E184" s="45" t="s">
        <v>7</v>
      </c>
      <c r="F184" s="56">
        <v>0.03330196759441427</v>
      </c>
      <c r="G184" s="20" t="str">
        <f t="shared" si="5"/>
        <v>4.48/km</v>
      </c>
      <c r="H184" s="21">
        <f t="shared" si="7"/>
        <v>0.009189814816636496</v>
      </c>
      <c r="I184" s="21">
        <f>F184-INDEX($F$4:$F$594,MATCH(D184,$D$4:$D$594,0))</f>
        <v>0.009189814816636496</v>
      </c>
    </row>
    <row r="185" spans="1:9" ht="15" customHeight="1">
      <c r="A185" s="19">
        <v>182</v>
      </c>
      <c r="B185" s="50" t="s">
        <v>227</v>
      </c>
      <c r="C185" s="53"/>
      <c r="D185" s="46" t="s">
        <v>16</v>
      </c>
      <c r="E185" s="45" t="s">
        <v>9</v>
      </c>
      <c r="F185" s="56">
        <v>0.03333668981747727</v>
      </c>
      <c r="G185" s="20" t="str">
        <f t="shared" si="5"/>
        <v>4.48/km</v>
      </c>
      <c r="H185" s="21">
        <f t="shared" si="7"/>
        <v>0.009224537039699495</v>
      </c>
      <c r="I185" s="21">
        <f>F185-INDEX($F$4:$F$594,MATCH(D185,$D$4:$D$594,0))</f>
        <v>0.008043981484661341</v>
      </c>
    </row>
    <row r="186" spans="1:9" ht="15" customHeight="1">
      <c r="A186" s="19">
        <v>183</v>
      </c>
      <c r="B186" s="50" t="s">
        <v>228</v>
      </c>
      <c r="C186" s="53"/>
      <c r="D186" s="46" t="s">
        <v>25</v>
      </c>
      <c r="E186" s="45" t="s">
        <v>7</v>
      </c>
      <c r="F186" s="56">
        <v>0.03337141204054027</v>
      </c>
      <c r="G186" s="20" t="str">
        <f t="shared" si="5"/>
        <v>4.48/km</v>
      </c>
      <c r="H186" s="21">
        <f t="shared" si="7"/>
        <v>0.009259259262762495</v>
      </c>
      <c r="I186" s="21">
        <f>F186-INDEX($F$4:$F$594,MATCH(D186,$D$4:$D$594,0))</f>
        <v>0.007476851853425611</v>
      </c>
    </row>
    <row r="187" spans="1:9" ht="15" customHeight="1">
      <c r="A187" s="19">
        <v>184</v>
      </c>
      <c r="B187" s="50" t="s">
        <v>229</v>
      </c>
      <c r="C187" s="53"/>
      <c r="D187" s="46" t="s">
        <v>22</v>
      </c>
      <c r="E187" s="45" t="s">
        <v>7</v>
      </c>
      <c r="F187" s="56">
        <v>0.03340613426360327</v>
      </c>
      <c r="G187" s="20" t="str">
        <f t="shared" si="5"/>
        <v>4.49/km</v>
      </c>
      <c r="H187" s="21">
        <f t="shared" si="7"/>
        <v>0.009293981485825494</v>
      </c>
      <c r="I187" s="21">
        <f>F187-INDEX($F$4:$F$594,MATCH(D187,$D$4:$D$594,0))</f>
        <v>0.007523148153268263</v>
      </c>
    </row>
    <row r="188" spans="1:9" ht="15" customHeight="1">
      <c r="A188" s="19">
        <v>185</v>
      </c>
      <c r="B188" s="50" t="s">
        <v>230</v>
      </c>
      <c r="C188" s="53"/>
      <c r="D188" s="46" t="s">
        <v>22</v>
      </c>
      <c r="E188" s="45" t="s">
        <v>14</v>
      </c>
      <c r="F188" s="56">
        <v>0.033429282409886615</v>
      </c>
      <c r="G188" s="20" t="str">
        <f t="shared" si="5"/>
        <v>4.49/km</v>
      </c>
      <c r="H188" s="21">
        <f t="shared" si="7"/>
        <v>0.009317129632108841</v>
      </c>
      <c r="I188" s="21">
        <f>F188-INDEX($F$4:$F$594,MATCH(D188,$D$4:$D$594,0))</f>
        <v>0.00754629629955161</v>
      </c>
    </row>
    <row r="189" spans="1:9" ht="15" customHeight="1">
      <c r="A189" s="19">
        <v>186</v>
      </c>
      <c r="B189" s="50" t="s">
        <v>231</v>
      </c>
      <c r="C189" s="53"/>
      <c r="D189" s="46" t="s">
        <v>13</v>
      </c>
      <c r="E189" s="45" t="s">
        <v>18</v>
      </c>
      <c r="F189" s="56">
        <v>0.03345243055616996</v>
      </c>
      <c r="G189" s="20" t="str">
        <f t="shared" si="5"/>
        <v>4.49/km</v>
      </c>
      <c r="H189" s="21">
        <f t="shared" si="7"/>
        <v>0.009340277778392189</v>
      </c>
      <c r="I189" s="21">
        <f>F189-INDEX($F$4:$F$594,MATCH(D189,$D$4:$D$594,0))</f>
        <v>0.008194444446417034</v>
      </c>
    </row>
    <row r="190" spans="1:9" ht="15" customHeight="1">
      <c r="A190" s="19">
        <v>187</v>
      </c>
      <c r="B190" s="50" t="s">
        <v>232</v>
      </c>
      <c r="C190" s="53"/>
      <c r="D190" s="46" t="s">
        <v>34</v>
      </c>
      <c r="E190" s="45" t="s">
        <v>9</v>
      </c>
      <c r="F190" s="56">
        <v>0.03345243055616996</v>
      </c>
      <c r="G190" s="20" t="str">
        <f t="shared" si="5"/>
        <v>4.49/km</v>
      </c>
      <c r="H190" s="21">
        <f t="shared" si="7"/>
        <v>0.009340277778392189</v>
      </c>
      <c r="I190" s="21">
        <f>F190-INDEX($F$4:$F$594,MATCH(D190,$D$4:$D$594,0))</f>
        <v>0.007083333330228921</v>
      </c>
    </row>
    <row r="191" spans="1:9" ht="15" customHeight="1">
      <c r="A191" s="19">
        <v>188</v>
      </c>
      <c r="B191" s="50" t="s">
        <v>233</v>
      </c>
      <c r="C191" s="53"/>
      <c r="D191" s="46" t="s">
        <v>22</v>
      </c>
      <c r="E191" s="45" t="s">
        <v>427</v>
      </c>
      <c r="F191" s="56">
        <v>0.03351030092551631</v>
      </c>
      <c r="G191" s="20" t="str">
        <f t="shared" si="5"/>
        <v>4.50/km</v>
      </c>
      <c r="H191" s="21">
        <f t="shared" si="7"/>
        <v>0.009398148147738535</v>
      </c>
      <c r="I191" s="21">
        <f>F191-INDEX($F$4:$F$594,MATCH(D191,$D$4:$D$594,0))</f>
        <v>0.007627314815181304</v>
      </c>
    </row>
    <row r="192" spans="1:9" ht="15" customHeight="1">
      <c r="A192" s="19">
        <v>189</v>
      </c>
      <c r="B192" s="50" t="s">
        <v>234</v>
      </c>
      <c r="C192" s="53"/>
      <c r="D192" s="46" t="s">
        <v>1</v>
      </c>
      <c r="E192" s="45" t="s">
        <v>53</v>
      </c>
      <c r="F192" s="56">
        <v>0.03355659722535896</v>
      </c>
      <c r="G192" s="20" t="str">
        <f t="shared" si="5"/>
        <v>4.50/km</v>
      </c>
      <c r="H192" s="21">
        <f t="shared" si="7"/>
        <v>0.009444444447581187</v>
      </c>
      <c r="I192" s="21">
        <f>F192-INDEX($F$4:$F$594,MATCH(D192,$D$4:$D$594,0))</f>
        <v>0.009444444447581187</v>
      </c>
    </row>
    <row r="193" spans="1:9" ht="15" customHeight="1">
      <c r="A193" s="19">
        <v>190</v>
      </c>
      <c r="B193" s="50" t="s">
        <v>235</v>
      </c>
      <c r="C193" s="53"/>
      <c r="D193" s="46" t="s">
        <v>25</v>
      </c>
      <c r="E193" s="45" t="s">
        <v>9</v>
      </c>
      <c r="F193" s="56">
        <v>0.033568171294862656</v>
      </c>
      <c r="G193" s="20" t="str">
        <f t="shared" si="5"/>
        <v>4.50/km</v>
      </c>
      <c r="H193" s="21">
        <f aca="true" t="shared" si="8" ref="H193:H256">F193-$F$4</f>
        <v>0.009456018517084882</v>
      </c>
      <c r="I193" s="21">
        <f>F193-INDEX($F$4:$F$594,MATCH(D193,$D$4:$D$594,0))</f>
        <v>0.007673611107747998</v>
      </c>
    </row>
    <row r="194" spans="1:9" ht="15" customHeight="1">
      <c r="A194" s="19">
        <v>191</v>
      </c>
      <c r="B194" s="50" t="s">
        <v>236</v>
      </c>
      <c r="C194" s="53"/>
      <c r="D194" s="46" t="s">
        <v>25</v>
      </c>
      <c r="E194" s="45" t="s">
        <v>7</v>
      </c>
      <c r="F194" s="56">
        <v>0.033602893517925655</v>
      </c>
      <c r="G194" s="20" t="str">
        <f t="shared" si="5"/>
        <v>4.50/km</v>
      </c>
      <c r="H194" s="21">
        <f t="shared" si="8"/>
        <v>0.009490740740147881</v>
      </c>
      <c r="I194" s="21">
        <f>F194-INDEX($F$4:$F$594,MATCH(D194,$D$4:$D$594,0))</f>
        <v>0.007708333330810998</v>
      </c>
    </row>
    <row r="195" spans="1:9" ht="15" customHeight="1">
      <c r="A195" s="19">
        <v>192</v>
      </c>
      <c r="B195" s="50" t="s">
        <v>237</v>
      </c>
      <c r="C195" s="53"/>
      <c r="D195" s="46" t="s">
        <v>126</v>
      </c>
      <c r="E195" s="45" t="s">
        <v>426</v>
      </c>
      <c r="F195" s="56">
        <v>0.033753356486957306</v>
      </c>
      <c r="G195" s="20" t="str">
        <f t="shared" si="5"/>
        <v>4.52/km</v>
      </c>
      <c r="H195" s="21">
        <f t="shared" si="8"/>
        <v>0.009641203709179532</v>
      </c>
      <c r="I195" s="21">
        <f>F195-INDEX($F$4:$F$594,MATCH(D195,$D$4:$D$594,0))</f>
        <v>0.004108796296350189</v>
      </c>
    </row>
    <row r="196" spans="1:9" ht="15" customHeight="1">
      <c r="A196" s="19">
        <v>193</v>
      </c>
      <c r="B196" s="50" t="s">
        <v>238</v>
      </c>
      <c r="C196" s="53"/>
      <c r="D196" s="46" t="s">
        <v>13</v>
      </c>
      <c r="E196" s="45" t="s">
        <v>430</v>
      </c>
      <c r="F196" s="56">
        <v>0.033834375002587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4.52/km</v>
      </c>
      <c r="H196" s="21">
        <f t="shared" si="8"/>
        <v>0.009722222224809226</v>
      </c>
      <c r="I196" s="21">
        <f>F196-INDEX($F$4:$F$594,MATCH(D196,$D$4:$D$594,0))</f>
        <v>0.008576388892834071</v>
      </c>
    </row>
    <row r="197" spans="1:9" ht="15" customHeight="1">
      <c r="A197" s="19">
        <v>194</v>
      </c>
      <c r="B197" s="50" t="s">
        <v>239</v>
      </c>
      <c r="C197" s="53"/>
      <c r="D197" s="46" t="s">
        <v>34</v>
      </c>
      <c r="E197" s="45" t="s">
        <v>2</v>
      </c>
      <c r="F197" s="56">
        <v>0.03385752314887035</v>
      </c>
      <c r="G197" s="20" t="str">
        <f t="shared" si="9"/>
        <v>4.53/km</v>
      </c>
      <c r="H197" s="21">
        <f t="shared" si="8"/>
        <v>0.009745370371092573</v>
      </c>
      <c r="I197" s="21">
        <f>F197-INDEX($F$4:$F$594,MATCH(D197,$D$4:$D$594,0))</f>
        <v>0.007488425922929306</v>
      </c>
    </row>
    <row r="198" spans="1:9" ht="15" customHeight="1">
      <c r="A198" s="19">
        <v>195</v>
      </c>
      <c r="B198" s="50" t="s">
        <v>240</v>
      </c>
      <c r="C198" s="53"/>
      <c r="D198" s="46" t="s">
        <v>16</v>
      </c>
      <c r="E198" s="45" t="s">
        <v>431</v>
      </c>
      <c r="F198" s="56">
        <v>0.033880671295153694</v>
      </c>
      <c r="G198" s="20" t="str">
        <f t="shared" si="9"/>
        <v>4.53/km</v>
      </c>
      <c r="H198" s="21">
        <f t="shared" si="8"/>
        <v>0.00976851851737592</v>
      </c>
      <c r="I198" s="21">
        <f>F198-INDEX($F$4:$F$594,MATCH(D198,$D$4:$D$594,0))</f>
        <v>0.008587962962337766</v>
      </c>
    </row>
    <row r="199" spans="1:9" ht="15" customHeight="1">
      <c r="A199" s="19">
        <v>196</v>
      </c>
      <c r="B199" s="50" t="s">
        <v>241</v>
      </c>
      <c r="C199" s="53"/>
      <c r="D199" s="46" t="s">
        <v>13</v>
      </c>
      <c r="E199" s="45" t="s">
        <v>53</v>
      </c>
      <c r="F199" s="56">
        <v>0.033938541671776</v>
      </c>
      <c r="G199" s="20" t="str">
        <f t="shared" si="9"/>
        <v>4.53/km</v>
      </c>
      <c r="H199" s="21">
        <f t="shared" si="8"/>
        <v>0.009826388893998225</v>
      </c>
      <c r="I199" s="21">
        <f>F199-INDEX($F$4:$F$594,MATCH(D199,$D$4:$D$594,0))</f>
        <v>0.00868055556202307</v>
      </c>
    </row>
    <row r="200" spans="1:9" ht="15" customHeight="1">
      <c r="A200" s="19">
        <v>197</v>
      </c>
      <c r="B200" s="50" t="s">
        <v>242</v>
      </c>
      <c r="C200" s="53"/>
      <c r="D200" s="46" t="s">
        <v>13</v>
      </c>
      <c r="E200" s="45" t="s">
        <v>224</v>
      </c>
      <c r="F200" s="56">
        <v>0.03395011574127969</v>
      </c>
      <c r="G200" s="20" t="str">
        <f t="shared" si="9"/>
        <v>4.53/km</v>
      </c>
      <c r="H200" s="21">
        <f t="shared" si="8"/>
        <v>0.00983796296350192</v>
      </c>
      <c r="I200" s="21">
        <f>F200-INDEX($F$4:$F$594,MATCH(D200,$D$4:$D$594,0))</f>
        <v>0.008692129631526765</v>
      </c>
    </row>
    <row r="201" spans="1:9" ht="15" customHeight="1">
      <c r="A201" s="19">
        <v>198</v>
      </c>
      <c r="B201" s="50" t="s">
        <v>243</v>
      </c>
      <c r="C201" s="53"/>
      <c r="D201" s="46" t="s">
        <v>34</v>
      </c>
      <c r="E201" s="45" t="s">
        <v>224</v>
      </c>
      <c r="F201" s="56">
        <v>0.03397326388756304</v>
      </c>
      <c r="G201" s="20" t="str">
        <f t="shared" si="9"/>
        <v>4.54/km</v>
      </c>
      <c r="H201" s="21">
        <f t="shared" si="8"/>
        <v>0.009861111109785266</v>
      </c>
      <c r="I201" s="21">
        <f>F201-INDEX($F$4:$F$594,MATCH(D201,$D$4:$D$594,0))</f>
        <v>0.007604166661621999</v>
      </c>
    </row>
    <row r="202" spans="1:9" ht="15" customHeight="1">
      <c r="A202" s="19">
        <v>199</v>
      </c>
      <c r="B202" s="50" t="s">
        <v>244</v>
      </c>
      <c r="C202" s="53"/>
      <c r="D202" s="46" t="s">
        <v>16</v>
      </c>
      <c r="E202" s="45" t="s">
        <v>9</v>
      </c>
      <c r="F202" s="56">
        <v>0.034031134264185345</v>
      </c>
      <c r="G202" s="20" t="str">
        <f t="shared" si="9"/>
        <v>4.54/km</v>
      </c>
      <c r="H202" s="21">
        <f t="shared" si="8"/>
        <v>0.00991898148640757</v>
      </c>
      <c r="I202" s="21">
        <f>F202-INDEX($F$4:$F$594,MATCH(D202,$D$4:$D$594,0))</f>
        <v>0.008738425931369417</v>
      </c>
    </row>
    <row r="203" spans="1:9" ht="15" customHeight="1">
      <c r="A203" s="19">
        <v>200</v>
      </c>
      <c r="B203" s="50" t="s">
        <v>245</v>
      </c>
      <c r="C203" s="53"/>
      <c r="D203" s="46" t="s">
        <v>25</v>
      </c>
      <c r="E203" s="45" t="s">
        <v>18</v>
      </c>
      <c r="F203" s="56">
        <v>0.03408900463353169</v>
      </c>
      <c r="G203" s="20" t="str">
        <f t="shared" si="9"/>
        <v>4.55/km</v>
      </c>
      <c r="H203" s="21">
        <f t="shared" si="8"/>
        <v>0.009976851855753918</v>
      </c>
      <c r="I203" s="21">
        <f>F203-INDEX($F$4:$F$594,MATCH(D203,$D$4:$D$594,0))</f>
        <v>0.008194444446417034</v>
      </c>
    </row>
    <row r="204" spans="1:9" ht="15" customHeight="1">
      <c r="A204" s="19">
        <v>201</v>
      </c>
      <c r="B204" s="50" t="s">
        <v>246</v>
      </c>
      <c r="C204" s="53"/>
      <c r="D204" s="46" t="s">
        <v>22</v>
      </c>
      <c r="E204" s="45" t="s">
        <v>18</v>
      </c>
      <c r="F204" s="56">
        <v>0.034100578703035386</v>
      </c>
      <c r="G204" s="20" t="str">
        <f t="shared" si="9"/>
        <v>4.55/km</v>
      </c>
      <c r="H204" s="21">
        <f t="shared" si="8"/>
        <v>0.009988425925257612</v>
      </c>
      <c r="I204" s="21">
        <f>F204-INDEX($F$4:$F$594,MATCH(D204,$D$4:$D$594,0))</f>
        <v>0.008217592592700381</v>
      </c>
    </row>
    <row r="205" spans="1:9" ht="15" customHeight="1">
      <c r="A205" s="19">
        <v>202</v>
      </c>
      <c r="B205" s="50" t="s">
        <v>247</v>
      </c>
      <c r="C205" s="53"/>
      <c r="D205" s="46" t="s">
        <v>34</v>
      </c>
      <c r="E205" s="45" t="s">
        <v>173</v>
      </c>
      <c r="F205" s="56">
        <v>0.03418159722594104</v>
      </c>
      <c r="G205" s="20" t="str">
        <f t="shared" si="9"/>
        <v>4.55/km</v>
      </c>
      <c r="H205" s="21">
        <f t="shared" si="8"/>
        <v>0.010069444448163264</v>
      </c>
      <c r="I205" s="21">
        <f>F205-INDEX($F$4:$F$594,MATCH(D205,$D$4:$D$594,0))</f>
        <v>0.0078124999999999965</v>
      </c>
    </row>
    <row r="206" spans="1:9" ht="15" customHeight="1">
      <c r="A206" s="19">
        <v>203</v>
      </c>
      <c r="B206" s="50" t="s">
        <v>248</v>
      </c>
      <c r="C206" s="53"/>
      <c r="D206" s="46" t="s">
        <v>25</v>
      </c>
      <c r="E206" s="45" t="s">
        <v>224</v>
      </c>
      <c r="F206" s="56">
        <v>0.034204745372224385</v>
      </c>
      <c r="G206" s="20" t="str">
        <f t="shared" si="9"/>
        <v>4.56/km</v>
      </c>
      <c r="H206" s="21">
        <f t="shared" si="8"/>
        <v>0.010092592594446611</v>
      </c>
      <c r="I206" s="21">
        <f>F206-INDEX($F$4:$F$594,MATCH(D206,$D$4:$D$594,0))</f>
        <v>0.008310185185109727</v>
      </c>
    </row>
    <row r="207" spans="1:9" ht="15" customHeight="1">
      <c r="A207" s="19">
        <v>204</v>
      </c>
      <c r="B207" s="50" t="s">
        <v>249</v>
      </c>
      <c r="C207" s="53"/>
      <c r="D207" s="46" t="s">
        <v>16</v>
      </c>
      <c r="E207" s="45" t="s">
        <v>31</v>
      </c>
      <c r="F207" s="56">
        <v>0.03422789351850773</v>
      </c>
      <c r="G207" s="20" t="str">
        <f t="shared" si="9"/>
        <v>4.56/km</v>
      </c>
      <c r="H207" s="21">
        <f t="shared" si="8"/>
        <v>0.010115740740729958</v>
      </c>
      <c r="I207" s="21">
        <f>F207-INDEX($F$4:$F$594,MATCH(D207,$D$4:$D$594,0))</f>
        <v>0.008935185185691804</v>
      </c>
    </row>
    <row r="208" spans="1:9" ht="15" customHeight="1">
      <c r="A208" s="19">
        <v>205</v>
      </c>
      <c r="B208" s="50" t="s">
        <v>250</v>
      </c>
      <c r="C208" s="53"/>
      <c r="D208" s="46" t="s">
        <v>22</v>
      </c>
      <c r="E208" s="45" t="s">
        <v>14</v>
      </c>
      <c r="F208" s="56">
        <v>0.03432048611091708</v>
      </c>
      <c r="G208" s="20" t="str">
        <f t="shared" si="9"/>
        <v>4.57/km</v>
      </c>
      <c r="H208" s="21">
        <f t="shared" si="8"/>
        <v>0.010208333333139304</v>
      </c>
      <c r="I208" s="21">
        <f>F208-INDEX($F$4:$F$594,MATCH(D208,$D$4:$D$594,0))</f>
        <v>0.008437500000582073</v>
      </c>
    </row>
    <row r="209" spans="1:9" ht="15" customHeight="1">
      <c r="A209" s="19">
        <v>206</v>
      </c>
      <c r="B209" s="50" t="s">
        <v>251</v>
      </c>
      <c r="C209" s="53"/>
      <c r="D209" s="46" t="s">
        <v>22</v>
      </c>
      <c r="E209" s="45" t="s">
        <v>9</v>
      </c>
      <c r="F209" s="56">
        <v>0.03433206018769673</v>
      </c>
      <c r="G209" s="20" t="str">
        <f t="shared" si="9"/>
        <v>4.57/km</v>
      </c>
      <c r="H209" s="21">
        <f t="shared" si="8"/>
        <v>0.010219907409918957</v>
      </c>
      <c r="I209" s="21">
        <f>F209-INDEX($F$4:$F$594,MATCH(D209,$D$4:$D$594,0))</f>
        <v>0.008449074077361726</v>
      </c>
    </row>
    <row r="210" spans="1:9" ht="15" customHeight="1">
      <c r="A210" s="19">
        <v>207</v>
      </c>
      <c r="B210" s="50" t="s">
        <v>252</v>
      </c>
      <c r="C210" s="53"/>
      <c r="D210" s="46" t="s">
        <v>13</v>
      </c>
      <c r="E210" s="45" t="s">
        <v>23</v>
      </c>
      <c r="F210" s="56">
        <v>0.034378356480263425</v>
      </c>
      <c r="G210" s="20" t="str">
        <f t="shared" si="9"/>
        <v>4.57/km</v>
      </c>
      <c r="H210" s="21">
        <f t="shared" si="8"/>
        <v>0.010266203702485651</v>
      </c>
      <c r="I210" s="21">
        <f>F210-INDEX($F$4:$F$594,MATCH(D210,$D$4:$D$594,0))</f>
        <v>0.009120370370510496</v>
      </c>
    </row>
    <row r="211" spans="1:9" ht="15" customHeight="1">
      <c r="A211" s="19">
        <v>208</v>
      </c>
      <c r="B211" s="50" t="s">
        <v>253</v>
      </c>
      <c r="C211" s="53"/>
      <c r="D211" s="46" t="s">
        <v>13</v>
      </c>
      <c r="E211" s="45" t="s">
        <v>53</v>
      </c>
      <c r="F211" s="56">
        <v>0.034413078703326425</v>
      </c>
      <c r="G211" s="20" t="str">
        <f t="shared" si="9"/>
        <v>4.57/km</v>
      </c>
      <c r="H211" s="21">
        <f t="shared" si="8"/>
        <v>0.01030092592554865</v>
      </c>
      <c r="I211" s="21">
        <f>F211-INDEX($F$4:$F$594,MATCH(D211,$D$4:$D$594,0))</f>
        <v>0.009155092593573496</v>
      </c>
    </row>
    <row r="212" spans="1:9" ht="15" customHeight="1">
      <c r="A212" s="19">
        <v>209</v>
      </c>
      <c r="B212" s="50" t="s">
        <v>254</v>
      </c>
      <c r="C212" s="53"/>
      <c r="D212" s="46" t="s">
        <v>25</v>
      </c>
      <c r="E212" s="45" t="s">
        <v>224</v>
      </c>
      <c r="F212" s="56">
        <v>0.03445937500316908</v>
      </c>
      <c r="G212" s="20" t="str">
        <f t="shared" si="9"/>
        <v>4.58/km</v>
      </c>
      <c r="H212" s="21">
        <f t="shared" si="8"/>
        <v>0.010347222225391303</v>
      </c>
      <c r="I212" s="21">
        <f>F212-INDEX($F$4:$F$594,MATCH(D212,$D$4:$D$594,0))</f>
        <v>0.008564814816054419</v>
      </c>
    </row>
    <row r="213" spans="1:9" ht="15" customHeight="1">
      <c r="A213" s="19">
        <v>210</v>
      </c>
      <c r="B213" s="50" t="s">
        <v>255</v>
      </c>
      <c r="C213" s="53"/>
      <c r="D213" s="46" t="s">
        <v>34</v>
      </c>
      <c r="E213" s="45" t="s">
        <v>70</v>
      </c>
      <c r="F213" s="56">
        <v>0.03447094907267277</v>
      </c>
      <c r="G213" s="20" t="str">
        <f t="shared" si="9"/>
        <v>4.58/km</v>
      </c>
      <c r="H213" s="21">
        <f t="shared" si="8"/>
        <v>0.010358796294894997</v>
      </c>
      <c r="I213" s="21">
        <f>F213-INDEX($F$4:$F$594,MATCH(D213,$D$4:$D$594,0))</f>
        <v>0.00810185184673173</v>
      </c>
    </row>
    <row r="214" spans="1:9" ht="15" customHeight="1">
      <c r="A214" s="19">
        <v>211</v>
      </c>
      <c r="B214" s="50" t="s">
        <v>256</v>
      </c>
      <c r="C214" s="53"/>
      <c r="D214" s="46" t="s">
        <v>13</v>
      </c>
      <c r="E214" s="45" t="s">
        <v>173</v>
      </c>
      <c r="F214" s="56">
        <v>0.03447094907267277</v>
      </c>
      <c r="G214" s="20" t="str">
        <f t="shared" si="9"/>
        <v>4.58/km</v>
      </c>
      <c r="H214" s="21">
        <f t="shared" si="8"/>
        <v>0.010358796294894997</v>
      </c>
      <c r="I214" s="21">
        <f>F214-INDEX($F$4:$F$594,MATCH(D214,$D$4:$D$594,0))</f>
        <v>0.009212962962919843</v>
      </c>
    </row>
    <row r="215" spans="1:9" ht="15" customHeight="1">
      <c r="A215" s="19">
        <v>212</v>
      </c>
      <c r="B215" s="50" t="s">
        <v>257</v>
      </c>
      <c r="C215" s="53"/>
      <c r="D215" s="46" t="s">
        <v>6</v>
      </c>
      <c r="E215" s="45" t="s">
        <v>430</v>
      </c>
      <c r="F215" s="56">
        <v>0.03450567129573577</v>
      </c>
      <c r="G215" s="20" t="str">
        <f t="shared" si="9"/>
        <v>4.58/km</v>
      </c>
      <c r="H215" s="21">
        <f t="shared" si="8"/>
        <v>0.010393518517957997</v>
      </c>
      <c r="I215" s="21">
        <f>F215-INDEX($F$4:$F$594,MATCH(D215,$D$4:$D$594,0))</f>
        <v>0.010243055556202304</v>
      </c>
    </row>
    <row r="216" spans="1:9" ht="15" customHeight="1">
      <c r="A216" s="19">
        <v>213</v>
      </c>
      <c r="B216" s="50" t="s">
        <v>258</v>
      </c>
      <c r="C216" s="53"/>
      <c r="D216" s="46" t="s">
        <v>22</v>
      </c>
      <c r="E216" s="45" t="s">
        <v>31</v>
      </c>
      <c r="F216" s="56">
        <v>0.03451724537251542</v>
      </c>
      <c r="G216" s="20" t="str">
        <f t="shared" si="9"/>
        <v>4.58/km</v>
      </c>
      <c r="H216" s="21">
        <f t="shared" si="8"/>
        <v>0.01040509259473765</v>
      </c>
      <c r="I216" s="21">
        <f>F216-INDEX($F$4:$F$594,MATCH(D216,$D$4:$D$594,0))</f>
        <v>0.008634259262180418</v>
      </c>
    </row>
    <row r="217" spans="1:9" ht="15" customHeight="1">
      <c r="A217" s="19">
        <v>214</v>
      </c>
      <c r="B217" s="50" t="s">
        <v>259</v>
      </c>
      <c r="C217" s="53"/>
      <c r="D217" s="46" t="s">
        <v>6</v>
      </c>
      <c r="E217" s="45" t="s">
        <v>23</v>
      </c>
      <c r="F217" s="56">
        <v>0.03451724537251542</v>
      </c>
      <c r="G217" s="20" t="str">
        <f t="shared" si="9"/>
        <v>4.58/km</v>
      </c>
      <c r="H217" s="21">
        <f t="shared" si="8"/>
        <v>0.01040509259473765</v>
      </c>
      <c r="I217" s="21">
        <f>F217-INDEX($F$4:$F$594,MATCH(D217,$D$4:$D$594,0))</f>
        <v>0.010254629632981956</v>
      </c>
    </row>
    <row r="218" spans="1:9" ht="15" customHeight="1">
      <c r="A218" s="19">
        <v>215</v>
      </c>
      <c r="B218" s="50" t="s">
        <v>260</v>
      </c>
      <c r="C218" s="53"/>
      <c r="D218" s="46" t="s">
        <v>13</v>
      </c>
      <c r="E218" s="45" t="s">
        <v>261</v>
      </c>
      <c r="F218" s="56">
        <v>0.034528819449295076</v>
      </c>
      <c r="G218" s="20" t="str">
        <f t="shared" si="9"/>
        <v>4.58/km</v>
      </c>
      <c r="H218" s="21">
        <f t="shared" si="8"/>
        <v>0.010416666671517302</v>
      </c>
      <c r="I218" s="21">
        <f>F218-INDEX($F$4:$F$594,MATCH(D218,$D$4:$D$594,0))</f>
        <v>0.009270833339542147</v>
      </c>
    </row>
    <row r="219" spans="1:9" ht="15" customHeight="1">
      <c r="A219" s="19">
        <v>216</v>
      </c>
      <c r="B219" s="50" t="s">
        <v>262</v>
      </c>
      <c r="C219" s="53"/>
      <c r="D219" s="46" t="s">
        <v>6</v>
      </c>
      <c r="E219" s="45" t="s">
        <v>18</v>
      </c>
      <c r="F219" s="56">
        <v>0.03454039351879877</v>
      </c>
      <c r="G219" s="20" t="str">
        <f t="shared" si="9"/>
        <v>4.58/km</v>
      </c>
      <c r="H219" s="21">
        <f t="shared" si="8"/>
        <v>0.010428240741020996</v>
      </c>
      <c r="I219" s="21">
        <f>F219-INDEX($F$4:$F$594,MATCH(D219,$D$4:$D$594,0))</f>
        <v>0.010277777779265303</v>
      </c>
    </row>
    <row r="220" spans="1:9" ht="15" customHeight="1">
      <c r="A220" s="19">
        <v>217</v>
      </c>
      <c r="B220" s="50" t="s">
        <v>263</v>
      </c>
      <c r="C220" s="53"/>
      <c r="D220" s="46" t="s">
        <v>16</v>
      </c>
      <c r="E220" s="45" t="s">
        <v>430</v>
      </c>
      <c r="F220" s="56">
        <v>0.03454039351879877</v>
      </c>
      <c r="G220" s="20" t="str">
        <f t="shared" si="9"/>
        <v>4.58/km</v>
      </c>
      <c r="H220" s="21">
        <f t="shared" si="8"/>
        <v>0.010428240741020996</v>
      </c>
      <c r="I220" s="21">
        <f>F220-INDEX($F$4:$F$594,MATCH(D220,$D$4:$D$594,0))</f>
        <v>0.009247685185982842</v>
      </c>
    </row>
    <row r="221" spans="1:9" ht="15" customHeight="1">
      <c r="A221" s="19">
        <v>218</v>
      </c>
      <c r="B221" s="50" t="s">
        <v>264</v>
      </c>
      <c r="C221" s="53"/>
      <c r="D221" s="46" t="s">
        <v>211</v>
      </c>
      <c r="E221" s="45" t="s">
        <v>430</v>
      </c>
      <c r="F221" s="56">
        <v>0.03455196759557842</v>
      </c>
      <c r="G221" s="20" t="str">
        <f t="shared" si="9"/>
        <v>4.59/km</v>
      </c>
      <c r="H221" s="21">
        <f t="shared" si="8"/>
        <v>0.010439814817800649</v>
      </c>
      <c r="I221" s="21">
        <f>F221-INDEX($F$4:$F$594,MATCH(D221,$D$4:$D$594,0))</f>
        <v>0.0016087962940218858</v>
      </c>
    </row>
    <row r="222" spans="1:9" ht="15" customHeight="1">
      <c r="A222" s="19">
        <v>219</v>
      </c>
      <c r="B222" s="50" t="s">
        <v>265</v>
      </c>
      <c r="C222" s="53"/>
      <c r="D222" s="46" t="s">
        <v>22</v>
      </c>
      <c r="E222" s="45" t="s">
        <v>44</v>
      </c>
      <c r="F222" s="56">
        <v>0.03458668981864142</v>
      </c>
      <c r="G222" s="20" t="str">
        <f t="shared" si="9"/>
        <v>4.59/km</v>
      </c>
      <c r="H222" s="21">
        <f t="shared" si="8"/>
        <v>0.010474537040863648</v>
      </c>
      <c r="I222" s="21">
        <f>F222-INDEX($F$4:$F$594,MATCH(D222,$D$4:$D$594,0))</f>
        <v>0.008703703708306417</v>
      </c>
    </row>
    <row r="223" spans="1:9" ht="15" customHeight="1">
      <c r="A223" s="19">
        <v>220</v>
      </c>
      <c r="B223" s="50" t="s">
        <v>266</v>
      </c>
      <c r="C223" s="53"/>
      <c r="D223" s="46" t="s">
        <v>6</v>
      </c>
      <c r="E223" s="45" t="s">
        <v>53</v>
      </c>
      <c r="F223" s="56">
        <v>0.03459826388814512</v>
      </c>
      <c r="G223" s="20" t="str">
        <f t="shared" si="9"/>
        <v>4.59/km</v>
      </c>
      <c r="H223" s="21">
        <f t="shared" si="8"/>
        <v>0.010486111110367343</v>
      </c>
      <c r="I223" s="21">
        <f>F223-INDEX($F$4:$F$594,MATCH(D223,$D$4:$D$594,0))</f>
        <v>0.01033564814861165</v>
      </c>
    </row>
    <row r="224" spans="1:9" ht="15" customHeight="1">
      <c r="A224" s="19">
        <v>221</v>
      </c>
      <c r="B224" s="50" t="s">
        <v>267</v>
      </c>
      <c r="C224" s="53"/>
      <c r="D224" s="46" t="s">
        <v>13</v>
      </c>
      <c r="E224" s="45" t="s">
        <v>23</v>
      </c>
      <c r="F224" s="56">
        <v>0.03460983796492477</v>
      </c>
      <c r="G224" s="20" t="str">
        <f t="shared" si="9"/>
        <v>4.59/km</v>
      </c>
      <c r="H224" s="21">
        <f t="shared" si="8"/>
        <v>0.010497685187146995</v>
      </c>
      <c r="I224" s="21">
        <f>F224-INDEX($F$4:$F$594,MATCH(D224,$D$4:$D$594,0))</f>
        <v>0.009351851855171841</v>
      </c>
    </row>
    <row r="225" spans="1:9" ht="15" customHeight="1">
      <c r="A225" s="19">
        <v>222</v>
      </c>
      <c r="B225" s="50" t="s">
        <v>268</v>
      </c>
      <c r="C225" s="53"/>
      <c r="D225" s="46" t="s">
        <v>34</v>
      </c>
      <c r="E225" s="45" t="s">
        <v>7</v>
      </c>
      <c r="F225" s="56">
        <v>0.034702430557334116</v>
      </c>
      <c r="G225" s="20" t="str">
        <f t="shared" si="9"/>
        <v>4.60/km</v>
      </c>
      <c r="H225" s="21">
        <f t="shared" si="8"/>
        <v>0.010590277779556342</v>
      </c>
      <c r="I225" s="21">
        <f>F225-INDEX($F$4:$F$594,MATCH(D225,$D$4:$D$594,0))</f>
        <v>0.008333333331393075</v>
      </c>
    </row>
    <row r="226" spans="1:9" ht="15" customHeight="1">
      <c r="A226" s="19">
        <v>223</v>
      </c>
      <c r="B226" s="50" t="s">
        <v>269</v>
      </c>
      <c r="C226" s="53"/>
      <c r="D226" s="46" t="s">
        <v>16</v>
      </c>
      <c r="E226" s="45" t="s">
        <v>78</v>
      </c>
      <c r="F226" s="56">
        <v>0.034806597226523114</v>
      </c>
      <c r="G226" s="20" t="str">
        <f t="shared" si="9"/>
        <v>5.01/km</v>
      </c>
      <c r="H226" s="21">
        <f t="shared" si="8"/>
        <v>0.01069444444874534</v>
      </c>
      <c r="I226" s="21">
        <f>F226-INDEX($F$4:$F$594,MATCH(D226,$D$4:$D$594,0))</f>
        <v>0.009513888893707186</v>
      </c>
    </row>
    <row r="227" spans="1:9" ht="15" customHeight="1">
      <c r="A227" s="19">
        <v>224</v>
      </c>
      <c r="B227" s="50" t="s">
        <v>270</v>
      </c>
      <c r="C227" s="53"/>
      <c r="D227" s="46" t="s">
        <v>1</v>
      </c>
      <c r="E227" s="45" t="s">
        <v>7</v>
      </c>
      <c r="F227" s="56">
        <v>0.03489918981893246</v>
      </c>
      <c r="G227" s="20" t="str">
        <f t="shared" si="9"/>
        <v>5.02/km</v>
      </c>
      <c r="H227" s="21">
        <f t="shared" si="8"/>
        <v>0.010787037041154687</v>
      </c>
      <c r="I227" s="21">
        <f>F227-INDEX($F$4:$F$594,MATCH(D227,$D$4:$D$594,0))</f>
        <v>0.010787037041154687</v>
      </c>
    </row>
    <row r="228" spans="1:9" ht="15" customHeight="1">
      <c r="A228" s="19">
        <v>225</v>
      </c>
      <c r="B228" s="50" t="s">
        <v>271</v>
      </c>
      <c r="C228" s="53"/>
      <c r="D228" s="46" t="s">
        <v>1</v>
      </c>
      <c r="E228" s="45" t="s">
        <v>7</v>
      </c>
      <c r="F228" s="56">
        <v>0.034945486111499155</v>
      </c>
      <c r="G228" s="20" t="str">
        <f t="shared" si="9"/>
        <v>5.02/km</v>
      </c>
      <c r="H228" s="21">
        <f t="shared" si="8"/>
        <v>0.010833333333721381</v>
      </c>
      <c r="I228" s="21">
        <f>F228-INDEX($F$4:$F$594,MATCH(D228,$D$4:$D$594,0))</f>
        <v>0.010833333333721381</v>
      </c>
    </row>
    <row r="229" spans="1:9" ht="15" customHeight="1">
      <c r="A229" s="19">
        <v>226</v>
      </c>
      <c r="B229" s="50" t="s">
        <v>272</v>
      </c>
      <c r="C229" s="53"/>
      <c r="D229" s="46" t="s">
        <v>6</v>
      </c>
      <c r="E229" s="45" t="s">
        <v>224</v>
      </c>
      <c r="F229" s="56">
        <v>0.0349686342577825</v>
      </c>
      <c r="G229" s="20" t="str">
        <f t="shared" si="9"/>
        <v>5.02/km</v>
      </c>
      <c r="H229" s="21">
        <f t="shared" si="8"/>
        <v>0.010856481480004728</v>
      </c>
      <c r="I229" s="21">
        <f>F229-INDEX($F$4:$F$594,MATCH(D229,$D$4:$D$594,0))</f>
        <v>0.010706018518249035</v>
      </c>
    </row>
    <row r="230" spans="1:9" ht="15" customHeight="1">
      <c r="A230" s="19">
        <v>227</v>
      </c>
      <c r="B230" s="50" t="s">
        <v>273</v>
      </c>
      <c r="C230" s="53"/>
      <c r="D230" s="46" t="s">
        <v>16</v>
      </c>
      <c r="E230" s="45" t="s">
        <v>430</v>
      </c>
      <c r="F230" s="56">
        <v>0.03499178241134181</v>
      </c>
      <c r="G230" s="20" t="str">
        <f t="shared" si="9"/>
        <v>5.02/km</v>
      </c>
      <c r="H230" s="21">
        <f t="shared" si="8"/>
        <v>0.010879629633564033</v>
      </c>
      <c r="I230" s="21">
        <f>F230-INDEX($F$4:$F$594,MATCH(D230,$D$4:$D$594,0))</f>
        <v>0.009699074078525879</v>
      </c>
    </row>
    <row r="231" spans="1:9" ht="15" customHeight="1">
      <c r="A231" s="19">
        <v>228</v>
      </c>
      <c r="B231" s="50" t="s">
        <v>274</v>
      </c>
      <c r="C231" s="53"/>
      <c r="D231" s="46" t="s">
        <v>34</v>
      </c>
      <c r="E231" s="45" t="s">
        <v>9</v>
      </c>
      <c r="F231" s="56">
        <v>0.03499178241134181</v>
      </c>
      <c r="G231" s="20" t="str">
        <f t="shared" si="9"/>
        <v>5.02/km</v>
      </c>
      <c r="H231" s="21">
        <f t="shared" si="8"/>
        <v>0.010879629633564033</v>
      </c>
      <c r="I231" s="21">
        <f>F231-INDEX($F$4:$F$594,MATCH(D231,$D$4:$D$594,0))</f>
        <v>0.008622685185400766</v>
      </c>
    </row>
    <row r="232" spans="1:9" ht="15" customHeight="1">
      <c r="A232" s="19">
        <v>229</v>
      </c>
      <c r="B232" s="50" t="s">
        <v>275</v>
      </c>
      <c r="C232" s="53"/>
      <c r="D232" s="46" t="s">
        <v>22</v>
      </c>
      <c r="E232" s="45" t="s">
        <v>18</v>
      </c>
      <c r="F232" s="56">
        <v>0.03508437500375115</v>
      </c>
      <c r="G232" s="20" t="str">
        <f t="shared" si="9"/>
        <v>5.03/km</v>
      </c>
      <c r="H232" s="21">
        <f t="shared" si="8"/>
        <v>0.010972222225973379</v>
      </c>
      <c r="I232" s="21">
        <f>F232-INDEX($F$4:$F$594,MATCH(D232,$D$4:$D$594,0))</f>
        <v>0.009201388893416148</v>
      </c>
    </row>
    <row r="233" spans="1:9" ht="15" customHeight="1">
      <c r="A233" s="19">
        <v>230</v>
      </c>
      <c r="B233" s="50" t="s">
        <v>276</v>
      </c>
      <c r="C233" s="53"/>
      <c r="D233" s="46" t="s">
        <v>22</v>
      </c>
      <c r="E233" s="45" t="s">
        <v>9</v>
      </c>
      <c r="F233" s="56">
        <v>0.0351075231500345</v>
      </c>
      <c r="G233" s="20" t="str">
        <f t="shared" si="9"/>
        <v>5.03/km</v>
      </c>
      <c r="H233" s="21">
        <f t="shared" si="8"/>
        <v>0.010995370372256726</v>
      </c>
      <c r="I233" s="21">
        <f>F233-INDEX($F$4:$F$594,MATCH(D233,$D$4:$D$594,0))</f>
        <v>0.009224537039699495</v>
      </c>
    </row>
    <row r="234" spans="1:9" ht="15" customHeight="1">
      <c r="A234" s="28">
        <v>231</v>
      </c>
      <c r="B234" s="59" t="s">
        <v>277</v>
      </c>
      <c r="C234" s="60"/>
      <c r="D234" s="61" t="s">
        <v>13</v>
      </c>
      <c r="E234" s="62" t="s">
        <v>88</v>
      </c>
      <c r="F234" s="63">
        <v>0.0351422453730975</v>
      </c>
      <c r="G234" s="29" t="str">
        <f t="shared" si="9"/>
        <v>5.04/km</v>
      </c>
      <c r="H234" s="30">
        <f t="shared" si="8"/>
        <v>0.011030092595319726</v>
      </c>
      <c r="I234" s="30">
        <f>F234-INDEX($F$4:$F$594,MATCH(D234,$D$4:$D$594,0))</f>
        <v>0.009884259263344571</v>
      </c>
    </row>
    <row r="235" spans="1:9" ht="15" customHeight="1">
      <c r="A235" s="19">
        <v>232</v>
      </c>
      <c r="B235" s="50" t="s">
        <v>278</v>
      </c>
      <c r="C235" s="53"/>
      <c r="D235" s="46" t="s">
        <v>25</v>
      </c>
      <c r="E235" s="45" t="s">
        <v>23</v>
      </c>
      <c r="F235" s="56">
        <v>0.03515381944987715</v>
      </c>
      <c r="G235" s="20" t="str">
        <f t="shared" si="9"/>
        <v>5.04/km</v>
      </c>
      <c r="H235" s="21">
        <f t="shared" si="8"/>
        <v>0.011041666672099378</v>
      </c>
      <c r="I235" s="21">
        <f>F235-INDEX($F$4:$F$594,MATCH(D235,$D$4:$D$594,0))</f>
        <v>0.009259259262762495</v>
      </c>
    </row>
    <row r="236" spans="1:9" ht="15" customHeight="1">
      <c r="A236" s="19">
        <v>233</v>
      </c>
      <c r="B236" s="50" t="s">
        <v>279</v>
      </c>
      <c r="C236" s="53"/>
      <c r="D236" s="46" t="s">
        <v>16</v>
      </c>
      <c r="E236" s="45" t="s">
        <v>23</v>
      </c>
      <c r="F236" s="56">
        <v>0.03528113425807354</v>
      </c>
      <c r="G236" s="20" t="str">
        <f t="shared" si="9"/>
        <v>5.05/km</v>
      </c>
      <c r="H236" s="21">
        <f t="shared" si="8"/>
        <v>0.011168981480295766</v>
      </c>
      <c r="I236" s="21">
        <f>F236-INDEX($F$4:$F$594,MATCH(D236,$D$4:$D$594,0))</f>
        <v>0.009988425925257612</v>
      </c>
    </row>
    <row r="237" spans="1:9" ht="15" customHeight="1">
      <c r="A237" s="19">
        <v>234</v>
      </c>
      <c r="B237" s="50" t="s">
        <v>280</v>
      </c>
      <c r="C237" s="53"/>
      <c r="D237" s="46" t="s">
        <v>1</v>
      </c>
      <c r="E237" s="45" t="s">
        <v>9</v>
      </c>
      <c r="F237" s="56">
        <v>0.03536215278097919</v>
      </c>
      <c r="G237" s="20" t="str">
        <f t="shared" si="9"/>
        <v>5.06/km</v>
      </c>
      <c r="H237" s="21">
        <f t="shared" si="8"/>
        <v>0.011250000003201418</v>
      </c>
      <c r="I237" s="21">
        <f>F237-INDEX($F$4:$F$594,MATCH(D237,$D$4:$D$594,0))</f>
        <v>0.011250000003201418</v>
      </c>
    </row>
    <row r="238" spans="1:9" ht="15" customHeight="1">
      <c r="A238" s="19">
        <v>235</v>
      </c>
      <c r="B238" s="50" t="s">
        <v>281</v>
      </c>
      <c r="C238" s="53"/>
      <c r="D238" s="46" t="s">
        <v>34</v>
      </c>
      <c r="E238" s="45" t="s">
        <v>9</v>
      </c>
      <c r="F238" s="56">
        <v>0.03539687500404219</v>
      </c>
      <c r="G238" s="20" t="str">
        <f t="shared" si="9"/>
        <v>5.06/km</v>
      </c>
      <c r="H238" s="21">
        <f t="shared" si="8"/>
        <v>0.011284722226264417</v>
      </c>
      <c r="I238" s="21">
        <f>F238-INDEX($F$4:$F$594,MATCH(D238,$D$4:$D$594,0))</f>
        <v>0.00902777777810115</v>
      </c>
    </row>
    <row r="239" spans="1:9" ht="15" customHeight="1">
      <c r="A239" s="19">
        <v>236</v>
      </c>
      <c r="B239" s="50" t="s">
        <v>282</v>
      </c>
      <c r="C239" s="53"/>
      <c r="D239" s="46" t="s">
        <v>6</v>
      </c>
      <c r="E239" s="45" t="s">
        <v>18</v>
      </c>
      <c r="F239" s="56">
        <v>0.03542002315032554</v>
      </c>
      <c r="G239" s="20" t="str">
        <f t="shared" si="9"/>
        <v>5.06/km</v>
      </c>
      <c r="H239" s="21">
        <f t="shared" si="8"/>
        <v>0.011307870372547765</v>
      </c>
      <c r="I239" s="21">
        <f>F239-INDEX($F$4:$F$594,MATCH(D239,$D$4:$D$594,0))</f>
        <v>0.011157407410792072</v>
      </c>
    </row>
    <row r="240" spans="1:9" ht="15" customHeight="1">
      <c r="A240" s="19">
        <v>237</v>
      </c>
      <c r="B240" s="50" t="s">
        <v>283</v>
      </c>
      <c r="C240" s="53"/>
      <c r="D240" s="46" t="s">
        <v>6</v>
      </c>
      <c r="E240" s="45" t="s">
        <v>81</v>
      </c>
      <c r="F240" s="56">
        <v>0.03545474537338854</v>
      </c>
      <c r="G240" s="20" t="str">
        <f t="shared" si="9"/>
        <v>5.06/km</v>
      </c>
      <c r="H240" s="21">
        <f t="shared" si="8"/>
        <v>0.011342592595610764</v>
      </c>
      <c r="I240" s="21">
        <f>F240-INDEX($F$4:$F$594,MATCH(D240,$D$4:$D$594,0))</f>
        <v>0.011192129633855071</v>
      </c>
    </row>
    <row r="241" spans="1:9" ht="15" customHeight="1">
      <c r="A241" s="19">
        <v>238</v>
      </c>
      <c r="B241" s="50" t="s">
        <v>284</v>
      </c>
      <c r="C241" s="53"/>
      <c r="D241" s="46" t="s">
        <v>25</v>
      </c>
      <c r="E241" s="45" t="s">
        <v>53</v>
      </c>
      <c r="F241" s="56">
        <v>0.035477893519671885</v>
      </c>
      <c r="G241" s="20" t="str">
        <f t="shared" si="9"/>
        <v>5.07/km</v>
      </c>
      <c r="H241" s="21">
        <f t="shared" si="8"/>
        <v>0.011365740741894111</v>
      </c>
      <c r="I241" s="21">
        <f>F241-INDEX($F$4:$F$594,MATCH(D241,$D$4:$D$594,0))</f>
        <v>0.009583333332557228</v>
      </c>
    </row>
    <row r="242" spans="1:9" ht="15" customHeight="1">
      <c r="A242" s="19">
        <v>239</v>
      </c>
      <c r="B242" s="50" t="s">
        <v>285</v>
      </c>
      <c r="C242" s="53"/>
      <c r="D242" s="46" t="s">
        <v>13</v>
      </c>
      <c r="E242" s="45" t="s">
        <v>81</v>
      </c>
      <c r="F242" s="56">
        <v>0.035477893519671885</v>
      </c>
      <c r="G242" s="20" t="str">
        <f t="shared" si="9"/>
        <v>5.07/km</v>
      </c>
      <c r="H242" s="21">
        <f t="shared" si="8"/>
        <v>0.011365740741894111</v>
      </c>
      <c r="I242" s="21">
        <f>F242-INDEX($F$4:$F$594,MATCH(D242,$D$4:$D$594,0))</f>
        <v>0.010219907409918957</v>
      </c>
    </row>
    <row r="243" spans="1:9" ht="15" customHeight="1">
      <c r="A243" s="19">
        <v>240</v>
      </c>
      <c r="B243" s="50" t="s">
        <v>286</v>
      </c>
      <c r="C243" s="53"/>
      <c r="D243" s="46" t="s">
        <v>34</v>
      </c>
      <c r="E243" s="45" t="s">
        <v>100</v>
      </c>
      <c r="F243" s="56">
        <v>0.03555891204257754</v>
      </c>
      <c r="G243" s="20" t="str">
        <f t="shared" si="9"/>
        <v>5.07/km</v>
      </c>
      <c r="H243" s="21">
        <f t="shared" si="8"/>
        <v>0.011446759264799763</v>
      </c>
      <c r="I243" s="21">
        <f>F243-INDEX($F$4:$F$594,MATCH(D243,$D$4:$D$594,0))</f>
        <v>0.009189814816636496</v>
      </c>
    </row>
    <row r="244" spans="1:9" ht="15" customHeight="1">
      <c r="A244" s="19">
        <v>241</v>
      </c>
      <c r="B244" s="50" t="s">
        <v>287</v>
      </c>
      <c r="C244" s="53"/>
      <c r="D244" s="46" t="s">
        <v>16</v>
      </c>
      <c r="E244" s="45" t="s">
        <v>9</v>
      </c>
      <c r="F244" s="56">
        <v>0.03560520833514423</v>
      </c>
      <c r="G244" s="20" t="str">
        <f t="shared" si="9"/>
        <v>5.08/km</v>
      </c>
      <c r="H244" s="21">
        <f t="shared" si="8"/>
        <v>0.011493055557366457</v>
      </c>
      <c r="I244" s="21">
        <f>F244-INDEX($F$4:$F$594,MATCH(D244,$D$4:$D$594,0))</f>
        <v>0.010312500002328303</v>
      </c>
    </row>
    <row r="245" spans="1:9" ht="15" customHeight="1">
      <c r="A245" s="19">
        <v>242</v>
      </c>
      <c r="B245" s="50" t="s">
        <v>288</v>
      </c>
      <c r="C245" s="53"/>
      <c r="D245" s="46" t="s">
        <v>1</v>
      </c>
      <c r="E245" s="45" t="s">
        <v>23</v>
      </c>
      <c r="F245" s="56">
        <v>0.03562835648142758</v>
      </c>
      <c r="G245" s="20" t="str">
        <f t="shared" si="9"/>
        <v>5.08/km</v>
      </c>
      <c r="H245" s="21">
        <f t="shared" si="8"/>
        <v>0.011516203703649804</v>
      </c>
      <c r="I245" s="21">
        <f>F245-INDEX($F$4:$F$594,MATCH(D245,$D$4:$D$594,0))</f>
        <v>0.011516203703649804</v>
      </c>
    </row>
    <row r="246" spans="1:9" ht="15" customHeight="1">
      <c r="A246" s="19">
        <v>243</v>
      </c>
      <c r="B246" s="50" t="s">
        <v>289</v>
      </c>
      <c r="C246" s="53"/>
      <c r="D246" s="46" t="s">
        <v>126</v>
      </c>
      <c r="E246" s="45" t="s">
        <v>67</v>
      </c>
      <c r="F246" s="56">
        <v>0.03565150463498688</v>
      </c>
      <c r="G246" s="20" t="str">
        <f t="shared" si="9"/>
        <v>5.08/km</v>
      </c>
      <c r="H246" s="21">
        <f t="shared" si="8"/>
        <v>0.011539351857209109</v>
      </c>
      <c r="I246" s="21">
        <f>F246-INDEX($F$4:$F$594,MATCH(D246,$D$4:$D$594,0))</f>
        <v>0.006006944444379766</v>
      </c>
    </row>
    <row r="247" spans="1:9" ht="15" customHeight="1">
      <c r="A247" s="19">
        <v>244</v>
      </c>
      <c r="B247" s="50" t="s">
        <v>272</v>
      </c>
      <c r="C247" s="53"/>
      <c r="D247" s="46" t="s">
        <v>34</v>
      </c>
      <c r="E247" s="45" t="s">
        <v>224</v>
      </c>
      <c r="F247" s="56">
        <v>0.03567465278127023</v>
      </c>
      <c r="G247" s="20" t="str">
        <f t="shared" si="9"/>
        <v>5.08/km</v>
      </c>
      <c r="H247" s="21">
        <f t="shared" si="8"/>
        <v>0.011562500003492456</v>
      </c>
      <c r="I247" s="21">
        <f>F247-INDEX($F$4:$F$594,MATCH(D247,$D$4:$D$594,0))</f>
        <v>0.009305555555329189</v>
      </c>
    </row>
    <row r="248" spans="1:9" ht="15" customHeight="1">
      <c r="A248" s="19">
        <v>245</v>
      </c>
      <c r="B248" s="50" t="s">
        <v>290</v>
      </c>
      <c r="C248" s="53"/>
      <c r="D248" s="46" t="s">
        <v>1</v>
      </c>
      <c r="E248" s="45" t="s">
        <v>98</v>
      </c>
      <c r="F248" s="56">
        <v>0.03573252315061658</v>
      </c>
      <c r="G248" s="20" t="str">
        <f t="shared" si="9"/>
        <v>5.09/km</v>
      </c>
      <c r="H248" s="21">
        <f t="shared" si="8"/>
        <v>0.011620370372838803</v>
      </c>
      <c r="I248" s="21">
        <f>F248-INDEX($F$4:$F$594,MATCH(D248,$D$4:$D$594,0))</f>
        <v>0.011620370372838803</v>
      </c>
    </row>
    <row r="249" spans="1:9" ht="15" customHeight="1">
      <c r="A249" s="19">
        <v>246</v>
      </c>
      <c r="B249" s="50" t="s">
        <v>291</v>
      </c>
      <c r="C249" s="53"/>
      <c r="D249" s="46" t="s">
        <v>16</v>
      </c>
      <c r="E249" s="45" t="s">
        <v>23</v>
      </c>
      <c r="F249" s="56">
        <v>0.035767245373679576</v>
      </c>
      <c r="G249" s="20" t="str">
        <f t="shared" si="9"/>
        <v>5.09/km</v>
      </c>
      <c r="H249" s="21">
        <f t="shared" si="8"/>
        <v>0.011655092595901802</v>
      </c>
      <c r="I249" s="21">
        <f>F249-INDEX($F$4:$F$594,MATCH(D249,$D$4:$D$594,0))</f>
        <v>0.010474537040863648</v>
      </c>
    </row>
    <row r="250" spans="1:9" ht="15" customHeight="1">
      <c r="A250" s="19">
        <v>247</v>
      </c>
      <c r="B250" s="50" t="s">
        <v>292</v>
      </c>
      <c r="C250" s="53"/>
      <c r="D250" s="46" t="s">
        <v>16</v>
      </c>
      <c r="E250" s="45" t="s">
        <v>70</v>
      </c>
      <c r="F250" s="56">
        <v>0.035790393519962924</v>
      </c>
      <c r="G250" s="20" t="str">
        <f t="shared" si="9"/>
        <v>5.09/km</v>
      </c>
      <c r="H250" s="21">
        <f t="shared" si="8"/>
        <v>0.01167824074218515</v>
      </c>
      <c r="I250" s="21">
        <f>F250-INDEX($F$4:$F$594,MATCH(D250,$D$4:$D$594,0))</f>
        <v>0.010497685187146995</v>
      </c>
    </row>
    <row r="251" spans="1:9" ht="15" customHeight="1">
      <c r="A251" s="19">
        <v>248</v>
      </c>
      <c r="B251" s="50" t="s">
        <v>293</v>
      </c>
      <c r="C251" s="53"/>
      <c r="D251" s="46" t="s">
        <v>211</v>
      </c>
      <c r="E251" s="45" t="s">
        <v>7</v>
      </c>
      <c r="F251" s="56">
        <v>0.03582511574302592</v>
      </c>
      <c r="G251" s="20" t="str">
        <f t="shared" si="9"/>
        <v>5.10/km</v>
      </c>
      <c r="H251" s="21">
        <f t="shared" si="8"/>
        <v>0.01171296296524815</v>
      </c>
      <c r="I251" s="21">
        <f>F251-INDEX($F$4:$F$594,MATCH(D251,$D$4:$D$594,0))</f>
        <v>0.0028819444414693862</v>
      </c>
    </row>
    <row r="252" spans="1:9" ht="15" customHeight="1">
      <c r="A252" s="19">
        <v>249</v>
      </c>
      <c r="B252" s="50" t="s">
        <v>294</v>
      </c>
      <c r="C252" s="53"/>
      <c r="D252" s="46" t="s">
        <v>1</v>
      </c>
      <c r="E252" s="45" t="s">
        <v>44</v>
      </c>
      <c r="F252" s="56">
        <v>0.03592928241221492</v>
      </c>
      <c r="G252" s="20" t="str">
        <f t="shared" si="9"/>
        <v>5.10/km</v>
      </c>
      <c r="H252" s="21">
        <f t="shared" si="8"/>
        <v>0.011817129634437148</v>
      </c>
      <c r="I252" s="21">
        <f>F252-INDEX($F$4:$F$594,MATCH(D252,$D$4:$D$594,0))</f>
        <v>0.011817129634437148</v>
      </c>
    </row>
    <row r="253" spans="1:9" ht="15" customHeight="1">
      <c r="A253" s="19">
        <v>250</v>
      </c>
      <c r="B253" s="50" t="s">
        <v>295</v>
      </c>
      <c r="C253" s="53"/>
      <c r="D253" s="46" t="s">
        <v>34</v>
      </c>
      <c r="E253" s="45" t="s">
        <v>9</v>
      </c>
      <c r="F253" s="56">
        <v>0.03606817129719096</v>
      </c>
      <c r="G253" s="20" t="str">
        <f t="shared" si="9"/>
        <v>5.12/km</v>
      </c>
      <c r="H253" s="21">
        <f t="shared" si="8"/>
        <v>0.011956018519413188</v>
      </c>
      <c r="I253" s="21">
        <f>F253-INDEX($F$4:$F$594,MATCH(D253,$D$4:$D$594,0))</f>
        <v>0.009699074071249921</v>
      </c>
    </row>
    <row r="254" spans="1:9" ht="15" customHeight="1">
      <c r="A254" s="19">
        <v>251</v>
      </c>
      <c r="B254" s="50" t="s">
        <v>296</v>
      </c>
      <c r="C254" s="53"/>
      <c r="D254" s="46" t="s">
        <v>16</v>
      </c>
      <c r="E254" s="45" t="s">
        <v>7</v>
      </c>
      <c r="F254" s="56">
        <v>0.03610289352025396</v>
      </c>
      <c r="G254" s="20" t="str">
        <f t="shared" si="9"/>
        <v>5.12/km</v>
      </c>
      <c r="H254" s="21">
        <f t="shared" si="8"/>
        <v>0.011990740742476188</v>
      </c>
      <c r="I254" s="21">
        <f>F254-INDEX($F$4:$F$594,MATCH(D254,$D$4:$D$594,0))</f>
        <v>0.010810185187438034</v>
      </c>
    </row>
    <row r="255" spans="1:9" ht="15" customHeight="1">
      <c r="A255" s="19">
        <v>252</v>
      </c>
      <c r="B255" s="50" t="s">
        <v>297</v>
      </c>
      <c r="C255" s="53"/>
      <c r="D255" s="46" t="s">
        <v>13</v>
      </c>
      <c r="E255" s="45" t="s">
        <v>7</v>
      </c>
      <c r="F255" s="56">
        <v>0.036114467597033614</v>
      </c>
      <c r="G255" s="20" t="str">
        <f t="shared" si="9"/>
        <v>5.12/km</v>
      </c>
      <c r="H255" s="21">
        <f t="shared" si="8"/>
        <v>0.01200231481925584</v>
      </c>
      <c r="I255" s="21">
        <f>F255-INDEX($F$4:$F$594,MATCH(D255,$D$4:$D$594,0))</f>
        <v>0.010856481487280686</v>
      </c>
    </row>
    <row r="256" spans="1:9" ht="15" customHeight="1">
      <c r="A256" s="19">
        <v>253</v>
      </c>
      <c r="B256" s="50" t="s">
        <v>298</v>
      </c>
      <c r="C256" s="53"/>
      <c r="D256" s="46" t="s">
        <v>13</v>
      </c>
      <c r="E256" s="45" t="s">
        <v>78</v>
      </c>
      <c r="F256" s="56">
        <v>0.036183912035883656</v>
      </c>
      <c r="G256" s="20" t="str">
        <f t="shared" si="9"/>
        <v>5.13/km</v>
      </c>
      <c r="H256" s="21">
        <f t="shared" si="8"/>
        <v>0.012071759258105882</v>
      </c>
      <c r="I256" s="21">
        <f>F256-INDEX($F$4:$F$594,MATCH(D256,$D$4:$D$594,0))</f>
        <v>0.010925925926130727</v>
      </c>
    </row>
    <row r="257" spans="1:9" ht="15" customHeight="1">
      <c r="A257" s="19">
        <v>254</v>
      </c>
      <c r="B257" s="50" t="s">
        <v>299</v>
      </c>
      <c r="C257" s="53"/>
      <c r="D257" s="46" t="s">
        <v>300</v>
      </c>
      <c r="E257" s="45" t="s">
        <v>112</v>
      </c>
      <c r="F257" s="56">
        <v>0.036183912035883656</v>
      </c>
      <c r="G257" s="20" t="str">
        <f t="shared" si="9"/>
        <v>5.13/km</v>
      </c>
      <c r="H257" s="21">
        <f aca="true" t="shared" si="10" ref="H257:H320">F257-$F$4</f>
        <v>0.012071759258105882</v>
      </c>
      <c r="I257" s="21">
        <f>F257-INDEX($F$4:$F$594,MATCH(D257,$D$4:$D$594,0))</f>
        <v>0</v>
      </c>
    </row>
    <row r="258" spans="1:9" ht="15" customHeight="1">
      <c r="A258" s="19">
        <v>255</v>
      </c>
      <c r="B258" s="50" t="s">
        <v>301</v>
      </c>
      <c r="C258" s="53"/>
      <c r="D258" s="46" t="s">
        <v>34</v>
      </c>
      <c r="E258" s="45" t="s">
        <v>173</v>
      </c>
      <c r="F258" s="56">
        <v>0.03629965278185231</v>
      </c>
      <c r="G258" s="20" t="str">
        <f t="shared" si="9"/>
        <v>5.14/km</v>
      </c>
      <c r="H258" s="21">
        <f t="shared" si="10"/>
        <v>0.012187500004074533</v>
      </c>
      <c r="I258" s="21">
        <f>F258-INDEX($F$4:$F$594,MATCH(D258,$D$4:$D$594,0))</f>
        <v>0.009930555555911266</v>
      </c>
    </row>
    <row r="259" spans="1:9" ht="15" customHeight="1">
      <c r="A259" s="19">
        <v>256</v>
      </c>
      <c r="B259" s="50" t="s">
        <v>257</v>
      </c>
      <c r="C259" s="53"/>
      <c r="D259" s="46" t="s">
        <v>6</v>
      </c>
      <c r="E259" s="45" t="s">
        <v>430</v>
      </c>
      <c r="F259" s="56">
        <v>0.03629965278185231</v>
      </c>
      <c r="G259" s="20" t="str">
        <f t="shared" si="9"/>
        <v>5.14/km</v>
      </c>
      <c r="H259" s="21">
        <f t="shared" si="10"/>
        <v>0.012187500004074533</v>
      </c>
      <c r="I259" s="21">
        <f>F259-INDEX($F$4:$F$594,MATCH(D259,$D$4:$D$594,0))</f>
        <v>0.01203703704231884</v>
      </c>
    </row>
    <row r="260" spans="1:9" ht="15" customHeight="1">
      <c r="A260" s="19">
        <v>257</v>
      </c>
      <c r="B260" s="50" t="s">
        <v>302</v>
      </c>
      <c r="C260" s="53"/>
      <c r="D260" s="46" t="s">
        <v>13</v>
      </c>
      <c r="E260" s="45" t="s">
        <v>9</v>
      </c>
      <c r="F260" s="56">
        <v>0.036311226851356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5.14/km</v>
      </c>
      <c r="H260" s="21">
        <f t="shared" si="10"/>
        <v>0.012199074073578228</v>
      </c>
      <c r="I260" s="21">
        <f>F260-INDEX($F$4:$F$594,MATCH(D260,$D$4:$D$594,0))</f>
        <v>0.011053240741603073</v>
      </c>
    </row>
    <row r="261" spans="1:9" ht="15" customHeight="1">
      <c r="A261" s="19">
        <v>258</v>
      </c>
      <c r="B261" s="50" t="s">
        <v>303</v>
      </c>
      <c r="C261" s="53"/>
      <c r="D261" s="46" t="s">
        <v>34</v>
      </c>
      <c r="E261" s="45" t="s">
        <v>7</v>
      </c>
      <c r="F261" s="56">
        <v>0.036357523151198654</v>
      </c>
      <c r="G261" s="20" t="str">
        <f t="shared" si="11"/>
        <v>5.14/km</v>
      </c>
      <c r="H261" s="21">
        <f t="shared" si="10"/>
        <v>0.01224537037342088</v>
      </c>
      <c r="I261" s="21">
        <f>F261-INDEX($F$4:$F$594,MATCH(D261,$D$4:$D$594,0))</f>
        <v>0.009988425925257612</v>
      </c>
    </row>
    <row r="262" spans="1:9" ht="15" customHeight="1">
      <c r="A262" s="19">
        <v>259</v>
      </c>
      <c r="B262" s="50" t="s">
        <v>304</v>
      </c>
      <c r="C262" s="53"/>
      <c r="D262" s="46" t="s">
        <v>1</v>
      </c>
      <c r="E262" s="45" t="s">
        <v>9</v>
      </c>
      <c r="F262" s="56">
        <v>0.03643854166682835</v>
      </c>
      <c r="G262" s="20" t="str">
        <f t="shared" si="11"/>
        <v>5.15/km</v>
      </c>
      <c r="H262" s="21">
        <f t="shared" si="10"/>
        <v>0.012326388889050573</v>
      </c>
      <c r="I262" s="21">
        <f>F262-INDEX($F$4:$F$594,MATCH(D262,$D$4:$D$594,0))</f>
        <v>0.012326388889050573</v>
      </c>
    </row>
    <row r="263" spans="1:9" ht="15" customHeight="1">
      <c r="A263" s="19">
        <v>260</v>
      </c>
      <c r="B263" s="50" t="s">
        <v>305</v>
      </c>
      <c r="C263" s="53"/>
      <c r="D263" s="46" t="s">
        <v>126</v>
      </c>
      <c r="E263" s="45" t="s">
        <v>53</v>
      </c>
      <c r="F263" s="56">
        <v>0.03656585648230069</v>
      </c>
      <c r="G263" s="20" t="str">
        <f t="shared" si="11"/>
        <v>5.16/km</v>
      </c>
      <c r="H263" s="21">
        <f t="shared" si="10"/>
        <v>0.01245370370452292</v>
      </c>
      <c r="I263" s="21">
        <f>F263-INDEX($F$4:$F$594,MATCH(D263,$D$4:$D$594,0))</f>
        <v>0.006921296291693576</v>
      </c>
    </row>
    <row r="264" spans="1:9" ht="15" customHeight="1">
      <c r="A264" s="19">
        <v>261</v>
      </c>
      <c r="B264" s="50" t="s">
        <v>306</v>
      </c>
      <c r="C264" s="53"/>
      <c r="D264" s="46" t="s">
        <v>1</v>
      </c>
      <c r="E264" s="45" t="s">
        <v>44</v>
      </c>
      <c r="F264" s="56">
        <v>0.03663530092842669</v>
      </c>
      <c r="G264" s="20" t="str">
        <f t="shared" si="11"/>
        <v>5.17/km</v>
      </c>
      <c r="H264" s="21">
        <f t="shared" si="10"/>
        <v>0.012523148150648918</v>
      </c>
      <c r="I264" s="21">
        <f>F264-INDEX($F$4:$F$594,MATCH(D264,$D$4:$D$594,0))</f>
        <v>0.012523148150648918</v>
      </c>
    </row>
    <row r="265" spans="1:9" ht="15" customHeight="1">
      <c r="A265" s="19">
        <v>262</v>
      </c>
      <c r="B265" s="50" t="s">
        <v>307</v>
      </c>
      <c r="C265" s="53"/>
      <c r="D265" s="46" t="s">
        <v>211</v>
      </c>
      <c r="E265" s="45" t="s">
        <v>425</v>
      </c>
      <c r="F265" s="56">
        <v>0.03670474537455269</v>
      </c>
      <c r="G265" s="20" t="str">
        <f t="shared" si="11"/>
        <v>5.17/km</v>
      </c>
      <c r="H265" s="21">
        <f t="shared" si="10"/>
        <v>0.012592592596774917</v>
      </c>
      <c r="I265" s="21">
        <f>F265-INDEX($F$4:$F$594,MATCH(D265,$D$4:$D$594,0))</f>
        <v>0.0037615740729961544</v>
      </c>
    </row>
    <row r="266" spans="1:9" ht="15" customHeight="1">
      <c r="A266" s="19">
        <v>263</v>
      </c>
      <c r="B266" s="50" t="s">
        <v>308</v>
      </c>
      <c r="C266" s="53"/>
      <c r="D266" s="46" t="s">
        <v>22</v>
      </c>
      <c r="E266" s="45" t="s">
        <v>224</v>
      </c>
      <c r="F266" s="56">
        <v>0.03673946759761569</v>
      </c>
      <c r="G266" s="20" t="str">
        <f t="shared" si="11"/>
        <v>5.17/km</v>
      </c>
      <c r="H266" s="21">
        <f t="shared" si="10"/>
        <v>0.012627314819837917</v>
      </c>
      <c r="I266" s="21">
        <f>F266-INDEX($F$4:$F$594,MATCH(D266,$D$4:$D$594,0))</f>
        <v>0.010856481487280686</v>
      </c>
    </row>
    <row r="267" spans="1:9" ht="15" customHeight="1">
      <c r="A267" s="19">
        <v>264</v>
      </c>
      <c r="B267" s="50" t="s">
        <v>309</v>
      </c>
      <c r="C267" s="53"/>
      <c r="D267" s="46" t="s">
        <v>22</v>
      </c>
      <c r="E267" s="45" t="s">
        <v>67</v>
      </c>
      <c r="F267" s="56">
        <v>0.036751041667119386</v>
      </c>
      <c r="G267" s="20" t="str">
        <f t="shared" si="11"/>
        <v>5.18/km</v>
      </c>
      <c r="H267" s="21">
        <f t="shared" si="10"/>
        <v>0.012638888889341612</v>
      </c>
      <c r="I267" s="21">
        <f>F267-INDEX($F$4:$F$594,MATCH(D267,$D$4:$D$594,0))</f>
        <v>0.01086805555678438</v>
      </c>
    </row>
    <row r="268" spans="1:9" ht="15" customHeight="1">
      <c r="A268" s="19">
        <v>265</v>
      </c>
      <c r="B268" s="50" t="s">
        <v>310</v>
      </c>
      <c r="C268" s="53"/>
      <c r="D268" s="46" t="s">
        <v>13</v>
      </c>
      <c r="E268" s="45" t="s">
        <v>7</v>
      </c>
      <c r="F268" s="56">
        <v>0.03676261574389904</v>
      </c>
      <c r="G268" s="20" t="str">
        <f t="shared" si="11"/>
        <v>5.18/km</v>
      </c>
      <c r="H268" s="21">
        <f t="shared" si="10"/>
        <v>0.012650462966121264</v>
      </c>
      <c r="I268" s="21">
        <f>F268-INDEX($F$4:$F$594,MATCH(D268,$D$4:$D$594,0))</f>
        <v>0.01150462963414611</v>
      </c>
    </row>
    <row r="269" spans="1:9" ht="15" customHeight="1">
      <c r="A269" s="19">
        <v>266</v>
      </c>
      <c r="B269" s="50" t="s">
        <v>311</v>
      </c>
      <c r="C269" s="53"/>
      <c r="D269" s="46" t="s">
        <v>25</v>
      </c>
      <c r="E269" s="45" t="s">
        <v>9</v>
      </c>
      <c r="F269" s="56">
        <v>0.036785763890182385</v>
      </c>
      <c r="G269" s="20" t="str">
        <f t="shared" si="11"/>
        <v>5.18/km</v>
      </c>
      <c r="H269" s="21">
        <f t="shared" si="10"/>
        <v>0.012673611112404611</v>
      </c>
      <c r="I269" s="21">
        <f>F269-INDEX($F$4:$F$594,MATCH(D269,$D$4:$D$594,0))</f>
        <v>0.010891203703067728</v>
      </c>
    </row>
    <row r="270" spans="1:9" ht="15" customHeight="1">
      <c r="A270" s="19">
        <v>267</v>
      </c>
      <c r="B270" s="50" t="s">
        <v>312</v>
      </c>
      <c r="C270" s="53"/>
      <c r="D270" s="46" t="s">
        <v>6</v>
      </c>
      <c r="E270" s="45" t="s">
        <v>430</v>
      </c>
      <c r="F270" s="56">
        <v>0.03684363425952873</v>
      </c>
      <c r="G270" s="20" t="str">
        <f t="shared" si="11"/>
        <v>5.18/km</v>
      </c>
      <c r="H270" s="21">
        <f t="shared" si="10"/>
        <v>0.012731481481750958</v>
      </c>
      <c r="I270" s="21">
        <f>F270-INDEX($F$4:$F$594,MATCH(D270,$D$4:$D$594,0))</f>
        <v>0.012581018519995265</v>
      </c>
    </row>
    <row r="271" spans="1:9" ht="15" customHeight="1">
      <c r="A271" s="19">
        <v>268</v>
      </c>
      <c r="B271" s="50" t="s">
        <v>313</v>
      </c>
      <c r="C271" s="53"/>
      <c r="D271" s="46" t="s">
        <v>22</v>
      </c>
      <c r="E271" s="45" t="s">
        <v>430</v>
      </c>
      <c r="F271" s="56">
        <v>0.03694780092871773</v>
      </c>
      <c r="G271" s="20" t="str">
        <f t="shared" si="11"/>
        <v>5.19/km</v>
      </c>
      <c r="H271" s="21">
        <f t="shared" si="10"/>
        <v>0.012835648150939957</v>
      </c>
      <c r="I271" s="21">
        <f>F271-INDEX($F$4:$F$594,MATCH(D271,$D$4:$D$594,0))</f>
        <v>0.011064814818382725</v>
      </c>
    </row>
    <row r="272" spans="1:9" ht="15" customHeight="1">
      <c r="A272" s="19">
        <v>269</v>
      </c>
      <c r="B272" s="50" t="s">
        <v>314</v>
      </c>
      <c r="C272" s="53"/>
      <c r="D272" s="46" t="s">
        <v>22</v>
      </c>
      <c r="E272" s="45" t="s">
        <v>67</v>
      </c>
      <c r="F272" s="56">
        <v>0.03701724537484373</v>
      </c>
      <c r="G272" s="20" t="str">
        <f t="shared" si="11"/>
        <v>5.20/km</v>
      </c>
      <c r="H272" s="21">
        <f t="shared" si="10"/>
        <v>0.012905092597065956</v>
      </c>
      <c r="I272" s="21">
        <f>F272-INDEX($F$4:$F$594,MATCH(D272,$D$4:$D$594,0))</f>
        <v>0.011134259264508724</v>
      </c>
    </row>
    <row r="273" spans="1:9" ht="15" customHeight="1">
      <c r="A273" s="19">
        <v>270</v>
      </c>
      <c r="B273" s="50" t="s">
        <v>315</v>
      </c>
      <c r="C273" s="53"/>
      <c r="D273" s="46" t="s">
        <v>13</v>
      </c>
      <c r="E273" s="45" t="s">
        <v>9</v>
      </c>
      <c r="F273" s="56">
        <v>0.03716770833659942</v>
      </c>
      <c r="G273" s="20" t="str">
        <f t="shared" si="11"/>
        <v>5.21/km</v>
      </c>
      <c r="H273" s="21">
        <f t="shared" si="10"/>
        <v>0.013055555558821649</v>
      </c>
      <c r="I273" s="21">
        <f>F273-INDEX($F$4:$F$594,MATCH(D273,$D$4:$D$594,0))</f>
        <v>0.011909722226846494</v>
      </c>
    </row>
    <row r="274" spans="1:9" ht="15" customHeight="1">
      <c r="A274" s="19">
        <v>271</v>
      </c>
      <c r="B274" s="50" t="s">
        <v>316</v>
      </c>
      <c r="C274" s="53"/>
      <c r="D274" s="46" t="s">
        <v>13</v>
      </c>
      <c r="E274" s="45" t="s">
        <v>173</v>
      </c>
      <c r="F274" s="56">
        <v>0.03716770833659942</v>
      </c>
      <c r="G274" s="20" t="str">
        <f t="shared" si="11"/>
        <v>5.21/km</v>
      </c>
      <c r="H274" s="21">
        <f t="shared" si="10"/>
        <v>0.013055555558821649</v>
      </c>
      <c r="I274" s="21">
        <f>F274-INDEX($F$4:$F$594,MATCH(D274,$D$4:$D$594,0))</f>
        <v>0.011909722226846494</v>
      </c>
    </row>
    <row r="275" spans="1:9" ht="15" customHeight="1">
      <c r="A275" s="19">
        <v>272</v>
      </c>
      <c r="B275" s="50" t="s">
        <v>317</v>
      </c>
      <c r="C275" s="53"/>
      <c r="D275" s="46" t="s">
        <v>34</v>
      </c>
      <c r="E275" s="45" t="s">
        <v>428</v>
      </c>
      <c r="F275" s="56">
        <v>0.03717928240610312</v>
      </c>
      <c r="G275" s="20" t="str">
        <f t="shared" si="11"/>
        <v>5.21/km</v>
      </c>
      <c r="H275" s="21">
        <f t="shared" si="10"/>
        <v>0.013067129628325343</v>
      </c>
      <c r="I275" s="21">
        <f>F275-INDEX($F$4:$F$594,MATCH(D275,$D$4:$D$594,0))</f>
        <v>0.010810185180162076</v>
      </c>
    </row>
    <row r="276" spans="1:9" ht="15" customHeight="1">
      <c r="A276" s="19">
        <v>273</v>
      </c>
      <c r="B276" s="50" t="s">
        <v>318</v>
      </c>
      <c r="C276" s="53"/>
      <c r="D276" s="46" t="s">
        <v>25</v>
      </c>
      <c r="E276" s="45" t="s">
        <v>7</v>
      </c>
      <c r="F276" s="56">
        <v>0.037318171298355116</v>
      </c>
      <c r="G276" s="20" t="str">
        <f t="shared" si="11"/>
        <v>5.22/km</v>
      </c>
      <c r="H276" s="21">
        <f t="shared" si="10"/>
        <v>0.013206018520577342</v>
      </c>
      <c r="I276" s="21">
        <f>F276-INDEX($F$4:$F$594,MATCH(D276,$D$4:$D$594,0))</f>
        <v>0.011423611111240458</v>
      </c>
    </row>
    <row r="277" spans="1:9" ht="15" customHeight="1">
      <c r="A277" s="19">
        <v>274</v>
      </c>
      <c r="B277" s="50" t="s">
        <v>319</v>
      </c>
      <c r="C277" s="53"/>
      <c r="D277" s="46" t="s">
        <v>1</v>
      </c>
      <c r="E277" s="45" t="s">
        <v>23</v>
      </c>
      <c r="F277" s="56">
        <v>0.037491782406394156</v>
      </c>
      <c r="G277" s="20" t="str">
        <f t="shared" si="11"/>
        <v>5.24/km</v>
      </c>
      <c r="H277" s="21">
        <f t="shared" si="10"/>
        <v>0.013379629628616382</v>
      </c>
      <c r="I277" s="21">
        <f>F277-INDEX($F$4:$F$594,MATCH(D277,$D$4:$D$594,0))</f>
        <v>0.013379629628616382</v>
      </c>
    </row>
    <row r="278" spans="1:9" ht="15" customHeight="1">
      <c r="A278" s="19">
        <v>275</v>
      </c>
      <c r="B278" s="50" t="s">
        <v>320</v>
      </c>
      <c r="C278" s="53"/>
      <c r="D278" s="46" t="s">
        <v>16</v>
      </c>
      <c r="E278" s="45" t="s">
        <v>23</v>
      </c>
      <c r="F278" s="56">
        <v>0.03757280092929981</v>
      </c>
      <c r="G278" s="20" t="str">
        <f t="shared" si="11"/>
        <v>5.25/km</v>
      </c>
      <c r="H278" s="21">
        <f t="shared" si="10"/>
        <v>0.013460648151522033</v>
      </c>
      <c r="I278" s="21">
        <f>F278-INDEX($F$4:$F$594,MATCH(D278,$D$4:$D$594,0))</f>
        <v>0.012280092596483879</v>
      </c>
    </row>
    <row r="279" spans="1:9" ht="15" customHeight="1">
      <c r="A279" s="19">
        <v>276</v>
      </c>
      <c r="B279" s="50" t="s">
        <v>321</v>
      </c>
      <c r="C279" s="53"/>
      <c r="D279" s="46" t="s">
        <v>1</v>
      </c>
      <c r="E279" s="45" t="s">
        <v>67</v>
      </c>
      <c r="F279" s="56">
        <v>0.0376190972218665</v>
      </c>
      <c r="G279" s="20" t="str">
        <f t="shared" si="11"/>
        <v>5.25/km</v>
      </c>
      <c r="H279" s="21">
        <f t="shared" si="10"/>
        <v>0.013506944444088727</v>
      </c>
      <c r="I279" s="21">
        <f>F279-INDEX($F$4:$F$594,MATCH(D279,$D$4:$D$594,0))</f>
        <v>0.013506944444088727</v>
      </c>
    </row>
    <row r="280" spans="1:9" ht="15" customHeight="1">
      <c r="A280" s="19">
        <v>277</v>
      </c>
      <c r="B280" s="50" t="s">
        <v>322</v>
      </c>
      <c r="C280" s="53"/>
      <c r="D280" s="46" t="s">
        <v>126</v>
      </c>
      <c r="E280" s="45" t="s">
        <v>173</v>
      </c>
      <c r="F280" s="56">
        <v>0.03766539352170915</v>
      </c>
      <c r="G280" s="20" t="str">
        <f t="shared" si="11"/>
        <v>5.25/km</v>
      </c>
      <c r="H280" s="21">
        <f t="shared" si="10"/>
        <v>0.01355324074393138</v>
      </c>
      <c r="I280" s="21">
        <f>F280-INDEX($F$4:$F$594,MATCH(D280,$D$4:$D$594,0))</f>
        <v>0.008020833331102036</v>
      </c>
    </row>
    <row r="281" spans="1:9" ht="15" customHeight="1">
      <c r="A281" s="19">
        <v>278</v>
      </c>
      <c r="B281" s="50" t="s">
        <v>323</v>
      </c>
      <c r="C281" s="53"/>
      <c r="D281" s="46" t="s">
        <v>25</v>
      </c>
      <c r="E281" s="45" t="s">
        <v>31</v>
      </c>
      <c r="F281" s="56">
        <v>0.0377927083371815</v>
      </c>
      <c r="G281" s="20" t="str">
        <f t="shared" si="11"/>
        <v>5.27/km</v>
      </c>
      <c r="H281" s="21">
        <f t="shared" si="10"/>
        <v>0.013680555559403725</v>
      </c>
      <c r="I281" s="21">
        <f>F281-INDEX($F$4:$F$594,MATCH(D281,$D$4:$D$594,0))</f>
        <v>0.011898148150066842</v>
      </c>
    </row>
    <row r="282" spans="1:9" ht="15" customHeight="1">
      <c r="A282" s="19">
        <v>279</v>
      </c>
      <c r="B282" s="50" t="s">
        <v>324</v>
      </c>
      <c r="C282" s="53"/>
      <c r="D282" s="46" t="s">
        <v>13</v>
      </c>
      <c r="E282" s="45" t="s">
        <v>173</v>
      </c>
      <c r="F282" s="56">
        <v>0.037839004629748194</v>
      </c>
      <c r="G282" s="20" t="str">
        <f t="shared" si="11"/>
        <v>5.27/km</v>
      </c>
      <c r="H282" s="21">
        <f t="shared" si="10"/>
        <v>0.01372685185197042</v>
      </c>
      <c r="I282" s="21">
        <f>F282-INDEX($F$4:$F$594,MATCH(D282,$D$4:$D$594,0))</f>
        <v>0.012581018519995265</v>
      </c>
    </row>
    <row r="283" spans="1:9" ht="15" customHeight="1">
      <c r="A283" s="19">
        <v>280</v>
      </c>
      <c r="B283" s="50" t="s">
        <v>325</v>
      </c>
      <c r="C283" s="53"/>
      <c r="D283" s="46" t="s">
        <v>211</v>
      </c>
      <c r="E283" s="45" t="s">
        <v>408</v>
      </c>
      <c r="F283" s="56">
        <v>0.03801261574506319</v>
      </c>
      <c r="G283" s="20" t="str">
        <f t="shared" si="11"/>
        <v>5.28/km</v>
      </c>
      <c r="H283" s="21">
        <f t="shared" si="10"/>
        <v>0.013900462967285417</v>
      </c>
      <c r="I283" s="21">
        <f>F283-INDEX($F$4:$F$594,MATCH(D283,$D$4:$D$594,0))</f>
        <v>0.005069444443506654</v>
      </c>
    </row>
    <row r="284" spans="1:9" ht="15" customHeight="1">
      <c r="A284" s="19">
        <v>281</v>
      </c>
      <c r="B284" s="50" t="s">
        <v>326</v>
      </c>
      <c r="C284" s="53"/>
      <c r="D284" s="46" t="s">
        <v>13</v>
      </c>
      <c r="E284" s="45" t="s">
        <v>327</v>
      </c>
      <c r="F284" s="56">
        <v>0.03807048611440954</v>
      </c>
      <c r="G284" s="20" t="str">
        <f t="shared" si="11"/>
        <v>5.29/km</v>
      </c>
      <c r="H284" s="21">
        <f t="shared" si="10"/>
        <v>0.013958333336631764</v>
      </c>
      <c r="I284" s="21">
        <f>F284-INDEX($F$4:$F$594,MATCH(D284,$D$4:$D$594,0))</f>
        <v>0.01281250000465661</v>
      </c>
    </row>
    <row r="285" spans="1:9" ht="15" customHeight="1">
      <c r="A285" s="19">
        <v>282</v>
      </c>
      <c r="B285" s="50" t="s">
        <v>328</v>
      </c>
      <c r="C285" s="53"/>
      <c r="D285" s="46" t="s">
        <v>22</v>
      </c>
      <c r="E285" s="45" t="s">
        <v>327</v>
      </c>
      <c r="F285" s="56">
        <v>0.038128356483755885</v>
      </c>
      <c r="G285" s="20" t="str">
        <f t="shared" si="11"/>
        <v>5.29/km</v>
      </c>
      <c r="H285" s="21">
        <f t="shared" si="10"/>
        <v>0.01401620370597811</v>
      </c>
      <c r="I285" s="21">
        <f>F285-INDEX($F$4:$F$594,MATCH(D285,$D$4:$D$594,0))</f>
        <v>0.01224537037342088</v>
      </c>
    </row>
    <row r="286" spans="1:9" ht="15" customHeight="1">
      <c r="A286" s="19">
        <v>283</v>
      </c>
      <c r="B286" s="50" t="s">
        <v>329</v>
      </c>
      <c r="C286" s="53"/>
      <c r="D286" s="46" t="s">
        <v>22</v>
      </c>
      <c r="E286" s="45" t="s">
        <v>327</v>
      </c>
      <c r="F286" s="56">
        <v>0.03817465277632258</v>
      </c>
      <c r="G286" s="20" t="str">
        <f t="shared" si="11"/>
        <v>5.30/km</v>
      </c>
      <c r="H286" s="21">
        <f t="shared" si="10"/>
        <v>0.014062499998544805</v>
      </c>
      <c r="I286" s="21">
        <f>F286-INDEX($F$4:$F$594,MATCH(D286,$D$4:$D$594,0))</f>
        <v>0.012291666665987574</v>
      </c>
    </row>
    <row r="287" spans="1:9" ht="15" customHeight="1">
      <c r="A287" s="19">
        <v>284</v>
      </c>
      <c r="B287" s="50" t="s">
        <v>330</v>
      </c>
      <c r="C287" s="53"/>
      <c r="D287" s="46" t="s">
        <v>6</v>
      </c>
      <c r="E287" s="45" t="s">
        <v>81</v>
      </c>
      <c r="F287" s="56">
        <v>0.03818622685310223</v>
      </c>
      <c r="G287" s="20" t="str">
        <f t="shared" si="11"/>
        <v>5.30/km</v>
      </c>
      <c r="H287" s="21">
        <f t="shared" si="10"/>
        <v>0.014074074075324457</v>
      </c>
      <c r="I287" s="21">
        <f>F287-INDEX($F$4:$F$594,MATCH(D287,$D$4:$D$594,0))</f>
        <v>0.013923611113568764</v>
      </c>
    </row>
    <row r="288" spans="1:9" ht="15" customHeight="1">
      <c r="A288" s="19">
        <v>285</v>
      </c>
      <c r="B288" s="50" t="s">
        <v>331</v>
      </c>
      <c r="C288" s="53"/>
      <c r="D288" s="46" t="s">
        <v>22</v>
      </c>
      <c r="E288" s="45" t="s">
        <v>7</v>
      </c>
      <c r="F288" s="56">
        <v>0.03860289352258227</v>
      </c>
      <c r="G288" s="20" t="str">
        <f t="shared" si="11"/>
        <v>5.34/km</v>
      </c>
      <c r="H288" s="21">
        <f t="shared" si="10"/>
        <v>0.014490740744804494</v>
      </c>
      <c r="I288" s="21">
        <f>F288-INDEX($F$4:$F$594,MATCH(D288,$D$4:$D$594,0))</f>
        <v>0.012719907412247263</v>
      </c>
    </row>
    <row r="289" spans="1:9" ht="15" customHeight="1">
      <c r="A289" s="19">
        <v>286</v>
      </c>
      <c r="B289" s="50" t="s">
        <v>332</v>
      </c>
      <c r="C289" s="53"/>
      <c r="D289" s="46" t="s">
        <v>1</v>
      </c>
      <c r="E289" s="45" t="s">
        <v>18</v>
      </c>
      <c r="F289" s="56">
        <v>0.03860289352258227</v>
      </c>
      <c r="G289" s="20" t="str">
        <f t="shared" si="11"/>
        <v>5.34/km</v>
      </c>
      <c r="H289" s="21">
        <f t="shared" si="10"/>
        <v>0.014490740744804494</v>
      </c>
      <c r="I289" s="21">
        <f>F289-INDEX($F$4:$F$594,MATCH(D289,$D$4:$D$594,0))</f>
        <v>0.014490740744804494</v>
      </c>
    </row>
    <row r="290" spans="1:9" ht="15" customHeight="1">
      <c r="A290" s="19">
        <v>287</v>
      </c>
      <c r="B290" s="50" t="s">
        <v>333</v>
      </c>
      <c r="C290" s="53"/>
      <c r="D290" s="46" t="s">
        <v>126</v>
      </c>
      <c r="E290" s="45" t="s">
        <v>7</v>
      </c>
      <c r="F290" s="56">
        <v>0.03861446759208596</v>
      </c>
      <c r="G290" s="20" t="str">
        <f t="shared" si="11"/>
        <v>5.34/km</v>
      </c>
      <c r="H290" s="21">
        <f t="shared" si="10"/>
        <v>0.014502314814308189</v>
      </c>
      <c r="I290" s="21">
        <f>F290-INDEX($F$4:$F$594,MATCH(D290,$D$4:$D$594,0))</f>
        <v>0.008969907401478846</v>
      </c>
    </row>
    <row r="291" spans="1:9" ht="15" customHeight="1">
      <c r="A291" s="19">
        <v>288</v>
      </c>
      <c r="B291" s="50" t="s">
        <v>334</v>
      </c>
      <c r="C291" s="53"/>
      <c r="D291" s="46" t="s">
        <v>211</v>
      </c>
      <c r="E291" s="45" t="s">
        <v>67</v>
      </c>
      <c r="F291" s="56">
        <v>0.03864918981514896</v>
      </c>
      <c r="G291" s="20" t="str">
        <f t="shared" si="11"/>
        <v>5.34/km</v>
      </c>
      <c r="H291" s="21">
        <f t="shared" si="10"/>
        <v>0.014537037037371189</v>
      </c>
      <c r="I291" s="21">
        <f>F291-INDEX($F$4:$F$594,MATCH(D291,$D$4:$D$594,0))</f>
        <v>0.005706018513592426</v>
      </c>
    </row>
    <row r="292" spans="1:9" ht="15" customHeight="1">
      <c r="A292" s="19">
        <v>289</v>
      </c>
      <c r="B292" s="50" t="s">
        <v>335</v>
      </c>
      <c r="C292" s="53"/>
      <c r="D292" s="46" t="s">
        <v>34</v>
      </c>
      <c r="E292" s="45" t="s">
        <v>67</v>
      </c>
      <c r="F292" s="56">
        <v>0.03877650463062131</v>
      </c>
      <c r="G292" s="20" t="str">
        <f t="shared" si="11"/>
        <v>5.35/km</v>
      </c>
      <c r="H292" s="21">
        <f t="shared" si="10"/>
        <v>0.014664351852843534</v>
      </c>
      <c r="I292" s="21">
        <f>F292-INDEX($F$4:$F$594,MATCH(D292,$D$4:$D$594,0))</f>
        <v>0.012407407404680267</v>
      </c>
    </row>
    <row r="293" spans="1:9" ht="15" customHeight="1">
      <c r="A293" s="19">
        <v>290</v>
      </c>
      <c r="B293" s="50" t="s">
        <v>336</v>
      </c>
      <c r="C293" s="53"/>
      <c r="D293" s="46" t="s">
        <v>13</v>
      </c>
      <c r="E293" s="45" t="s">
        <v>9</v>
      </c>
      <c r="F293" s="56">
        <v>0.038799652776904656</v>
      </c>
      <c r="G293" s="20" t="str">
        <f t="shared" si="11"/>
        <v>5.35/km</v>
      </c>
      <c r="H293" s="21">
        <f t="shared" si="10"/>
        <v>0.014687499999126882</v>
      </c>
      <c r="I293" s="21">
        <f>F293-INDEX($F$4:$F$594,MATCH(D293,$D$4:$D$594,0))</f>
        <v>0.013541666667151727</v>
      </c>
    </row>
    <row r="294" spans="1:9" ht="15" customHeight="1">
      <c r="A294" s="19">
        <v>291</v>
      </c>
      <c r="B294" s="50" t="s">
        <v>337</v>
      </c>
      <c r="C294" s="53"/>
      <c r="D294" s="46" t="s">
        <v>211</v>
      </c>
      <c r="E294" s="45" t="s">
        <v>430</v>
      </c>
      <c r="F294" s="56">
        <v>0.038799652776904656</v>
      </c>
      <c r="G294" s="20" t="str">
        <f t="shared" si="11"/>
        <v>5.35/km</v>
      </c>
      <c r="H294" s="21">
        <f t="shared" si="10"/>
        <v>0.014687499999126882</v>
      </c>
      <c r="I294" s="21">
        <f>F294-INDEX($F$4:$F$594,MATCH(D294,$D$4:$D$594,0))</f>
        <v>0.005856481475348119</v>
      </c>
    </row>
    <row r="295" spans="1:9" ht="15" customHeight="1">
      <c r="A295" s="19">
        <v>292</v>
      </c>
      <c r="B295" s="50" t="s">
        <v>338</v>
      </c>
      <c r="C295" s="53"/>
      <c r="D295" s="46" t="s">
        <v>6</v>
      </c>
      <c r="E295" s="45" t="s">
        <v>430</v>
      </c>
      <c r="F295" s="56">
        <v>0.038903819446093654</v>
      </c>
      <c r="G295" s="20" t="str">
        <f t="shared" si="11"/>
        <v>5.36/km</v>
      </c>
      <c r="H295" s="21">
        <f t="shared" si="10"/>
        <v>0.01479166666831588</v>
      </c>
      <c r="I295" s="21">
        <f>F295-INDEX($F$4:$F$594,MATCH(D295,$D$4:$D$594,0))</f>
        <v>0.014641203706560187</v>
      </c>
    </row>
    <row r="296" spans="1:9" ht="15" customHeight="1">
      <c r="A296" s="19">
        <v>293</v>
      </c>
      <c r="B296" s="50" t="s">
        <v>339</v>
      </c>
      <c r="C296" s="53"/>
      <c r="D296" s="46" t="s">
        <v>211</v>
      </c>
      <c r="E296" s="45" t="s">
        <v>430</v>
      </c>
      <c r="F296" s="56">
        <v>0.039123726853975346</v>
      </c>
      <c r="G296" s="20" t="str">
        <f t="shared" si="11"/>
        <v>5.38/km</v>
      </c>
      <c r="H296" s="21">
        <f t="shared" si="10"/>
        <v>0.015011574076197572</v>
      </c>
      <c r="I296" s="21">
        <f>F296-INDEX($F$4:$F$594,MATCH(D296,$D$4:$D$594,0))</f>
        <v>0.006180555552418809</v>
      </c>
    </row>
    <row r="297" spans="1:9" ht="15" customHeight="1">
      <c r="A297" s="19">
        <v>294</v>
      </c>
      <c r="B297" s="50" t="s">
        <v>340</v>
      </c>
      <c r="C297" s="53"/>
      <c r="D297" s="46" t="s">
        <v>34</v>
      </c>
      <c r="E297" s="45" t="s">
        <v>53</v>
      </c>
      <c r="F297" s="56">
        <v>0.039193171300101345</v>
      </c>
      <c r="G297" s="20" t="str">
        <f t="shared" si="11"/>
        <v>5.39/km</v>
      </c>
      <c r="H297" s="21">
        <f t="shared" si="10"/>
        <v>0.015081018522323571</v>
      </c>
      <c r="I297" s="21">
        <f>F297-INDEX($F$4:$F$594,MATCH(D297,$D$4:$D$594,0))</f>
        <v>0.012824074074160304</v>
      </c>
    </row>
    <row r="298" spans="1:9" ht="15" customHeight="1">
      <c r="A298" s="19">
        <v>295</v>
      </c>
      <c r="B298" s="50" t="s">
        <v>341</v>
      </c>
      <c r="C298" s="53"/>
      <c r="D298" s="46" t="s">
        <v>13</v>
      </c>
      <c r="E298" s="45" t="s">
        <v>78</v>
      </c>
      <c r="F298" s="56">
        <v>0.039297337962014386</v>
      </c>
      <c r="G298" s="20" t="str">
        <f t="shared" si="11"/>
        <v>5.40/km</v>
      </c>
      <c r="H298" s="21">
        <f t="shared" si="10"/>
        <v>0.015185185184236612</v>
      </c>
      <c r="I298" s="21">
        <f>F298-INDEX($F$4:$F$594,MATCH(D298,$D$4:$D$594,0))</f>
        <v>0.014039351852261458</v>
      </c>
    </row>
    <row r="299" spans="1:9" ht="15" customHeight="1">
      <c r="A299" s="19">
        <v>296</v>
      </c>
      <c r="B299" s="50" t="s">
        <v>342</v>
      </c>
      <c r="C299" s="53"/>
      <c r="D299" s="46" t="s">
        <v>126</v>
      </c>
      <c r="E299" s="45" t="s">
        <v>173</v>
      </c>
      <c r="F299" s="56">
        <v>0.03934363426185704</v>
      </c>
      <c r="G299" s="20" t="str">
        <f t="shared" si="11"/>
        <v>5.40/km</v>
      </c>
      <c r="H299" s="21">
        <f t="shared" si="10"/>
        <v>0.015231481484079264</v>
      </c>
      <c r="I299" s="21">
        <f>F299-INDEX($F$4:$F$594,MATCH(D299,$D$4:$D$594,0))</f>
        <v>0.009699074071249921</v>
      </c>
    </row>
    <row r="300" spans="1:9" ht="15" customHeight="1">
      <c r="A300" s="19">
        <v>297</v>
      </c>
      <c r="B300" s="50" t="s">
        <v>343</v>
      </c>
      <c r="C300" s="53"/>
      <c r="D300" s="46" t="s">
        <v>1</v>
      </c>
      <c r="E300" s="45" t="s">
        <v>7</v>
      </c>
      <c r="F300" s="56">
        <v>0.03944780093104604</v>
      </c>
      <c r="G300" s="20" t="str">
        <f t="shared" si="11"/>
        <v>5.41/km</v>
      </c>
      <c r="H300" s="21">
        <f t="shared" si="10"/>
        <v>0.015335648153268263</v>
      </c>
      <c r="I300" s="21">
        <f>F300-INDEX($F$4:$F$594,MATCH(D300,$D$4:$D$594,0))</f>
        <v>0.015335648153268263</v>
      </c>
    </row>
    <row r="301" spans="1:9" ht="15" customHeight="1">
      <c r="A301" s="19">
        <v>298</v>
      </c>
      <c r="B301" s="50" t="s">
        <v>344</v>
      </c>
      <c r="C301" s="53"/>
      <c r="D301" s="46" t="s">
        <v>34</v>
      </c>
      <c r="E301" s="45" t="s">
        <v>9</v>
      </c>
      <c r="F301" s="56">
        <v>0.03949409722361273</v>
      </c>
      <c r="G301" s="20" t="str">
        <f t="shared" si="11"/>
        <v>5.41/km</v>
      </c>
      <c r="H301" s="21">
        <f t="shared" si="10"/>
        <v>0.015381944445834957</v>
      </c>
      <c r="I301" s="21">
        <f>F301-INDEX($F$4:$F$594,MATCH(D301,$D$4:$D$594,0))</f>
        <v>0.01312499999767169</v>
      </c>
    </row>
    <row r="302" spans="1:9" ht="15" customHeight="1">
      <c r="A302" s="19">
        <v>299</v>
      </c>
      <c r="B302" s="50" t="s">
        <v>345</v>
      </c>
      <c r="C302" s="53"/>
      <c r="D302" s="46" t="s">
        <v>1</v>
      </c>
      <c r="E302" s="45" t="s">
        <v>7</v>
      </c>
      <c r="F302" s="56">
        <v>0.03959826389280173</v>
      </c>
      <c r="G302" s="20" t="str">
        <f t="shared" si="11"/>
        <v>5.42/km</v>
      </c>
      <c r="H302" s="21">
        <f t="shared" si="10"/>
        <v>0.015486111115023956</v>
      </c>
      <c r="I302" s="21">
        <f>F302-INDEX($F$4:$F$594,MATCH(D302,$D$4:$D$594,0))</f>
        <v>0.015486111115023956</v>
      </c>
    </row>
    <row r="303" spans="1:9" ht="15" customHeight="1">
      <c r="A303" s="19">
        <v>300</v>
      </c>
      <c r="B303" s="50" t="s">
        <v>346</v>
      </c>
      <c r="C303" s="53"/>
      <c r="D303" s="46" t="s">
        <v>126</v>
      </c>
      <c r="E303" s="45" t="s">
        <v>14</v>
      </c>
      <c r="F303" s="56">
        <v>0.03962141203908508</v>
      </c>
      <c r="G303" s="20" t="str">
        <f t="shared" si="11"/>
        <v>5.42/km</v>
      </c>
      <c r="H303" s="21">
        <f t="shared" si="10"/>
        <v>0.015509259261307303</v>
      </c>
      <c r="I303" s="21">
        <f>F303-INDEX($F$4:$F$594,MATCH(D303,$D$4:$D$594,0))</f>
        <v>0.00997685184847796</v>
      </c>
    </row>
    <row r="304" spans="1:9" ht="15" customHeight="1">
      <c r="A304" s="19">
        <v>301</v>
      </c>
      <c r="B304" s="50" t="s">
        <v>347</v>
      </c>
      <c r="C304" s="53"/>
      <c r="D304" s="46" t="s">
        <v>1</v>
      </c>
      <c r="E304" s="45" t="s">
        <v>9</v>
      </c>
      <c r="F304" s="56">
        <v>0.039644560185368424</v>
      </c>
      <c r="G304" s="20" t="str">
        <f t="shared" si="11"/>
        <v>5.43/km</v>
      </c>
      <c r="H304" s="21">
        <f t="shared" si="10"/>
        <v>0.01553240740759065</v>
      </c>
      <c r="I304" s="21">
        <f>F304-INDEX($F$4:$F$594,MATCH(D304,$D$4:$D$594,0))</f>
        <v>0.01553240740759065</v>
      </c>
    </row>
    <row r="305" spans="1:9" ht="15" customHeight="1">
      <c r="A305" s="19">
        <v>302</v>
      </c>
      <c r="B305" s="50" t="s">
        <v>348</v>
      </c>
      <c r="C305" s="53"/>
      <c r="D305" s="46" t="s">
        <v>13</v>
      </c>
      <c r="E305" s="45" t="s">
        <v>44</v>
      </c>
      <c r="F305" s="56">
        <v>0.03965613426214808</v>
      </c>
      <c r="G305" s="20" t="str">
        <f t="shared" si="11"/>
        <v>5.43/km</v>
      </c>
      <c r="H305" s="21">
        <f t="shared" si="10"/>
        <v>0.015543981484370303</v>
      </c>
      <c r="I305" s="21">
        <f>F305-INDEX($F$4:$F$594,MATCH(D305,$D$4:$D$594,0))</f>
        <v>0.014398148152395148</v>
      </c>
    </row>
    <row r="306" spans="1:9" ht="15" customHeight="1">
      <c r="A306" s="19">
        <v>303</v>
      </c>
      <c r="B306" s="50" t="s">
        <v>349</v>
      </c>
      <c r="C306" s="53"/>
      <c r="D306" s="46" t="s">
        <v>16</v>
      </c>
      <c r="E306" s="45" t="s">
        <v>9</v>
      </c>
      <c r="F306" s="56">
        <v>0.03980659722390377</v>
      </c>
      <c r="G306" s="20" t="str">
        <f t="shared" si="11"/>
        <v>5.44/km</v>
      </c>
      <c r="H306" s="21">
        <f t="shared" si="10"/>
        <v>0.015694444446125996</v>
      </c>
      <c r="I306" s="21">
        <f>F306-INDEX($F$4:$F$594,MATCH(D306,$D$4:$D$594,0))</f>
        <v>0.014513888891087841</v>
      </c>
    </row>
    <row r="307" spans="1:9" ht="15" customHeight="1">
      <c r="A307" s="19">
        <v>304</v>
      </c>
      <c r="B307" s="50" t="s">
        <v>350</v>
      </c>
      <c r="C307" s="53"/>
      <c r="D307" s="46" t="s">
        <v>16</v>
      </c>
      <c r="E307" s="45" t="s">
        <v>53</v>
      </c>
      <c r="F307" s="56">
        <v>0.03985289352374642</v>
      </c>
      <c r="G307" s="20" t="str">
        <f t="shared" si="11"/>
        <v>5.44/km</v>
      </c>
      <c r="H307" s="21">
        <f t="shared" si="10"/>
        <v>0.015740740745968648</v>
      </c>
      <c r="I307" s="21">
        <f>F307-INDEX($F$4:$F$594,MATCH(D307,$D$4:$D$594,0))</f>
        <v>0.014560185190930493</v>
      </c>
    </row>
    <row r="308" spans="1:9" ht="15" customHeight="1">
      <c r="A308" s="19">
        <v>305</v>
      </c>
      <c r="B308" s="50" t="s">
        <v>351</v>
      </c>
      <c r="C308" s="53"/>
      <c r="D308" s="46" t="s">
        <v>22</v>
      </c>
      <c r="E308" s="45" t="s">
        <v>406</v>
      </c>
      <c r="F308" s="56">
        <v>0.039864467593250116</v>
      </c>
      <c r="G308" s="20" t="str">
        <f t="shared" si="11"/>
        <v>5.44/km</v>
      </c>
      <c r="H308" s="21">
        <f t="shared" si="10"/>
        <v>0.015752314815472342</v>
      </c>
      <c r="I308" s="21">
        <f>F308-INDEX($F$4:$F$594,MATCH(D308,$D$4:$D$594,0))</f>
        <v>0.013981481482915111</v>
      </c>
    </row>
    <row r="309" spans="1:9" ht="15" customHeight="1">
      <c r="A309" s="19">
        <v>306</v>
      </c>
      <c r="B309" s="50" t="s">
        <v>352</v>
      </c>
      <c r="C309" s="53"/>
      <c r="D309" s="46" t="s">
        <v>13</v>
      </c>
      <c r="E309" s="45" t="s">
        <v>53</v>
      </c>
      <c r="F309" s="56">
        <v>0.03991076389309277</v>
      </c>
      <c r="G309" s="20" t="str">
        <f t="shared" si="11"/>
        <v>5.45/km</v>
      </c>
      <c r="H309" s="21">
        <f t="shared" si="10"/>
        <v>0.015798611115314994</v>
      </c>
      <c r="I309" s="21">
        <f>F309-INDEX($F$4:$F$594,MATCH(D309,$D$4:$D$594,0))</f>
        <v>0.01465277778333984</v>
      </c>
    </row>
    <row r="310" spans="1:9" ht="15" customHeight="1">
      <c r="A310" s="19">
        <v>307</v>
      </c>
      <c r="B310" s="50" t="s">
        <v>353</v>
      </c>
      <c r="C310" s="53"/>
      <c r="D310" s="46" t="s">
        <v>34</v>
      </c>
      <c r="E310" s="45" t="s">
        <v>209</v>
      </c>
      <c r="F310" s="56">
        <v>0.039933912039376115</v>
      </c>
      <c r="G310" s="20" t="str">
        <f t="shared" si="11"/>
        <v>5.45/km</v>
      </c>
      <c r="H310" s="21">
        <f t="shared" si="10"/>
        <v>0.01582175926159834</v>
      </c>
      <c r="I310" s="21">
        <f>F310-INDEX($F$4:$F$594,MATCH(D310,$D$4:$D$594,0))</f>
        <v>0.013564814813435074</v>
      </c>
    </row>
    <row r="311" spans="1:9" ht="15" customHeight="1">
      <c r="A311" s="19">
        <v>308</v>
      </c>
      <c r="B311" s="50" t="s">
        <v>354</v>
      </c>
      <c r="C311" s="53"/>
      <c r="D311" s="46" t="s">
        <v>13</v>
      </c>
      <c r="E311" s="45" t="s">
        <v>430</v>
      </c>
      <c r="F311" s="56">
        <v>0.03995706018565946</v>
      </c>
      <c r="G311" s="20" t="str">
        <f t="shared" si="11"/>
        <v>5.45/km</v>
      </c>
      <c r="H311" s="21">
        <f t="shared" si="10"/>
        <v>0.01584490740788169</v>
      </c>
      <c r="I311" s="21">
        <f>F311-INDEX($F$4:$F$594,MATCH(D311,$D$4:$D$594,0))</f>
        <v>0.014699074075906534</v>
      </c>
    </row>
    <row r="312" spans="1:9" ht="15" customHeight="1">
      <c r="A312" s="19">
        <v>309</v>
      </c>
      <c r="B312" s="50" t="s">
        <v>355</v>
      </c>
      <c r="C312" s="53"/>
      <c r="D312" s="46" t="s">
        <v>13</v>
      </c>
      <c r="E312" s="45" t="s">
        <v>44</v>
      </c>
      <c r="F312" s="56">
        <v>0.03999178240872246</v>
      </c>
      <c r="G312" s="20" t="str">
        <f t="shared" si="11"/>
        <v>5.46/km</v>
      </c>
      <c r="H312" s="21">
        <f t="shared" si="10"/>
        <v>0.015879629630944688</v>
      </c>
      <c r="I312" s="21">
        <f>F312-INDEX($F$4:$F$594,MATCH(D312,$D$4:$D$594,0))</f>
        <v>0.014733796298969534</v>
      </c>
    </row>
    <row r="313" spans="1:9" ht="15" customHeight="1">
      <c r="A313" s="19">
        <v>310</v>
      </c>
      <c r="B313" s="50" t="s">
        <v>356</v>
      </c>
      <c r="C313" s="53"/>
      <c r="D313" s="46" t="s">
        <v>211</v>
      </c>
      <c r="E313" s="45" t="s">
        <v>9</v>
      </c>
      <c r="F313" s="56">
        <v>0.04001493055500581</v>
      </c>
      <c r="G313" s="20" t="str">
        <f t="shared" si="11"/>
        <v>5.46/km</v>
      </c>
      <c r="H313" s="21">
        <f t="shared" si="10"/>
        <v>0.015902777777228035</v>
      </c>
      <c r="I313" s="21">
        <f>F313-INDEX($F$4:$F$594,MATCH(D313,$D$4:$D$594,0))</f>
        <v>0.007071759253449272</v>
      </c>
    </row>
    <row r="314" spans="1:9" ht="15" customHeight="1">
      <c r="A314" s="19">
        <v>311</v>
      </c>
      <c r="B314" s="50" t="s">
        <v>357</v>
      </c>
      <c r="C314" s="53"/>
      <c r="D314" s="46" t="s">
        <v>22</v>
      </c>
      <c r="E314" s="45" t="s">
        <v>100</v>
      </c>
      <c r="F314" s="56">
        <v>0.04002650463178546</v>
      </c>
      <c r="G314" s="20" t="str">
        <f t="shared" si="11"/>
        <v>5.46/km</v>
      </c>
      <c r="H314" s="21">
        <f t="shared" si="10"/>
        <v>0.015914351854007688</v>
      </c>
      <c r="I314" s="21">
        <f>F314-INDEX($F$4:$F$594,MATCH(D314,$D$4:$D$594,0))</f>
        <v>0.014143518521450456</v>
      </c>
    </row>
    <row r="315" spans="1:9" ht="15" customHeight="1">
      <c r="A315" s="19">
        <v>312</v>
      </c>
      <c r="B315" s="50" t="s">
        <v>358</v>
      </c>
      <c r="C315" s="53"/>
      <c r="D315" s="46" t="s">
        <v>1</v>
      </c>
      <c r="E315" s="45" t="s">
        <v>173</v>
      </c>
      <c r="F315" s="56">
        <v>0.040038078708565114</v>
      </c>
      <c r="G315" s="20" t="str">
        <f t="shared" si="11"/>
        <v>5.46/km</v>
      </c>
      <c r="H315" s="21">
        <f t="shared" si="10"/>
        <v>0.01592592593078734</v>
      </c>
      <c r="I315" s="21">
        <f>F315-INDEX($F$4:$F$594,MATCH(D315,$D$4:$D$594,0))</f>
        <v>0.01592592593078734</v>
      </c>
    </row>
    <row r="316" spans="1:9" ht="15" customHeight="1">
      <c r="A316" s="19">
        <v>313</v>
      </c>
      <c r="B316" s="50" t="s">
        <v>359</v>
      </c>
      <c r="C316" s="53"/>
      <c r="D316" s="46" t="s">
        <v>1</v>
      </c>
      <c r="E316" s="45" t="s">
        <v>9</v>
      </c>
      <c r="F316" s="56">
        <v>0.04006122685484846</v>
      </c>
      <c r="G316" s="20" t="str">
        <f t="shared" si="11"/>
        <v>5.46/km</v>
      </c>
      <c r="H316" s="21">
        <f t="shared" si="10"/>
        <v>0.015949074077070687</v>
      </c>
      <c r="I316" s="21">
        <f>F316-INDEX($F$4:$F$594,MATCH(D316,$D$4:$D$594,0))</f>
        <v>0.015949074077070687</v>
      </c>
    </row>
    <row r="317" spans="1:9" ht="15" customHeight="1">
      <c r="A317" s="19">
        <v>314</v>
      </c>
      <c r="B317" s="50" t="s">
        <v>360</v>
      </c>
      <c r="C317" s="53"/>
      <c r="D317" s="46" t="s">
        <v>22</v>
      </c>
      <c r="E317" s="45" t="s">
        <v>9</v>
      </c>
      <c r="F317" s="56">
        <v>0.040072800924352156</v>
      </c>
      <c r="G317" s="20" t="str">
        <f t="shared" si="11"/>
        <v>5.46/km</v>
      </c>
      <c r="H317" s="21">
        <f t="shared" si="10"/>
        <v>0.015960648146574382</v>
      </c>
      <c r="I317" s="21">
        <f>F317-INDEX($F$4:$F$594,MATCH(D317,$D$4:$D$594,0))</f>
        <v>0.01418981481401715</v>
      </c>
    </row>
    <row r="318" spans="1:9" ht="15" customHeight="1">
      <c r="A318" s="19">
        <v>315</v>
      </c>
      <c r="B318" s="50" t="s">
        <v>361</v>
      </c>
      <c r="C318" s="53"/>
      <c r="D318" s="46" t="s">
        <v>300</v>
      </c>
      <c r="E318" s="45" t="s">
        <v>362</v>
      </c>
      <c r="F318" s="56">
        <v>0.040072800924352156</v>
      </c>
      <c r="G318" s="20" t="str">
        <f t="shared" si="11"/>
        <v>5.46/km</v>
      </c>
      <c r="H318" s="21">
        <f t="shared" si="10"/>
        <v>0.015960648146574382</v>
      </c>
      <c r="I318" s="21">
        <f>F318-INDEX($F$4:$F$594,MATCH(D318,$D$4:$D$594,0))</f>
        <v>0.0038888888884685002</v>
      </c>
    </row>
    <row r="319" spans="1:9" ht="15" customHeight="1">
      <c r="A319" s="19">
        <v>316</v>
      </c>
      <c r="B319" s="50" t="s">
        <v>363</v>
      </c>
      <c r="C319" s="53"/>
      <c r="D319" s="46" t="s">
        <v>1</v>
      </c>
      <c r="E319" s="45" t="s">
        <v>23</v>
      </c>
      <c r="F319" s="56">
        <v>0.040107523147415156</v>
      </c>
      <c r="G319" s="20" t="str">
        <f t="shared" si="11"/>
        <v>5.47/km</v>
      </c>
      <c r="H319" s="21">
        <f t="shared" si="10"/>
        <v>0.01599537036963738</v>
      </c>
      <c r="I319" s="21">
        <f>F319-INDEX($F$4:$F$594,MATCH(D319,$D$4:$D$594,0))</f>
        <v>0.01599537036963738</v>
      </c>
    </row>
    <row r="320" spans="1:9" ht="15" customHeight="1">
      <c r="A320" s="19">
        <v>317</v>
      </c>
      <c r="B320" s="50" t="s">
        <v>364</v>
      </c>
      <c r="C320" s="53"/>
      <c r="D320" s="46" t="s">
        <v>1</v>
      </c>
      <c r="E320" s="45" t="s">
        <v>18</v>
      </c>
      <c r="F320" s="56">
        <v>0.0402001157398245</v>
      </c>
      <c r="G320" s="20" t="str">
        <f t="shared" si="11"/>
        <v>5.47/km</v>
      </c>
      <c r="H320" s="21">
        <f t="shared" si="10"/>
        <v>0.016087962962046728</v>
      </c>
      <c r="I320" s="21">
        <f>F320-INDEX($F$4:$F$594,MATCH(D320,$D$4:$D$594,0))</f>
        <v>0.016087962962046728</v>
      </c>
    </row>
    <row r="321" spans="1:9" ht="15" customHeight="1">
      <c r="A321" s="19">
        <v>318</v>
      </c>
      <c r="B321" s="50" t="s">
        <v>365</v>
      </c>
      <c r="C321" s="53"/>
      <c r="D321" s="46" t="s">
        <v>1</v>
      </c>
      <c r="E321" s="45" t="s">
        <v>18</v>
      </c>
      <c r="F321" s="56">
        <v>0.040211689816604154</v>
      </c>
      <c r="G321" s="20" t="str">
        <f t="shared" si="11"/>
        <v>5.47/km</v>
      </c>
      <c r="H321" s="21">
        <f aca="true" t="shared" si="12" ref="H321:H335">F321-$F$4</f>
        <v>0.01609953703882638</v>
      </c>
      <c r="I321" s="21">
        <f>F321-INDEX($F$4:$F$594,MATCH(D321,$D$4:$D$594,0))</f>
        <v>0.01609953703882638</v>
      </c>
    </row>
    <row r="322" spans="1:9" ht="15" customHeight="1">
      <c r="A322" s="19">
        <v>319</v>
      </c>
      <c r="B322" s="50" t="s">
        <v>366</v>
      </c>
      <c r="C322" s="53"/>
      <c r="D322" s="46" t="s">
        <v>13</v>
      </c>
      <c r="E322" s="45" t="s">
        <v>78</v>
      </c>
      <c r="F322" s="56">
        <v>0.04022326389338381</v>
      </c>
      <c r="G322" s="20" t="str">
        <f t="shared" si="11"/>
        <v>5.48/km</v>
      </c>
      <c r="H322" s="21">
        <f t="shared" si="12"/>
        <v>0.016111111115606033</v>
      </c>
      <c r="I322" s="21">
        <f>F322-INDEX($F$4:$F$594,MATCH(D322,$D$4:$D$594,0))</f>
        <v>0.014965277783630878</v>
      </c>
    </row>
    <row r="323" spans="1:9" ht="15" customHeight="1">
      <c r="A323" s="19">
        <v>320</v>
      </c>
      <c r="B323" s="50" t="s">
        <v>367</v>
      </c>
      <c r="C323" s="53"/>
      <c r="D323" s="46" t="s">
        <v>34</v>
      </c>
      <c r="E323" s="45" t="s">
        <v>53</v>
      </c>
      <c r="F323" s="56">
        <v>0.0404084490782025</v>
      </c>
      <c r="G323" s="20" t="str">
        <f t="shared" si="11"/>
        <v>5.49/km</v>
      </c>
      <c r="H323" s="21">
        <f t="shared" si="12"/>
        <v>0.016296296300424725</v>
      </c>
      <c r="I323" s="21">
        <f>F323-INDEX($F$4:$F$594,MATCH(D323,$D$4:$D$594,0))</f>
        <v>0.014039351852261458</v>
      </c>
    </row>
    <row r="324" spans="1:9" ht="15" customHeight="1">
      <c r="A324" s="19">
        <v>321</v>
      </c>
      <c r="B324" s="50" t="s">
        <v>368</v>
      </c>
      <c r="C324" s="53"/>
      <c r="D324" s="46" t="s">
        <v>16</v>
      </c>
      <c r="E324" s="45" t="s">
        <v>430</v>
      </c>
      <c r="F324" s="56">
        <v>0.040420023147706194</v>
      </c>
      <c r="G324" s="20" t="str">
        <f aca="true" t="shared" si="13" ref="G324:G358">TEXT(INT((HOUR(F324)*3600+MINUTE(F324)*60+SECOND(F324))/$I$2/60),"0")&amp;"."&amp;TEXT(MOD((HOUR(F324)*3600+MINUTE(F324)*60+SECOND(F324))/$I$2,60),"00")&amp;"/km"</f>
        <v>5.49/km</v>
      </c>
      <c r="H324" s="21">
        <f t="shared" si="12"/>
        <v>0.01630787036992842</v>
      </c>
      <c r="I324" s="21">
        <f>F324-INDEX($F$4:$F$594,MATCH(D324,$D$4:$D$594,0))</f>
        <v>0.015127314814890266</v>
      </c>
    </row>
    <row r="325" spans="1:9" ht="15" customHeight="1">
      <c r="A325" s="19">
        <v>322</v>
      </c>
      <c r="B325" s="50" t="s">
        <v>369</v>
      </c>
      <c r="C325" s="53"/>
      <c r="D325" s="46" t="s">
        <v>34</v>
      </c>
      <c r="E325" s="45" t="s">
        <v>9</v>
      </c>
      <c r="F325" s="56">
        <v>0.040431597224485846</v>
      </c>
      <c r="G325" s="20" t="str">
        <f t="shared" si="13"/>
        <v>5.49/km</v>
      </c>
      <c r="H325" s="21">
        <f t="shared" si="12"/>
        <v>0.016319444446708072</v>
      </c>
      <c r="I325" s="21">
        <f>F325-INDEX($F$4:$F$594,MATCH(D325,$D$4:$D$594,0))</f>
        <v>0.014062499998544805</v>
      </c>
    </row>
    <row r="326" spans="1:9" ht="15" customHeight="1">
      <c r="A326" s="19">
        <v>323</v>
      </c>
      <c r="B326" s="50" t="s">
        <v>370</v>
      </c>
      <c r="C326" s="53"/>
      <c r="D326" s="46" t="s">
        <v>22</v>
      </c>
      <c r="E326" s="45" t="s">
        <v>7</v>
      </c>
      <c r="F326" s="56">
        <v>0.04045474537076919</v>
      </c>
      <c r="G326" s="20" t="str">
        <f t="shared" si="13"/>
        <v>5.50/km</v>
      </c>
      <c r="H326" s="21">
        <f t="shared" si="12"/>
        <v>0.01634259259299142</v>
      </c>
      <c r="I326" s="21">
        <f>F326-INDEX($F$4:$F$594,MATCH(D326,$D$4:$D$594,0))</f>
        <v>0.014571759260434188</v>
      </c>
    </row>
    <row r="327" spans="1:9" ht="15" customHeight="1">
      <c r="A327" s="19">
        <v>324</v>
      </c>
      <c r="B327" s="50" t="s">
        <v>371</v>
      </c>
      <c r="C327" s="53"/>
      <c r="D327" s="46" t="s">
        <v>22</v>
      </c>
      <c r="E327" s="45" t="s">
        <v>7</v>
      </c>
      <c r="F327" s="56">
        <v>0.04069780092493423</v>
      </c>
      <c r="G327" s="20" t="str">
        <f t="shared" si="13"/>
        <v>5.52/km</v>
      </c>
      <c r="H327" s="21">
        <f t="shared" si="12"/>
        <v>0.01658564814715646</v>
      </c>
      <c r="I327" s="21">
        <f>F327-INDEX($F$4:$F$594,MATCH(D327,$D$4:$D$594,0))</f>
        <v>0.014814814814599227</v>
      </c>
    </row>
    <row r="328" spans="1:9" ht="15" customHeight="1">
      <c r="A328" s="19">
        <v>325</v>
      </c>
      <c r="B328" s="50" t="s">
        <v>372</v>
      </c>
      <c r="C328" s="53"/>
      <c r="D328" s="46" t="s">
        <v>211</v>
      </c>
      <c r="E328" s="45" t="s">
        <v>430</v>
      </c>
      <c r="F328" s="56">
        <v>0.040952430555878924</v>
      </c>
      <c r="G328" s="20" t="str">
        <f t="shared" si="13"/>
        <v>5.54/km</v>
      </c>
      <c r="H328" s="21">
        <f t="shared" si="12"/>
        <v>0.01684027777810115</v>
      </c>
      <c r="I328" s="21">
        <f>F328-INDEX($F$4:$F$594,MATCH(D328,$D$4:$D$594,0))</f>
        <v>0.008009259254322387</v>
      </c>
    </row>
    <row r="329" spans="1:9" ht="15" customHeight="1">
      <c r="A329" s="19">
        <v>326</v>
      </c>
      <c r="B329" s="50" t="s">
        <v>373</v>
      </c>
      <c r="C329" s="53"/>
      <c r="D329" s="46" t="s">
        <v>13</v>
      </c>
      <c r="E329" s="45" t="s">
        <v>430</v>
      </c>
      <c r="F329" s="56">
        <v>0.04096400463265858</v>
      </c>
      <c r="G329" s="20" t="str">
        <f t="shared" si="13"/>
        <v>5.54/km</v>
      </c>
      <c r="H329" s="21">
        <f t="shared" si="12"/>
        <v>0.016851851854880803</v>
      </c>
      <c r="I329" s="21">
        <f>F329-INDEX($F$4:$F$594,MATCH(D329,$D$4:$D$594,0))</f>
        <v>0.015706018522905648</v>
      </c>
    </row>
    <row r="330" spans="1:9" ht="15" customHeight="1">
      <c r="A330" s="19">
        <v>327</v>
      </c>
      <c r="B330" s="50" t="s">
        <v>374</v>
      </c>
      <c r="C330" s="53"/>
      <c r="D330" s="46" t="s">
        <v>126</v>
      </c>
      <c r="E330" s="45" t="s">
        <v>7</v>
      </c>
      <c r="F330" s="56">
        <v>0.04125335648666627</v>
      </c>
      <c r="G330" s="20" t="str">
        <f t="shared" si="13"/>
        <v>5.56/km</v>
      </c>
      <c r="H330" s="21">
        <f t="shared" si="12"/>
        <v>0.017141203708888494</v>
      </c>
      <c r="I330" s="21">
        <f>F330-INDEX($F$4:$F$594,MATCH(D330,$D$4:$D$594,0))</f>
        <v>0.01160879629605915</v>
      </c>
    </row>
    <row r="331" spans="1:9" ht="15" customHeight="1">
      <c r="A331" s="19">
        <v>328</v>
      </c>
      <c r="B331" s="50" t="s">
        <v>375</v>
      </c>
      <c r="C331" s="53"/>
      <c r="D331" s="46" t="s">
        <v>16</v>
      </c>
      <c r="E331" s="45" t="s">
        <v>2</v>
      </c>
      <c r="F331" s="56">
        <v>0.04135752314857931</v>
      </c>
      <c r="G331" s="20" t="str">
        <f t="shared" si="13"/>
        <v>5.57/km</v>
      </c>
      <c r="H331" s="21">
        <f t="shared" si="12"/>
        <v>0.017245370370801535</v>
      </c>
      <c r="I331" s="21">
        <f>F331-INDEX($F$4:$F$594,MATCH(D331,$D$4:$D$594,0))</f>
        <v>0.01606481481576338</v>
      </c>
    </row>
    <row r="332" spans="1:9" ht="15" customHeight="1">
      <c r="A332" s="19">
        <v>329</v>
      </c>
      <c r="B332" s="50" t="s">
        <v>376</v>
      </c>
      <c r="C332" s="53"/>
      <c r="D332" s="46" t="s">
        <v>34</v>
      </c>
      <c r="E332" s="45" t="s">
        <v>9</v>
      </c>
      <c r="F332" s="56">
        <v>0.04143854167148496</v>
      </c>
      <c r="G332" s="20" t="str">
        <f t="shared" si="13"/>
        <v>5.58/km</v>
      </c>
      <c r="H332" s="21">
        <f t="shared" si="12"/>
        <v>0.017326388893707186</v>
      </c>
      <c r="I332" s="21">
        <f>F332-INDEX($F$4:$F$594,MATCH(D332,$D$4:$D$594,0))</f>
        <v>0.015069444445543919</v>
      </c>
    </row>
    <row r="333" spans="1:9" ht="15" customHeight="1">
      <c r="A333" s="19">
        <v>330</v>
      </c>
      <c r="B333" s="50" t="s">
        <v>377</v>
      </c>
      <c r="C333" s="53"/>
      <c r="D333" s="46" t="s">
        <v>1</v>
      </c>
      <c r="E333" s="45" t="s">
        <v>327</v>
      </c>
      <c r="F333" s="56">
        <v>0.041484837964051655</v>
      </c>
      <c r="G333" s="20" t="str">
        <f t="shared" si="13"/>
        <v>5.58/km</v>
      </c>
      <c r="H333" s="21">
        <f t="shared" si="12"/>
        <v>0.01737268518627388</v>
      </c>
      <c r="I333" s="21">
        <f>F333-INDEX($F$4:$F$594,MATCH(D333,$D$4:$D$594,0))</f>
        <v>0.01737268518627388</v>
      </c>
    </row>
    <row r="334" spans="1:9" ht="15" customHeight="1">
      <c r="A334" s="19">
        <v>331</v>
      </c>
      <c r="B334" s="50" t="s">
        <v>378</v>
      </c>
      <c r="C334" s="53"/>
      <c r="D334" s="46" t="s">
        <v>22</v>
      </c>
      <c r="E334" s="45" t="s">
        <v>7</v>
      </c>
      <c r="F334" s="56">
        <v>0.041565856486957306</v>
      </c>
      <c r="G334" s="20" t="str">
        <f t="shared" si="13"/>
        <v>5.59/km</v>
      </c>
      <c r="H334" s="21">
        <f t="shared" si="12"/>
        <v>0.017453703709179532</v>
      </c>
      <c r="I334" s="21">
        <f>F334-INDEX($F$4:$F$594,MATCH(D334,$D$4:$D$594,0))</f>
        <v>0.0156828703766223</v>
      </c>
    </row>
    <row r="335" spans="1:9" ht="15" customHeight="1">
      <c r="A335" s="19">
        <v>332</v>
      </c>
      <c r="B335" s="50" t="s">
        <v>379</v>
      </c>
      <c r="C335" s="53"/>
      <c r="D335" s="46" t="s">
        <v>300</v>
      </c>
      <c r="E335" s="45" t="s">
        <v>173</v>
      </c>
      <c r="F335" s="56">
        <v>0.041565856486957306</v>
      </c>
      <c r="G335" s="20" t="str">
        <f t="shared" si="13"/>
        <v>5.59/km</v>
      </c>
      <c r="H335" s="21">
        <f t="shared" si="12"/>
        <v>0.017453703709179532</v>
      </c>
      <c r="I335" s="21">
        <f>F335-INDEX($F$4:$F$594,MATCH(D335,$D$4:$D$594,0))</f>
        <v>0.00538194445107365</v>
      </c>
    </row>
    <row r="336" spans="1:9" ht="15" customHeight="1">
      <c r="A336" s="19">
        <v>333</v>
      </c>
      <c r="B336" s="50" t="s">
        <v>380</v>
      </c>
      <c r="C336" s="53"/>
      <c r="D336" s="46" t="s">
        <v>22</v>
      </c>
      <c r="E336" s="45" t="s">
        <v>7</v>
      </c>
      <c r="F336" s="56">
        <v>0.041565856486957306</v>
      </c>
      <c r="G336" s="20" t="str">
        <f t="shared" si="13"/>
        <v>5.59/km</v>
      </c>
      <c r="H336" s="21">
        <f aca="true" t="shared" si="14" ref="H336:H358">F336-$F$4</f>
        <v>0.017453703709179532</v>
      </c>
      <c r="I336" s="21">
        <f>F336-INDEX($F$4:$F$594,MATCH(D336,$D$4:$D$594,0))</f>
        <v>0.0156828703766223</v>
      </c>
    </row>
    <row r="337" spans="1:9" ht="15" customHeight="1">
      <c r="A337" s="19">
        <v>334</v>
      </c>
      <c r="B337" s="50" t="s">
        <v>381</v>
      </c>
      <c r="C337" s="53"/>
      <c r="D337" s="46" t="s">
        <v>22</v>
      </c>
      <c r="E337" s="45" t="s">
        <v>173</v>
      </c>
      <c r="F337" s="56">
        <v>0.04178576388756304</v>
      </c>
      <c r="G337" s="20" t="str">
        <f t="shared" si="13"/>
        <v>6.01/km</v>
      </c>
      <c r="H337" s="21">
        <f t="shared" si="14"/>
        <v>0.017673611109785266</v>
      </c>
      <c r="I337" s="21">
        <f>F337-INDEX($F$4:$F$594,MATCH(D337,$D$4:$D$594,0))</f>
        <v>0.015902777777228035</v>
      </c>
    </row>
    <row r="338" spans="1:9" ht="15" customHeight="1">
      <c r="A338" s="19">
        <v>335</v>
      </c>
      <c r="B338" s="50" t="s">
        <v>382</v>
      </c>
      <c r="C338" s="53"/>
      <c r="D338" s="46" t="s">
        <v>1</v>
      </c>
      <c r="E338" s="45" t="s">
        <v>173</v>
      </c>
      <c r="F338" s="56">
        <v>0.04193622685659469</v>
      </c>
      <c r="G338" s="20" t="str">
        <f t="shared" si="13"/>
        <v>6.02/km</v>
      </c>
      <c r="H338" s="21">
        <f t="shared" si="14"/>
        <v>0.017824074078816917</v>
      </c>
      <c r="I338" s="21">
        <f>F338-INDEX($F$4:$F$594,MATCH(D338,$D$4:$D$594,0))</f>
        <v>0.017824074078816917</v>
      </c>
    </row>
    <row r="339" spans="1:9" ht="15" customHeight="1">
      <c r="A339" s="19">
        <v>336</v>
      </c>
      <c r="B339" s="50" t="s">
        <v>383</v>
      </c>
      <c r="C339" s="53"/>
      <c r="D339" s="46" t="s">
        <v>126</v>
      </c>
      <c r="E339" s="45" t="s">
        <v>173</v>
      </c>
      <c r="F339" s="56">
        <v>0.04223715278010608</v>
      </c>
      <c r="G339" s="20" t="str">
        <f t="shared" si="13"/>
        <v>6.05/km</v>
      </c>
      <c r="H339" s="21">
        <f t="shared" si="14"/>
        <v>0.018125000002328303</v>
      </c>
      <c r="I339" s="21">
        <f>F339-INDEX($F$4:$F$594,MATCH(D339,$D$4:$D$594,0))</f>
        <v>0.01259259258949896</v>
      </c>
    </row>
    <row r="340" spans="1:9" ht="15" customHeight="1">
      <c r="A340" s="19">
        <v>337</v>
      </c>
      <c r="B340" s="50" t="s">
        <v>384</v>
      </c>
      <c r="C340" s="53"/>
      <c r="D340" s="46" t="s">
        <v>13</v>
      </c>
      <c r="E340" s="45" t="s">
        <v>9</v>
      </c>
      <c r="F340" s="56">
        <v>0.04223715278010608</v>
      </c>
      <c r="G340" s="20" t="str">
        <f t="shared" si="13"/>
        <v>6.05/km</v>
      </c>
      <c r="H340" s="21">
        <f t="shared" si="14"/>
        <v>0.018125000002328303</v>
      </c>
      <c r="I340" s="21">
        <f>F340-INDEX($F$4:$F$594,MATCH(D340,$D$4:$D$594,0))</f>
        <v>0.01697916667035315</v>
      </c>
    </row>
    <row r="341" spans="1:9" ht="15" customHeight="1">
      <c r="A341" s="19">
        <v>338</v>
      </c>
      <c r="B341" s="50" t="s">
        <v>385</v>
      </c>
      <c r="C341" s="53"/>
      <c r="D341" s="46" t="s">
        <v>16</v>
      </c>
      <c r="E341" s="45" t="s">
        <v>9</v>
      </c>
      <c r="F341" s="56">
        <v>0.04236446759557842</v>
      </c>
      <c r="G341" s="20" t="str">
        <f t="shared" si="13"/>
        <v>6.06/km</v>
      </c>
      <c r="H341" s="21">
        <f t="shared" si="14"/>
        <v>0.01825231481780065</v>
      </c>
      <c r="I341" s="21">
        <f>F341-INDEX($F$4:$F$594,MATCH(D341,$D$4:$D$594,0))</f>
        <v>0.017071759262762495</v>
      </c>
    </row>
    <row r="342" spans="1:9" ht="15" customHeight="1">
      <c r="A342" s="19">
        <v>339</v>
      </c>
      <c r="B342" s="50" t="s">
        <v>386</v>
      </c>
      <c r="C342" s="53"/>
      <c r="D342" s="46" t="s">
        <v>1</v>
      </c>
      <c r="E342" s="45" t="s">
        <v>430</v>
      </c>
      <c r="F342" s="56">
        <v>0.04236446759557842</v>
      </c>
      <c r="G342" s="20" t="str">
        <f t="shared" si="13"/>
        <v>6.06/km</v>
      </c>
      <c r="H342" s="21">
        <f t="shared" si="14"/>
        <v>0.01825231481780065</v>
      </c>
      <c r="I342" s="21">
        <f>F342-INDEX($F$4:$F$594,MATCH(D342,$D$4:$D$594,0))</f>
        <v>0.01825231481780065</v>
      </c>
    </row>
    <row r="343" spans="1:9" ht="15" customHeight="1">
      <c r="A343" s="19">
        <v>340</v>
      </c>
      <c r="B343" s="50" t="s">
        <v>387</v>
      </c>
      <c r="C343" s="53"/>
      <c r="D343" s="46" t="s">
        <v>1</v>
      </c>
      <c r="E343" s="45" t="s">
        <v>7</v>
      </c>
      <c r="F343" s="56">
        <v>0.04237604166508212</v>
      </c>
      <c r="G343" s="20" t="str">
        <f t="shared" si="13"/>
        <v>6.06/km</v>
      </c>
      <c r="H343" s="21">
        <f t="shared" si="14"/>
        <v>0.018263888887304344</v>
      </c>
      <c r="I343" s="21">
        <f>F343-INDEX($F$4:$F$594,MATCH(D343,$D$4:$D$594,0))</f>
        <v>0.018263888887304344</v>
      </c>
    </row>
    <row r="344" spans="1:9" ht="15" customHeight="1">
      <c r="A344" s="19">
        <v>341</v>
      </c>
      <c r="B344" s="50" t="s">
        <v>388</v>
      </c>
      <c r="C344" s="53"/>
      <c r="D344" s="46" t="s">
        <v>13</v>
      </c>
      <c r="E344" s="45" t="s">
        <v>67</v>
      </c>
      <c r="F344" s="56">
        <v>0.04238761574186177</v>
      </c>
      <c r="G344" s="20" t="str">
        <f t="shared" si="13"/>
        <v>6.06/km</v>
      </c>
      <c r="H344" s="21">
        <f t="shared" si="14"/>
        <v>0.018275462964083996</v>
      </c>
      <c r="I344" s="21">
        <f>F344-INDEX($F$4:$F$594,MATCH(D344,$D$4:$D$594,0))</f>
        <v>0.01712962963210884</v>
      </c>
    </row>
    <row r="345" spans="1:9" ht="15" customHeight="1">
      <c r="A345" s="19">
        <v>342</v>
      </c>
      <c r="B345" s="50" t="s">
        <v>389</v>
      </c>
      <c r="C345" s="53"/>
      <c r="D345" s="46" t="s">
        <v>300</v>
      </c>
      <c r="E345" s="45" t="s">
        <v>75</v>
      </c>
      <c r="F345" s="56">
        <v>0.042839004634404806</v>
      </c>
      <c r="G345" s="20" t="str">
        <f t="shared" si="13"/>
        <v>6.10/km</v>
      </c>
      <c r="H345" s="21">
        <f t="shared" si="14"/>
        <v>0.018726851856627032</v>
      </c>
      <c r="I345" s="21">
        <f>F345-INDEX($F$4:$F$594,MATCH(D345,$D$4:$D$594,0))</f>
        <v>0.006655092598521151</v>
      </c>
    </row>
    <row r="346" spans="1:9" ht="15" customHeight="1">
      <c r="A346" s="19">
        <v>343</v>
      </c>
      <c r="B346" s="50" t="s">
        <v>390</v>
      </c>
      <c r="C346" s="53"/>
      <c r="D346" s="46" t="s">
        <v>34</v>
      </c>
      <c r="E346" s="45" t="s">
        <v>44</v>
      </c>
      <c r="F346" s="56">
        <v>0.04437835648230069</v>
      </c>
      <c r="G346" s="20" t="str">
        <f t="shared" si="13"/>
        <v>6.23/km</v>
      </c>
      <c r="H346" s="21">
        <f t="shared" si="14"/>
        <v>0.02026620370452292</v>
      </c>
      <c r="I346" s="21">
        <f>F346-INDEX($F$4:$F$594,MATCH(D346,$D$4:$D$594,0))</f>
        <v>0.018009259256359652</v>
      </c>
    </row>
    <row r="347" spans="1:9" ht="15" customHeight="1">
      <c r="A347" s="19">
        <v>344</v>
      </c>
      <c r="B347" s="50" t="s">
        <v>391</v>
      </c>
      <c r="C347" s="53"/>
      <c r="D347" s="46" t="s">
        <v>16</v>
      </c>
      <c r="E347" s="45" t="s">
        <v>44</v>
      </c>
      <c r="F347" s="56">
        <v>0.044389930559080346</v>
      </c>
      <c r="G347" s="20" t="str">
        <f t="shared" si="13"/>
        <v>6.24/km</v>
      </c>
      <c r="H347" s="21">
        <f t="shared" si="14"/>
        <v>0.02027777778130257</v>
      </c>
      <c r="I347" s="21">
        <f>F347-INDEX($F$4:$F$594,MATCH(D347,$D$4:$D$594,0))</f>
        <v>0.019097222226264417</v>
      </c>
    </row>
    <row r="348" spans="1:9" ht="15" customHeight="1">
      <c r="A348" s="19">
        <v>345</v>
      </c>
      <c r="B348" s="50" t="s">
        <v>392</v>
      </c>
      <c r="C348" s="53"/>
      <c r="D348" s="46" t="s">
        <v>13</v>
      </c>
      <c r="E348" s="45" t="s">
        <v>7</v>
      </c>
      <c r="F348" s="56">
        <v>0.04473715278243438</v>
      </c>
      <c r="G348" s="20" t="str">
        <f t="shared" si="13"/>
        <v>6.27/km</v>
      </c>
      <c r="H348" s="21">
        <f t="shared" si="14"/>
        <v>0.02062500000465661</v>
      </c>
      <c r="I348" s="21">
        <f>F348-INDEX($F$4:$F$594,MATCH(D348,$D$4:$D$594,0))</f>
        <v>0.019479166672681455</v>
      </c>
    </row>
    <row r="349" spans="1:9" ht="15" customHeight="1">
      <c r="A349" s="19">
        <v>346</v>
      </c>
      <c r="B349" s="50" t="s">
        <v>393</v>
      </c>
      <c r="C349" s="53"/>
      <c r="D349" s="46" t="s">
        <v>16</v>
      </c>
      <c r="E349" s="45" t="s">
        <v>23</v>
      </c>
      <c r="F349" s="56">
        <v>0.04486446759790673</v>
      </c>
      <c r="G349" s="20" t="str">
        <f t="shared" si="13"/>
        <v>6.28/km</v>
      </c>
      <c r="H349" s="21">
        <f t="shared" si="14"/>
        <v>0.020752314820128955</v>
      </c>
      <c r="I349" s="21">
        <f>F349-INDEX($F$4:$F$594,MATCH(D349,$D$4:$D$594,0))</f>
        <v>0.0195717592650908</v>
      </c>
    </row>
    <row r="350" spans="1:9" ht="15" customHeight="1">
      <c r="A350" s="19">
        <v>347</v>
      </c>
      <c r="B350" s="50" t="s">
        <v>394</v>
      </c>
      <c r="C350" s="53"/>
      <c r="D350" s="46" t="s">
        <v>34</v>
      </c>
      <c r="E350" s="45" t="s">
        <v>7</v>
      </c>
      <c r="F350" s="56">
        <v>0.04528113426011081</v>
      </c>
      <c r="G350" s="20" t="str">
        <f t="shared" si="13"/>
        <v>6.31/km</v>
      </c>
      <c r="H350" s="21">
        <f t="shared" si="14"/>
        <v>0.021168981482333035</v>
      </c>
      <c r="I350" s="21">
        <f>F350-INDEX($F$4:$F$594,MATCH(D350,$D$4:$D$594,0))</f>
        <v>0.018912037034169767</v>
      </c>
    </row>
    <row r="351" spans="1:9" ht="15" customHeight="1">
      <c r="A351" s="19">
        <v>348</v>
      </c>
      <c r="B351" s="50" t="s">
        <v>395</v>
      </c>
      <c r="C351" s="53"/>
      <c r="D351" s="46" t="s">
        <v>13</v>
      </c>
      <c r="E351" s="45" t="s">
        <v>7</v>
      </c>
      <c r="F351" s="56">
        <v>0.04528113426011081</v>
      </c>
      <c r="G351" s="20" t="str">
        <f t="shared" si="13"/>
        <v>6.31/km</v>
      </c>
      <c r="H351" s="21">
        <f t="shared" si="14"/>
        <v>0.021168981482333035</v>
      </c>
      <c r="I351" s="21">
        <f>F351-INDEX($F$4:$F$594,MATCH(D351,$D$4:$D$594,0))</f>
        <v>0.02002314815035788</v>
      </c>
    </row>
    <row r="352" spans="1:9" ht="15" customHeight="1">
      <c r="A352" s="19">
        <v>349</v>
      </c>
      <c r="B352" s="50" t="s">
        <v>396</v>
      </c>
      <c r="C352" s="53"/>
      <c r="D352" s="46" t="s">
        <v>16</v>
      </c>
      <c r="E352" s="45" t="s">
        <v>430</v>
      </c>
      <c r="F352" s="56">
        <v>0.045339004629457155</v>
      </c>
      <c r="G352" s="20" t="str">
        <f t="shared" si="13"/>
        <v>6.32/km</v>
      </c>
      <c r="H352" s="21">
        <f t="shared" si="14"/>
        <v>0.02122685185167938</v>
      </c>
      <c r="I352" s="21">
        <f>F352-INDEX($F$4:$F$594,MATCH(D352,$D$4:$D$594,0))</f>
        <v>0.020046296296641227</v>
      </c>
    </row>
    <row r="353" spans="1:9" ht="15" customHeight="1">
      <c r="A353" s="19">
        <v>350</v>
      </c>
      <c r="B353" s="50" t="s">
        <v>397</v>
      </c>
      <c r="C353" s="53"/>
      <c r="D353" s="46" t="s">
        <v>16</v>
      </c>
      <c r="E353" s="45" t="s">
        <v>430</v>
      </c>
      <c r="F353" s="56">
        <v>0.045339004629457155</v>
      </c>
      <c r="G353" s="20" t="str">
        <f t="shared" si="13"/>
        <v>6.32/km</v>
      </c>
      <c r="H353" s="21">
        <f t="shared" si="14"/>
        <v>0.02122685185167938</v>
      </c>
      <c r="I353" s="21">
        <f>F353-INDEX($F$4:$F$594,MATCH(D353,$D$4:$D$594,0))</f>
        <v>0.020046296296641227</v>
      </c>
    </row>
    <row r="354" spans="1:9" ht="15" customHeight="1">
      <c r="A354" s="19">
        <v>351</v>
      </c>
      <c r="B354" s="50" t="s">
        <v>398</v>
      </c>
      <c r="C354" s="53"/>
      <c r="D354" s="46" t="s">
        <v>1</v>
      </c>
      <c r="E354" s="45" t="s">
        <v>7</v>
      </c>
      <c r="F354" s="56">
        <v>0.04584826389134654</v>
      </c>
      <c r="G354" s="20" t="str">
        <f t="shared" si="13"/>
        <v>6.36/km</v>
      </c>
      <c r="H354" s="21">
        <f t="shared" si="14"/>
        <v>0.021736111113568764</v>
      </c>
      <c r="I354" s="21">
        <f>F354-INDEX($F$4:$F$594,MATCH(D354,$D$4:$D$594,0))</f>
        <v>0.021736111113568764</v>
      </c>
    </row>
    <row r="355" spans="1:9" ht="15" customHeight="1">
      <c r="A355" s="19">
        <v>352</v>
      </c>
      <c r="B355" s="50" t="s">
        <v>399</v>
      </c>
      <c r="C355" s="53"/>
      <c r="D355" s="46" t="s">
        <v>300</v>
      </c>
      <c r="E355" s="45" t="s">
        <v>429</v>
      </c>
      <c r="F355" s="56">
        <v>0.047144560185077386</v>
      </c>
      <c r="G355" s="20" t="str">
        <f t="shared" si="13"/>
        <v>6.47/km</v>
      </c>
      <c r="H355" s="21">
        <f t="shared" si="14"/>
        <v>0.023032407407299612</v>
      </c>
      <c r="I355" s="21">
        <f>F355-INDEX($F$4:$F$594,MATCH(D355,$D$4:$D$594,0))</f>
        <v>0.01096064814919373</v>
      </c>
    </row>
    <row r="356" spans="1:9" ht="15" customHeight="1">
      <c r="A356" s="19">
        <v>353</v>
      </c>
      <c r="B356" s="50" t="s">
        <v>400</v>
      </c>
      <c r="C356" s="53"/>
      <c r="D356" s="46" t="s">
        <v>211</v>
      </c>
      <c r="E356" s="45" t="s">
        <v>9</v>
      </c>
      <c r="F356" s="56">
        <v>0.05236111111111111</v>
      </c>
      <c r="G356" s="20" t="str">
        <f t="shared" si="13"/>
        <v>7.32/km</v>
      </c>
      <c r="H356" s="21">
        <f t="shared" si="14"/>
        <v>0.028248958333333334</v>
      </c>
      <c r="I356" s="21">
        <f>F356-INDEX($F$4:$F$594,MATCH(D356,$D$4:$D$594,0))</f>
        <v>0.01941793980955457</v>
      </c>
    </row>
    <row r="357" spans="1:9" ht="15" customHeight="1">
      <c r="A357" s="19">
        <v>354</v>
      </c>
      <c r="B357" s="50" t="s">
        <v>401</v>
      </c>
      <c r="C357" s="53"/>
      <c r="D357" s="46" t="s">
        <v>402</v>
      </c>
      <c r="E357" s="45" t="s">
        <v>9</v>
      </c>
      <c r="F357" s="57">
        <v>0.05236111111111111</v>
      </c>
      <c r="G357" s="20" t="str">
        <f t="shared" si="13"/>
        <v>7.32/km</v>
      </c>
      <c r="H357" s="21">
        <f t="shared" si="14"/>
        <v>0.028248958333333334</v>
      </c>
      <c r="I357" s="21">
        <f>F357-INDEX($F$4:$F$594,MATCH(D357,$D$4:$D$594,0))</f>
        <v>0</v>
      </c>
    </row>
    <row r="358" spans="1:9" ht="15" customHeight="1" thickBot="1">
      <c r="A358" s="22">
        <v>355</v>
      </c>
      <c r="B358" s="51" t="s">
        <v>403</v>
      </c>
      <c r="C358" s="54"/>
      <c r="D358" s="48" t="s">
        <v>22</v>
      </c>
      <c r="E358" s="47" t="s">
        <v>44</v>
      </c>
      <c r="F358" s="58">
        <v>0.05625</v>
      </c>
      <c r="G358" s="23" t="str">
        <f t="shared" si="13"/>
        <v>8.06/km</v>
      </c>
      <c r="H358" s="24">
        <f t="shared" si="14"/>
        <v>0.032137847222222224</v>
      </c>
      <c r="I358" s="24">
        <f>F358-INDEX($F$4:$F$594,MATCH(D358,$D$4:$D$594,0))</f>
        <v>0.030367013889664996</v>
      </c>
    </row>
  </sheetData>
  <autoFilter ref="A3:I35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7" t="str">
        <f>Individuale!A1</f>
        <v>Trofeo Bonifica di Ostia 3ª edizione</v>
      </c>
      <c r="B1" s="38"/>
      <c r="C1" s="39"/>
    </row>
    <row r="2" spans="1:3" ht="33" customHeight="1" thickBot="1">
      <c r="A2" s="40" t="str">
        <f>Individuale!A2&amp;" km. "&amp;Individuale!I2</f>
        <v>Ostia (RM) Italia - Domenica 01/11/2009 km. 10</v>
      </c>
      <c r="B2" s="41"/>
      <c r="C2" s="42"/>
    </row>
    <row r="3" spans="1:3" ht="24.75" customHeight="1" thickBot="1">
      <c r="A3" s="13" t="s">
        <v>412</v>
      </c>
      <c r="B3" s="14" t="s">
        <v>416</v>
      </c>
      <c r="C3" s="14" t="s">
        <v>421</v>
      </c>
    </row>
    <row r="4" spans="1:3" ht="15" customHeight="1">
      <c r="A4" s="27">
        <v>1</v>
      </c>
      <c r="B4" s="64" t="s">
        <v>9</v>
      </c>
      <c r="C4" s="65">
        <v>56</v>
      </c>
    </row>
    <row r="5" spans="1:3" ht="15" customHeight="1">
      <c r="A5" s="25">
        <v>2</v>
      </c>
      <c r="B5" s="66" t="s">
        <v>7</v>
      </c>
      <c r="C5" s="67">
        <v>54</v>
      </c>
    </row>
    <row r="6" spans="1:3" ht="15" customHeight="1">
      <c r="A6" s="25">
        <v>3</v>
      </c>
      <c r="B6" s="66" t="s">
        <v>430</v>
      </c>
      <c r="C6" s="67">
        <v>29</v>
      </c>
    </row>
    <row r="7" spans="1:3" ht="15" customHeight="1">
      <c r="A7" s="25">
        <v>4</v>
      </c>
      <c r="B7" s="66" t="s">
        <v>23</v>
      </c>
      <c r="C7" s="67">
        <v>25</v>
      </c>
    </row>
    <row r="8" spans="1:3" ht="15" customHeight="1">
      <c r="A8" s="25">
        <v>5</v>
      </c>
      <c r="B8" s="66" t="s">
        <v>18</v>
      </c>
      <c r="C8" s="67">
        <v>17</v>
      </c>
    </row>
    <row r="9" spans="1:3" ht="15" customHeight="1">
      <c r="A9" s="25">
        <v>6</v>
      </c>
      <c r="B9" s="66" t="s">
        <v>173</v>
      </c>
      <c r="C9" s="67">
        <v>16</v>
      </c>
    </row>
    <row r="10" spans="1:3" ht="15" customHeight="1">
      <c r="A10" s="25">
        <v>7</v>
      </c>
      <c r="B10" s="66" t="s">
        <v>53</v>
      </c>
      <c r="C10" s="67">
        <v>16</v>
      </c>
    </row>
    <row r="11" spans="1:3" ht="15" customHeight="1">
      <c r="A11" s="25">
        <v>8</v>
      </c>
      <c r="B11" s="66" t="s">
        <v>44</v>
      </c>
      <c r="C11" s="67">
        <v>14</v>
      </c>
    </row>
    <row r="12" spans="1:3" ht="15" customHeight="1">
      <c r="A12" s="25">
        <v>9</v>
      </c>
      <c r="B12" s="66" t="s">
        <v>31</v>
      </c>
      <c r="C12" s="67">
        <v>11</v>
      </c>
    </row>
    <row r="13" spans="1:3" ht="15" customHeight="1">
      <c r="A13" s="25">
        <v>10</v>
      </c>
      <c r="B13" s="66" t="s">
        <v>224</v>
      </c>
      <c r="C13" s="67">
        <v>8</v>
      </c>
    </row>
    <row r="14" spans="1:3" ht="15" customHeight="1">
      <c r="A14" s="25">
        <v>11</v>
      </c>
      <c r="B14" s="66" t="s">
        <v>67</v>
      </c>
      <c r="C14" s="67">
        <v>8</v>
      </c>
    </row>
    <row r="15" spans="1:3" ht="15" customHeight="1">
      <c r="A15" s="25">
        <v>12</v>
      </c>
      <c r="B15" s="66" t="s">
        <v>431</v>
      </c>
      <c r="C15" s="67">
        <v>8</v>
      </c>
    </row>
    <row r="16" spans="1:3" ht="15" customHeight="1">
      <c r="A16" s="25">
        <v>13</v>
      </c>
      <c r="B16" s="66" t="s">
        <v>14</v>
      </c>
      <c r="C16" s="67">
        <v>7</v>
      </c>
    </row>
    <row r="17" spans="1:3" ht="15" customHeight="1">
      <c r="A17" s="25">
        <v>14</v>
      </c>
      <c r="B17" s="66" t="s">
        <v>78</v>
      </c>
      <c r="C17" s="67">
        <v>7</v>
      </c>
    </row>
    <row r="18" spans="1:3" ht="15" customHeight="1">
      <c r="A18" s="25">
        <v>15</v>
      </c>
      <c r="B18" s="66" t="s">
        <v>2</v>
      </c>
      <c r="C18" s="67">
        <v>6</v>
      </c>
    </row>
    <row r="19" spans="1:3" ht="15" customHeight="1">
      <c r="A19" s="25">
        <v>16</v>
      </c>
      <c r="B19" s="66" t="s">
        <v>406</v>
      </c>
      <c r="C19" s="67">
        <v>6</v>
      </c>
    </row>
    <row r="20" spans="1:3" ht="15" customHeight="1">
      <c r="A20" s="25">
        <v>17</v>
      </c>
      <c r="B20" s="66" t="s">
        <v>81</v>
      </c>
      <c r="C20" s="67">
        <v>5</v>
      </c>
    </row>
    <row r="21" spans="1:3" ht="15" customHeight="1">
      <c r="A21" s="25">
        <v>18</v>
      </c>
      <c r="B21" s="66" t="s">
        <v>327</v>
      </c>
      <c r="C21" s="67">
        <v>4</v>
      </c>
    </row>
    <row r="22" spans="1:3" ht="15" customHeight="1">
      <c r="A22" s="25">
        <v>19</v>
      </c>
      <c r="B22" s="66" t="s">
        <v>70</v>
      </c>
      <c r="C22" s="67">
        <v>4</v>
      </c>
    </row>
    <row r="23" spans="1:3" ht="15" customHeight="1">
      <c r="A23" s="25">
        <v>20</v>
      </c>
      <c r="B23" s="66" t="s">
        <v>112</v>
      </c>
      <c r="C23" s="67">
        <v>4</v>
      </c>
    </row>
    <row r="24" spans="1:3" ht="15" customHeight="1">
      <c r="A24" s="25">
        <v>21</v>
      </c>
      <c r="B24" s="66" t="s">
        <v>429</v>
      </c>
      <c r="C24" s="67">
        <v>4</v>
      </c>
    </row>
    <row r="25" spans="1:3" ht="15" customHeight="1">
      <c r="A25" s="31">
        <v>22</v>
      </c>
      <c r="B25" s="70" t="s">
        <v>410</v>
      </c>
      <c r="C25" s="71">
        <v>3</v>
      </c>
    </row>
    <row r="26" spans="1:3" ht="15" customHeight="1">
      <c r="A26" s="25">
        <v>23</v>
      </c>
      <c r="B26" s="66" t="s">
        <v>98</v>
      </c>
      <c r="C26" s="67">
        <v>3</v>
      </c>
    </row>
    <row r="27" spans="1:3" ht="15" customHeight="1">
      <c r="A27" s="25">
        <v>24</v>
      </c>
      <c r="B27" s="66" t="s">
        <v>100</v>
      </c>
      <c r="C27" s="67">
        <v>3</v>
      </c>
    </row>
    <row r="28" spans="1:3" ht="15" customHeight="1">
      <c r="A28" s="25">
        <v>25</v>
      </c>
      <c r="B28" s="66" t="s">
        <v>425</v>
      </c>
      <c r="C28" s="67">
        <v>2</v>
      </c>
    </row>
    <row r="29" spans="1:3" ht="15" customHeight="1">
      <c r="A29" s="25">
        <v>26</v>
      </c>
      <c r="B29" s="66" t="s">
        <v>75</v>
      </c>
      <c r="C29" s="67">
        <v>2</v>
      </c>
    </row>
    <row r="30" spans="1:3" ht="15" customHeight="1">
      <c r="A30" s="25">
        <v>27</v>
      </c>
      <c r="B30" s="66" t="s">
        <v>409</v>
      </c>
      <c r="C30" s="67">
        <v>2</v>
      </c>
    </row>
    <row r="31" spans="1:3" ht="15" customHeight="1">
      <c r="A31" s="25">
        <v>28</v>
      </c>
      <c r="B31" s="66" t="s">
        <v>58</v>
      </c>
      <c r="C31" s="67">
        <v>2</v>
      </c>
    </row>
    <row r="32" spans="1:3" ht="15" customHeight="1">
      <c r="A32" s="25">
        <v>29</v>
      </c>
      <c r="B32" s="66" t="s">
        <v>209</v>
      </c>
      <c r="C32" s="67">
        <v>2</v>
      </c>
    </row>
    <row r="33" spans="1:3" ht="15" customHeight="1">
      <c r="A33" s="25">
        <v>30</v>
      </c>
      <c r="B33" s="66" t="s">
        <v>428</v>
      </c>
      <c r="C33" s="67">
        <v>2</v>
      </c>
    </row>
    <row r="34" spans="1:3" ht="15" customHeight="1">
      <c r="A34" s="25">
        <v>31</v>
      </c>
      <c r="B34" s="66" t="s">
        <v>218</v>
      </c>
      <c r="C34" s="67">
        <v>1</v>
      </c>
    </row>
    <row r="35" spans="1:3" ht="15" customHeight="1">
      <c r="A35" s="25">
        <v>32</v>
      </c>
      <c r="B35" s="66" t="s">
        <v>408</v>
      </c>
      <c r="C35" s="67">
        <v>1</v>
      </c>
    </row>
    <row r="36" spans="1:3" ht="15" customHeight="1">
      <c r="A36" s="25">
        <v>33</v>
      </c>
      <c r="B36" s="66" t="s">
        <v>423</v>
      </c>
      <c r="C36" s="67">
        <v>1</v>
      </c>
    </row>
    <row r="37" spans="1:3" ht="15" customHeight="1">
      <c r="A37" s="25">
        <v>34</v>
      </c>
      <c r="B37" s="66" t="s">
        <v>60</v>
      </c>
      <c r="C37" s="67">
        <v>1</v>
      </c>
    </row>
    <row r="38" spans="1:3" ht="15" customHeight="1">
      <c r="A38" s="25">
        <v>35</v>
      </c>
      <c r="B38" s="66" t="s">
        <v>4</v>
      </c>
      <c r="C38" s="67">
        <v>1</v>
      </c>
    </row>
    <row r="39" spans="1:3" ht="15" customHeight="1">
      <c r="A39" s="25">
        <v>36</v>
      </c>
      <c r="B39" s="66" t="s">
        <v>36</v>
      </c>
      <c r="C39" s="67">
        <v>1</v>
      </c>
    </row>
    <row r="40" spans="1:3" ht="15" customHeight="1">
      <c r="A40" s="25">
        <v>37</v>
      </c>
      <c r="B40" s="66" t="s">
        <v>407</v>
      </c>
      <c r="C40" s="67">
        <v>1</v>
      </c>
    </row>
    <row r="41" spans="1:3" ht="15" customHeight="1">
      <c r="A41" s="25">
        <v>38</v>
      </c>
      <c r="B41" s="66" t="s">
        <v>155</v>
      </c>
      <c r="C41" s="67">
        <v>1</v>
      </c>
    </row>
    <row r="42" spans="1:3" ht="15" customHeight="1">
      <c r="A42" s="25">
        <v>39</v>
      </c>
      <c r="B42" s="66" t="s">
        <v>51</v>
      </c>
      <c r="C42" s="67">
        <v>1</v>
      </c>
    </row>
    <row r="43" spans="1:3" ht="15" customHeight="1">
      <c r="A43" s="25">
        <v>40</v>
      </c>
      <c r="B43" s="66" t="s">
        <v>29</v>
      </c>
      <c r="C43" s="67">
        <v>1</v>
      </c>
    </row>
    <row r="44" spans="1:3" ht="15" customHeight="1">
      <c r="A44" s="25">
        <v>41</v>
      </c>
      <c r="B44" s="66" t="s">
        <v>426</v>
      </c>
      <c r="C44" s="67">
        <v>1</v>
      </c>
    </row>
    <row r="45" spans="1:3" ht="15" customHeight="1">
      <c r="A45" s="25">
        <v>42</v>
      </c>
      <c r="B45" s="66" t="s">
        <v>362</v>
      </c>
      <c r="C45" s="67">
        <v>1</v>
      </c>
    </row>
    <row r="46" spans="1:3" ht="15" customHeight="1">
      <c r="A46" s="25">
        <v>43</v>
      </c>
      <c r="B46" s="66" t="s">
        <v>63</v>
      </c>
      <c r="C46" s="67">
        <v>1</v>
      </c>
    </row>
    <row r="47" spans="1:3" ht="15" customHeight="1">
      <c r="A47" s="25">
        <v>44</v>
      </c>
      <c r="B47" s="66" t="s">
        <v>56</v>
      </c>
      <c r="C47" s="67">
        <v>1</v>
      </c>
    </row>
    <row r="48" spans="1:3" ht="15" customHeight="1">
      <c r="A48" s="25">
        <v>45</v>
      </c>
      <c r="B48" s="66" t="s">
        <v>129</v>
      </c>
      <c r="C48" s="67">
        <v>1</v>
      </c>
    </row>
    <row r="49" spans="1:3" ht="15" customHeight="1">
      <c r="A49" s="25">
        <v>46</v>
      </c>
      <c r="B49" s="66" t="s">
        <v>261</v>
      </c>
      <c r="C49" s="67">
        <v>1</v>
      </c>
    </row>
    <row r="50" spans="1:3" ht="15" customHeight="1">
      <c r="A50" s="25">
        <v>47</v>
      </c>
      <c r="B50" s="66" t="s">
        <v>20</v>
      </c>
      <c r="C50" s="67">
        <v>1</v>
      </c>
    </row>
    <row r="51" spans="1:3" ht="15" customHeight="1">
      <c r="A51" s="25">
        <v>48</v>
      </c>
      <c r="B51" s="66" t="s">
        <v>424</v>
      </c>
      <c r="C51" s="67">
        <v>1</v>
      </c>
    </row>
    <row r="52" spans="1:3" ht="15" customHeight="1">
      <c r="A52" s="25">
        <v>49</v>
      </c>
      <c r="B52" s="66" t="s">
        <v>178</v>
      </c>
      <c r="C52" s="67">
        <v>1</v>
      </c>
    </row>
    <row r="53" spans="1:3" ht="15" customHeight="1">
      <c r="A53" s="25">
        <v>50</v>
      </c>
      <c r="B53" s="66" t="s">
        <v>72</v>
      </c>
      <c r="C53" s="67">
        <v>1</v>
      </c>
    </row>
    <row r="54" spans="1:3" ht="15" customHeight="1">
      <c r="A54" s="25">
        <v>51</v>
      </c>
      <c r="B54" s="66" t="s">
        <v>422</v>
      </c>
      <c r="C54" s="67">
        <v>1</v>
      </c>
    </row>
    <row r="55" spans="1:3" ht="15" customHeight="1">
      <c r="A55" s="25">
        <v>52</v>
      </c>
      <c r="B55" s="66" t="s">
        <v>221</v>
      </c>
      <c r="C55" s="67">
        <v>1</v>
      </c>
    </row>
    <row r="56" spans="1:3" ht="15" customHeight="1">
      <c r="A56" s="25">
        <v>53</v>
      </c>
      <c r="B56" s="66" t="s">
        <v>104</v>
      </c>
      <c r="C56" s="67">
        <v>1</v>
      </c>
    </row>
    <row r="57" spans="1:3" ht="15" customHeight="1">
      <c r="A57" s="25">
        <v>54</v>
      </c>
      <c r="B57" s="66" t="s">
        <v>170</v>
      </c>
      <c r="C57" s="67">
        <v>1</v>
      </c>
    </row>
    <row r="58" spans="1:3" ht="15" customHeight="1" thickBot="1">
      <c r="A58" s="26">
        <v>55</v>
      </c>
      <c r="B58" s="68" t="s">
        <v>427</v>
      </c>
      <c r="C58" s="69">
        <v>1</v>
      </c>
    </row>
    <row r="59" ht="12.75">
      <c r="C59" s="4">
        <f>SUM(C4:C58)</f>
        <v>355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2009-11-04T13:51:42Z</dcterms:modified>
  <cp:category/>
  <cp:version/>
  <cp:contentType/>
  <cp:contentStatus/>
</cp:coreProperties>
</file>