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'Individuale'!$A$4:$I$159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<sst xmlns="http://schemas.openxmlformats.org/spreadsheetml/2006/main" count="677" uniqueCount="312">
  <si>
    <t>INDIVIDUALE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</si>
  <si>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</si>
  <si>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</si>
  <si>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</si>
  <si>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</si>
  <si>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</si>
  <si>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</si>
  <si>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</si>
  <si>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</si>
  <si>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</si>
  <si>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</si>
  <si>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</si>
  <si>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RUNNING CLUB FUTURA</t>
  </si>
  <si>
    <t>A.S.D. PODISTICA SOLIDARIETA'</t>
  </si>
  <si>
    <t xml:space="preserve">DI PRIAMO </t>
  </si>
  <si>
    <t>ALESSANDRO</t>
  </si>
  <si>
    <t>D</t>
  </si>
  <si>
    <t>OLD STAR OSTIA</t>
  </si>
  <si>
    <t>ALFONSINI</t>
  </si>
  <si>
    <t>ENRICO</t>
  </si>
  <si>
    <t>E</t>
  </si>
  <si>
    <t>CESARINI</t>
  </si>
  <si>
    <t>GIORGIO</t>
  </si>
  <si>
    <t>B</t>
  </si>
  <si>
    <t>POLISPORTIVA MONTALTO</t>
  </si>
  <si>
    <t>LODI</t>
  </si>
  <si>
    <t>JACOPO NICOLO'</t>
  </si>
  <si>
    <t>A</t>
  </si>
  <si>
    <t>FEDERAZIONE ITALIANA TRIATHOLON</t>
  </si>
  <si>
    <t>TADDEI</t>
  </si>
  <si>
    <t>ROBERTO</t>
  </si>
  <si>
    <t>DI MARCO SPORT</t>
  </si>
  <si>
    <t>DURANTE</t>
  </si>
  <si>
    <t>FRANCESCO</t>
  </si>
  <si>
    <t>ZONA OLIMPICA</t>
  </si>
  <si>
    <t xml:space="preserve">GIORGETTI </t>
  </si>
  <si>
    <t>CLAUDIO</t>
  </si>
  <si>
    <t>F</t>
  </si>
  <si>
    <t>AMA. POD. TERNI</t>
  </si>
  <si>
    <t>COGNATA</t>
  </si>
  <si>
    <t>GIUSEPPE</t>
  </si>
  <si>
    <t>C</t>
  </si>
  <si>
    <t>PODISTI MARATONA ROMA</t>
  </si>
  <si>
    <t>MARTELLETTI</t>
  </si>
  <si>
    <t>STEFANO</t>
  </si>
  <si>
    <t>ALTO LAZIO</t>
  </si>
  <si>
    <t>FANELLI</t>
  </si>
  <si>
    <t>GIANLUCA</t>
  </si>
  <si>
    <t>MANCINI</t>
  </si>
  <si>
    <t>SIMONE</t>
  </si>
  <si>
    <t>ATLETICA TUSCANIA</t>
  </si>
  <si>
    <t>MESIAS</t>
  </si>
  <si>
    <t>CADME</t>
  </si>
  <si>
    <t>ATLETICA FALERIA</t>
  </si>
  <si>
    <t>MASTRONICOLA</t>
  </si>
  <si>
    <t>LEONARDO</t>
  </si>
  <si>
    <t>PUCCI</t>
  </si>
  <si>
    <t>VINCENZO</t>
  </si>
  <si>
    <t>G</t>
  </si>
  <si>
    <t>BOLSENA FORUM</t>
  </si>
  <si>
    <t>VALERI</t>
  </si>
  <si>
    <t>LUCIANO</t>
  </si>
  <si>
    <t>TRONO</t>
  </si>
  <si>
    <t>ISMAELE</t>
  </si>
  <si>
    <t>ASD LAZIO RUNNERS TEAM</t>
  </si>
  <si>
    <t>CECCHETTI</t>
  </si>
  <si>
    <t>GIULIO</t>
  </si>
  <si>
    <t>CANTONI</t>
  </si>
  <si>
    <t>CARLO</t>
  </si>
  <si>
    <t>LIBERTAS ELLERA</t>
  </si>
  <si>
    <t>BOCCIALONI</t>
  </si>
  <si>
    <t>DANIELE</t>
  </si>
  <si>
    <t>MINUTO</t>
  </si>
  <si>
    <t>ANGELO</t>
  </si>
  <si>
    <t>CRUCIANI</t>
  </si>
  <si>
    <t>CHIARA</t>
  </si>
  <si>
    <t>M</t>
  </si>
  <si>
    <t>RCF</t>
  </si>
  <si>
    <t xml:space="preserve">RENZI </t>
  </si>
  <si>
    <t>MARSILIO</t>
  </si>
  <si>
    <t>DURANTI</t>
  </si>
  <si>
    <t>GABRIELE</t>
  </si>
  <si>
    <t>E. PERUGIA</t>
  </si>
  <si>
    <t>CRISTIANI</t>
  </si>
  <si>
    <t>MORETTI</t>
  </si>
  <si>
    <t>ZANONI</t>
  </si>
  <si>
    <t>MARCO</t>
  </si>
  <si>
    <t>TASSELLI</t>
  </si>
  <si>
    <t>PIETRO</t>
  </si>
  <si>
    <t>BELLI</t>
  </si>
  <si>
    <t>ANDREA</t>
  </si>
  <si>
    <t>MENCIO</t>
  </si>
  <si>
    <t>SALVI</t>
  </si>
  <si>
    <t>GUIDO</t>
  </si>
  <si>
    <t>RIZZO</t>
  </si>
  <si>
    <t>BARBERINI</t>
  </si>
  <si>
    <t>CAMPANELLI</t>
  </si>
  <si>
    <t>VALERIO</t>
  </si>
  <si>
    <t>VALENTINO</t>
  </si>
  <si>
    <t>RODOLFO</t>
  </si>
  <si>
    <t>CAROSI</t>
  </si>
  <si>
    <t>CALZINI</t>
  </si>
  <si>
    <t>SAVERI</t>
  </si>
  <si>
    <t>MASSIMILIANO</t>
  </si>
  <si>
    <t>BELLITTO</t>
  </si>
  <si>
    <t>ANTONELLA</t>
  </si>
  <si>
    <t>DI CLEMENTE</t>
  </si>
  <si>
    <t>CORCHIANO</t>
  </si>
  <si>
    <t>DE STEFANIS</t>
  </si>
  <si>
    <t>POD. INTERAMNA</t>
  </si>
  <si>
    <t>LAMALFA</t>
  </si>
  <si>
    <t>CROCICCHIA</t>
  </si>
  <si>
    <t>LUIGI</t>
  </si>
  <si>
    <t>H</t>
  </si>
  <si>
    <t>LIBERI PODISTI</t>
  </si>
  <si>
    <t>RICCI</t>
  </si>
  <si>
    <t>PAOLO</t>
  </si>
  <si>
    <t>TUCCINI</t>
  </si>
  <si>
    <t>REMO</t>
  </si>
  <si>
    <t>MOLLICA</t>
  </si>
  <si>
    <t>MARIANO</t>
  </si>
  <si>
    <t>CORSA DEI SANTI</t>
  </si>
  <si>
    <t xml:space="preserve">PAONE </t>
  </si>
  <si>
    <t>GIANNI</t>
  </si>
  <si>
    <t>SS LAZIO</t>
  </si>
  <si>
    <t>DELLA ROSA</t>
  </si>
  <si>
    <t>FABIO</t>
  </si>
  <si>
    <t>ATLETICA ORTE</t>
  </si>
  <si>
    <t>FRIGGI</t>
  </si>
  <si>
    <t>RAFFAELE</t>
  </si>
  <si>
    <t xml:space="preserve">MAGGINI </t>
  </si>
  <si>
    <t>COLETTA</t>
  </si>
  <si>
    <t>ASD FREERUN</t>
  </si>
  <si>
    <t>ADAMINI</t>
  </si>
  <si>
    <t>NICOLOSI</t>
  </si>
  <si>
    <t>SALVATORE</t>
  </si>
  <si>
    <t>CARNEVALE</t>
  </si>
  <si>
    <t>MARIO</t>
  </si>
  <si>
    <t xml:space="preserve">PESCI </t>
  </si>
  <si>
    <t>LAURENTI</t>
  </si>
  <si>
    <t>SPINARDI</t>
  </si>
  <si>
    <t xml:space="preserve">CAIRO </t>
  </si>
  <si>
    <t>FIDAL</t>
  </si>
  <si>
    <t>SCOTTI</t>
  </si>
  <si>
    <t>IVANO</t>
  </si>
  <si>
    <t>AIRONE</t>
  </si>
  <si>
    <t>BERNI</t>
  </si>
  <si>
    <t>ROSA</t>
  </si>
  <si>
    <t>O</t>
  </si>
  <si>
    <t>RAMELLA</t>
  </si>
  <si>
    <t>ETTORE</t>
  </si>
  <si>
    <t>BRUNOTTI</t>
  </si>
  <si>
    <t>GINO</t>
  </si>
  <si>
    <t>LANCIONI</t>
  </si>
  <si>
    <t>GIOVANNI</t>
  </si>
  <si>
    <t>BRACONE</t>
  </si>
  <si>
    <t>PETRARCHI</t>
  </si>
  <si>
    <t>MASSARA</t>
  </si>
  <si>
    <t>ASD PODISTICA TIBURTINA</t>
  </si>
  <si>
    <t>TUIA</t>
  </si>
  <si>
    <t>LESTI</t>
  </si>
  <si>
    <t>ILARIA</t>
  </si>
  <si>
    <t>DI COSIMO</t>
  </si>
  <si>
    <t>FABRIZIO</t>
  </si>
  <si>
    <t>GRIECO</t>
  </si>
  <si>
    <t>DOMENICO</t>
  </si>
  <si>
    <t>ZAPPONI</t>
  </si>
  <si>
    <t xml:space="preserve">FELCI </t>
  </si>
  <si>
    <t>DIMITRI</t>
  </si>
  <si>
    <t>UISP</t>
  </si>
  <si>
    <t>ANDOLFI</t>
  </si>
  <si>
    <t>EMANUELA</t>
  </si>
  <si>
    <t>N</t>
  </si>
  <si>
    <t>ATLETICA MONTEFIASCONE</t>
  </si>
  <si>
    <t>MALATESTA</t>
  </si>
  <si>
    <t>TRAVAGLINI</t>
  </si>
  <si>
    <t>MAURO</t>
  </si>
  <si>
    <t>LISI</t>
  </si>
  <si>
    <t>POLISPORTIVA CEPRANO</t>
  </si>
  <si>
    <t>PONTUALE</t>
  </si>
  <si>
    <t>DARIO</t>
  </si>
  <si>
    <t>MASINI</t>
  </si>
  <si>
    <t>LORENZOTTI</t>
  </si>
  <si>
    <t>NELLO</t>
  </si>
  <si>
    <t>ANNA BABY</t>
  </si>
  <si>
    <t>FELICI</t>
  </si>
  <si>
    <t>CATTARULLA</t>
  </si>
  <si>
    <t>QUATTRINI</t>
  </si>
  <si>
    <t>LORENZO</t>
  </si>
  <si>
    <t>MARTONI</t>
  </si>
  <si>
    <t>GIOVAGNOLI</t>
  </si>
  <si>
    <t>ANTONIO</t>
  </si>
  <si>
    <t>MORGANTI</t>
  </si>
  <si>
    <t>MARIANNA</t>
  </si>
  <si>
    <t xml:space="preserve">MANGIALARDI </t>
  </si>
  <si>
    <t>PERCOSSI</t>
  </si>
  <si>
    <t>EMORE</t>
  </si>
  <si>
    <t>MANCINELLI DEGLI ESPOSTI</t>
  </si>
  <si>
    <t>LUCA</t>
  </si>
  <si>
    <t>CIANTI</t>
  </si>
  <si>
    <t>SOFFI</t>
  </si>
  <si>
    <t>GIANPIERO</t>
  </si>
  <si>
    <t>DI MASSIMO</t>
  </si>
  <si>
    <t>CRISTIAN</t>
  </si>
  <si>
    <t>VALLONE</t>
  </si>
  <si>
    <t>CORRADO</t>
  </si>
  <si>
    <t>AGNELLI</t>
  </si>
  <si>
    <t>WALTER</t>
  </si>
  <si>
    <t>FONTANA</t>
  </si>
  <si>
    <t>GARGIULO</t>
  </si>
  <si>
    <t>FORTUNA</t>
  </si>
  <si>
    <t>MICHELE</t>
  </si>
  <si>
    <t>TENTI</t>
  </si>
  <si>
    <t>PINO</t>
  </si>
  <si>
    <t>ATLETICA CIMINA</t>
  </si>
  <si>
    <t>USAI</t>
  </si>
  <si>
    <t>GIANPAOLO</t>
  </si>
  <si>
    <t>AGOSTINI</t>
  </si>
  <si>
    <t>RENATO</t>
  </si>
  <si>
    <t>PETRICCA</t>
  </si>
  <si>
    <t>URSINO</t>
  </si>
  <si>
    <t>CASTELLANA</t>
  </si>
  <si>
    <t>DAVIDE</t>
  </si>
  <si>
    <t>VETTORI</t>
  </si>
  <si>
    <t>GOVERNATORI</t>
  </si>
  <si>
    <t>GIOVANNA</t>
  </si>
  <si>
    <t>CORRADINI</t>
  </si>
  <si>
    <t>PIERGIORGIO</t>
  </si>
  <si>
    <t>DILIO</t>
  </si>
  <si>
    <t>POSSANZA</t>
  </si>
  <si>
    <t>MARIANI</t>
  </si>
  <si>
    <t>FARINON</t>
  </si>
  <si>
    <t>LAZIO RUNNERSTEAM</t>
  </si>
  <si>
    <t>ZAGO</t>
  </si>
  <si>
    <t>ALESSANDRA</t>
  </si>
  <si>
    <t>MARCELLI</t>
  </si>
  <si>
    <t>MAURIZIO</t>
  </si>
  <si>
    <t>GROSSI</t>
  </si>
  <si>
    <t>BERTO</t>
  </si>
  <si>
    <t xml:space="preserve">MARINO </t>
  </si>
  <si>
    <t>I</t>
  </si>
  <si>
    <t>ATLETICA TARQUINIA</t>
  </si>
  <si>
    <t>VENTURI</t>
  </si>
  <si>
    <t>ABBRUZZETTI</t>
  </si>
  <si>
    <t>MANUEL</t>
  </si>
  <si>
    <t>PIETRINI</t>
  </si>
  <si>
    <t>CLAUDIO VANNI</t>
  </si>
  <si>
    <t>DELLA ROCCA</t>
  </si>
  <si>
    <t>UGO</t>
  </si>
  <si>
    <t>PEIFFER</t>
  </si>
  <si>
    <t>DANIEL</t>
  </si>
  <si>
    <t>BUTTAFUOCO</t>
  </si>
  <si>
    <t>CREMESI</t>
  </si>
  <si>
    <t>IOLANDA</t>
  </si>
  <si>
    <t>LBM</t>
  </si>
  <si>
    <t>NADDEO</t>
  </si>
  <si>
    <t>L</t>
  </si>
  <si>
    <t>CRISTOFARI</t>
  </si>
  <si>
    <t>NICOLETTA</t>
  </si>
  <si>
    <t>CENNI</t>
  </si>
  <si>
    <t>PAOLA</t>
  </si>
  <si>
    <t>P</t>
  </si>
  <si>
    <t>GS LITAL</t>
  </si>
  <si>
    <t xml:space="preserve">NOBILI </t>
  </si>
  <si>
    <t>GOLVELLI</t>
  </si>
  <si>
    <t>PROCACCI</t>
  </si>
  <si>
    <t>ROBERTA</t>
  </si>
  <si>
    <t>ATLETICA NEPI</t>
  </si>
  <si>
    <t>GRIFONI</t>
  </si>
  <si>
    <t>PICCIONI</t>
  </si>
  <si>
    <t>GIORDANO</t>
  </si>
  <si>
    <t>MORDECCHI</t>
  </si>
  <si>
    <t>MOSCETTI</t>
  </si>
  <si>
    <t>CAPITONI</t>
  </si>
  <si>
    <t>CINZIA</t>
  </si>
  <si>
    <t>SANTARELLI</t>
  </si>
  <si>
    <t>PATRIZIA</t>
  </si>
  <si>
    <t>GIGLI</t>
  </si>
  <si>
    <t>ANNAMARIA</t>
  </si>
  <si>
    <t xml:space="preserve">STELLA </t>
  </si>
  <si>
    <t>ALFREDO</t>
  </si>
  <si>
    <t>FERRANTI</t>
  </si>
  <si>
    <t xml:space="preserve">BONINO </t>
  </si>
  <si>
    <t>ZEDDE</t>
  </si>
  <si>
    <t>GIANLUIGI</t>
  </si>
  <si>
    <t>CONI</t>
  </si>
  <si>
    <t>LAVECCHIA DI TOCCO</t>
  </si>
  <si>
    <t>ROSATI</t>
  </si>
  <si>
    <t>ROSSANNA</t>
  </si>
  <si>
    <t>OLIMPIAVER ROMA</t>
  </si>
  <si>
    <t>PAOLONI</t>
  </si>
  <si>
    <t>ZIARIO</t>
  </si>
  <si>
    <t>SALZA</t>
  </si>
  <si>
    <t>BURLA</t>
  </si>
  <si>
    <t>FERNANDO</t>
  </si>
  <si>
    <t>RANUCCI</t>
  </si>
  <si>
    <t>DANIELA</t>
  </si>
  <si>
    <t>LOZZI</t>
  </si>
  <si>
    <t>GIANCARLO</t>
  </si>
  <si>
    <t>CIRIONI</t>
  </si>
  <si>
    <t>MARZANO</t>
  </si>
  <si>
    <t>SPERATI</t>
  </si>
  <si>
    <t>LAURA</t>
  </si>
  <si>
    <t>FIGC</t>
  </si>
  <si>
    <t>RAMPICONI</t>
  </si>
  <si>
    <t>ADRIANO</t>
  </si>
  <si>
    <t>ADIUTORI</t>
  </si>
  <si>
    <t>DESSI</t>
  </si>
  <si>
    <t>ROMANO</t>
  </si>
  <si>
    <t>Pilastrissima</t>
  </si>
  <si>
    <t>2ª edizione</t>
  </si>
  <si>
    <t>Viterbo (VT) Italia - Giovedì 23/08/2012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</si>
</sst>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" fontId="5" fillId="25" borderId="15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vertical="center"/>
    </xf>
    <xf numFmtId="21" fontId="9" fillId="21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9" fillId="21" borderId="13" xfId="0" applyFont="1" applyFill="1" applyBorder="1" applyAlignment="1">
      <alignment horizontal="left" vertical="center"/>
    </xf>
    <xf numFmtId="0" fontId="9" fillId="21" borderId="14" xfId="0" applyFont="1" applyFill="1" applyBorder="1" applyAlignment="1">
      <alignment horizontal="center" vertical="center"/>
    </xf>
    <xf numFmtId="0" fontId="9" fillId="21" borderId="14" xfId="0" applyFont="1" applyFill="1" applyBorder="1" applyAlignment="1">
      <alignment horizontal="left" vertical="center"/>
    </xf>
    <xf numFmtId="21" fontId="9" fillId="21" borderId="14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9" fillId="21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8" t="s">
        <v>309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29" t="s">
        <v>310</v>
      </c>
      <c r="B2" s="29"/>
      <c r="C2" s="29"/>
      <c r="D2" s="29"/>
      <c r="E2" s="29"/>
      <c r="F2" s="29"/>
      <c r="G2" s="29"/>
      <c r="H2" s="29"/>
      <c r="I2" s="29"/>
    </row>
    <row r="3" spans="1:9" ht="24" customHeight="1">
      <c r="A3" s="30" t="s">
        <v>311</v>
      </c>
      <c r="B3" s="30"/>
      <c r="C3" s="30"/>
      <c r="D3" s="30"/>
      <c r="E3" s="30"/>
      <c r="F3" s="30"/>
      <c r="G3" s="30"/>
      <c r="H3" s="3" t="s">
        <v>2</v>
      </c>
      <c r="I3" s="4">
        <v>8</v>
      </c>
    </row>
    <row r="4" spans="1:9" ht="3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9" t="s">
        <v>11</v>
      </c>
    </row>
    <row r="5" spans="1:9" s="13" customFormat="1" ht="15" customHeight="1">
      <c r="A5" s="10">
        <v>1</v>
      </c>
      <c r="B5" s="33" t="s">
        <v>14</v>
      </c>
      <c r="C5" s="33" t="s">
        <v>15</v>
      </c>
      <c r="D5" s="10" t="s">
        <v>16</v>
      </c>
      <c r="E5" s="33" t="s">
        <v>17</v>
      </c>
      <c r="F5" s="12">
        <v>0</v>
      </c>
      <c r="G5" s="10" t="str">
        <f aca="true" t="shared" si="0" ref="G5:G68">TEXT(INT((HOUR(F5)*3600+MINUTE(F5)*60+SECOND(F5))/$I$3/60),"0")&amp;"."&amp;TEXT(MOD((HOUR(F5)*3600+MINUTE(F5)*60+SECOND(F5))/$I$3,60),"00")&amp;"/km"</f>
        <v>0.00/km</v>
      </c>
      <c r="H5" s="12">
        <f aca="true" t="shared" si="1" ref="H5:H41">F5-$F$5</f>
        <v>0</v>
      </c>
      <c r="I5" s="12">
        <f>F5-INDEX($F$5:$F$201,MATCH(D5,$D$5:$D$201,0))</f>
        <v>0</v>
      </c>
    </row>
    <row r="6" spans="1:9" s="13" customFormat="1" ht="15" customHeight="1">
      <c r="A6" s="14">
        <v>2</v>
      </c>
      <c r="B6" s="34" t="s">
        <v>18</v>
      </c>
      <c r="C6" s="34" t="s">
        <v>19</v>
      </c>
      <c r="D6" s="14" t="s">
        <v>20</v>
      </c>
      <c r="E6" s="34" t="s">
        <v>12</v>
      </c>
      <c r="F6" s="16">
        <v>0</v>
      </c>
      <c r="G6" s="14" t="str">
        <f t="shared" si="0"/>
        <v>0.00/km</v>
      </c>
      <c r="H6" s="16">
        <f t="shared" si="1"/>
        <v>0</v>
      </c>
      <c r="I6" s="16">
        <f>F6-INDEX($F$5:$F$201,MATCH(D6,$D$5:$D$201,0))</f>
        <v>0</v>
      </c>
    </row>
    <row r="7" spans="1:9" s="13" customFormat="1" ht="15" customHeight="1">
      <c r="A7" s="14">
        <v>3</v>
      </c>
      <c r="B7" s="34" t="s">
        <v>21</v>
      </c>
      <c r="C7" s="34" t="s">
        <v>22</v>
      </c>
      <c r="D7" s="14" t="s">
        <v>23</v>
      </c>
      <c r="E7" s="34" t="s">
        <v>24</v>
      </c>
      <c r="F7" s="16">
        <v>0</v>
      </c>
      <c r="G7" s="14" t="str">
        <f t="shared" si="0"/>
        <v>0.00/km</v>
      </c>
      <c r="H7" s="16">
        <f t="shared" si="1"/>
        <v>0</v>
      </c>
      <c r="I7" s="16">
        <f>F7-INDEX($F$5:$F$201,MATCH(D7,$D$5:$D$201,0))</f>
        <v>0</v>
      </c>
    </row>
    <row r="8" spans="1:9" s="13" customFormat="1" ht="15" customHeight="1">
      <c r="A8" s="14">
        <v>4</v>
      </c>
      <c r="B8" s="34" t="s">
        <v>25</v>
      </c>
      <c r="C8" s="34" t="s">
        <v>26</v>
      </c>
      <c r="D8" s="14" t="s">
        <v>27</v>
      </c>
      <c r="E8" s="34" t="s">
        <v>28</v>
      </c>
      <c r="F8" s="16">
        <v>0</v>
      </c>
      <c r="G8" s="14" t="str">
        <f t="shared" si="0"/>
        <v>0.00/km</v>
      </c>
      <c r="H8" s="16">
        <f t="shared" si="1"/>
        <v>0</v>
      </c>
      <c r="I8" s="16">
        <f>F8-INDEX($F$5:$F$201,MATCH(D8,$D$5:$D$201,0))</f>
        <v>0</v>
      </c>
    </row>
    <row r="9" spans="1:9" s="13" customFormat="1" ht="15" customHeight="1">
      <c r="A9" s="14">
        <v>5</v>
      </c>
      <c r="B9" s="34" t="s">
        <v>29</v>
      </c>
      <c r="C9" s="34" t="s">
        <v>30</v>
      </c>
      <c r="D9" s="14" t="s">
        <v>23</v>
      </c>
      <c r="E9" s="34" t="s">
        <v>31</v>
      </c>
      <c r="F9" s="16">
        <v>0</v>
      </c>
      <c r="G9" s="14" t="str">
        <f t="shared" si="0"/>
        <v>0.00/km</v>
      </c>
      <c r="H9" s="16">
        <f t="shared" si="1"/>
        <v>0</v>
      </c>
      <c r="I9" s="16">
        <f>F9-INDEX($F$5:$F$201,MATCH(D9,$D$5:$D$201,0))</f>
        <v>0</v>
      </c>
    </row>
    <row r="10" spans="1:9" s="13" customFormat="1" ht="15" customHeight="1">
      <c r="A10" s="14">
        <v>6</v>
      </c>
      <c r="B10" s="34" t="s">
        <v>32</v>
      </c>
      <c r="C10" s="34" t="s">
        <v>33</v>
      </c>
      <c r="D10" s="14" t="s">
        <v>23</v>
      </c>
      <c r="E10" s="34" t="s">
        <v>34</v>
      </c>
      <c r="F10" s="16">
        <v>0</v>
      </c>
      <c r="G10" s="14" t="str">
        <f t="shared" si="0"/>
        <v>0.00/km</v>
      </c>
      <c r="H10" s="16">
        <f t="shared" si="1"/>
        <v>0</v>
      </c>
      <c r="I10" s="16">
        <f>F10-INDEX($F$5:$F$201,MATCH(D10,$D$5:$D$201,0))</f>
        <v>0</v>
      </c>
    </row>
    <row r="11" spans="1:9" s="13" customFormat="1" ht="15" customHeight="1">
      <c r="A11" s="14">
        <v>7</v>
      </c>
      <c r="B11" s="34" t="s">
        <v>35</v>
      </c>
      <c r="C11" s="34" t="s">
        <v>36</v>
      </c>
      <c r="D11" s="14" t="s">
        <v>37</v>
      </c>
      <c r="E11" s="34" t="s">
        <v>38</v>
      </c>
      <c r="F11" s="16">
        <v>0</v>
      </c>
      <c r="G11" s="14" t="str">
        <f t="shared" si="0"/>
        <v>0.00/km</v>
      </c>
      <c r="H11" s="16">
        <f t="shared" si="1"/>
        <v>0</v>
      </c>
      <c r="I11" s="16">
        <f>F11-INDEX($F$5:$F$201,MATCH(D11,$D$5:$D$201,0))</f>
        <v>0</v>
      </c>
    </row>
    <row r="12" spans="1:9" s="13" customFormat="1" ht="15" customHeight="1">
      <c r="A12" s="14">
        <v>8</v>
      </c>
      <c r="B12" s="34" t="s">
        <v>39</v>
      </c>
      <c r="C12" s="34" t="s">
        <v>40</v>
      </c>
      <c r="D12" s="14" t="s">
        <v>41</v>
      </c>
      <c r="E12" s="34" t="s">
        <v>42</v>
      </c>
      <c r="F12" s="16">
        <v>0</v>
      </c>
      <c r="G12" s="14" t="str">
        <f t="shared" si="0"/>
        <v>0.00/km</v>
      </c>
      <c r="H12" s="16">
        <f t="shared" si="1"/>
        <v>0</v>
      </c>
      <c r="I12" s="16">
        <f>F12-INDEX($F$5:$F$201,MATCH(D12,$D$5:$D$201,0))</f>
        <v>0</v>
      </c>
    </row>
    <row r="13" spans="1:9" s="13" customFormat="1" ht="15" customHeight="1">
      <c r="A13" s="14">
        <v>9</v>
      </c>
      <c r="B13" s="34" t="s">
        <v>43</v>
      </c>
      <c r="C13" s="34" t="s">
        <v>44</v>
      </c>
      <c r="D13" s="14" t="s">
        <v>27</v>
      </c>
      <c r="E13" s="34" t="s">
        <v>45</v>
      </c>
      <c r="F13" s="16">
        <v>0</v>
      </c>
      <c r="G13" s="14" t="str">
        <f t="shared" si="0"/>
        <v>0.00/km</v>
      </c>
      <c r="H13" s="16">
        <f t="shared" si="1"/>
        <v>0</v>
      </c>
      <c r="I13" s="16">
        <f>F13-INDEX($F$5:$F$201,MATCH(D13,$D$5:$D$201,0))</f>
        <v>0</v>
      </c>
    </row>
    <row r="14" spans="1:9" s="13" customFormat="1" ht="15" customHeight="1">
      <c r="A14" s="14">
        <v>10</v>
      </c>
      <c r="B14" s="34" t="s">
        <v>46</v>
      </c>
      <c r="C14" s="34" t="s">
        <v>47</v>
      </c>
      <c r="D14" s="14" t="s">
        <v>23</v>
      </c>
      <c r="E14" s="34" t="s">
        <v>34</v>
      </c>
      <c r="F14" s="16">
        <v>0</v>
      </c>
      <c r="G14" s="14" t="str">
        <f t="shared" si="0"/>
        <v>0.00/km</v>
      </c>
      <c r="H14" s="16">
        <f t="shared" si="1"/>
        <v>0</v>
      </c>
      <c r="I14" s="16">
        <f>F14-INDEX($F$5:$F$201,MATCH(D14,$D$5:$D$201,0))</f>
        <v>0</v>
      </c>
    </row>
    <row r="15" spans="1:9" s="13" customFormat="1" ht="15" customHeight="1">
      <c r="A15" s="14">
        <v>11</v>
      </c>
      <c r="B15" s="34" t="s">
        <v>48</v>
      </c>
      <c r="C15" s="34" t="s">
        <v>49</v>
      </c>
      <c r="D15" s="14" t="s">
        <v>23</v>
      </c>
      <c r="E15" s="34" t="s">
        <v>50</v>
      </c>
      <c r="F15" s="16">
        <v>0</v>
      </c>
      <c r="G15" s="14" t="str">
        <f t="shared" si="0"/>
        <v>0.00/km</v>
      </c>
      <c r="H15" s="16">
        <f t="shared" si="1"/>
        <v>0</v>
      </c>
      <c r="I15" s="16">
        <f>F15-INDEX($F$5:$F$201,MATCH(D15,$D$5:$D$201,0))</f>
        <v>0</v>
      </c>
    </row>
    <row r="16" spans="1:9" s="13" customFormat="1" ht="15" customHeight="1">
      <c r="A16" s="14">
        <v>12</v>
      </c>
      <c r="B16" s="34" t="s">
        <v>51</v>
      </c>
      <c r="C16" s="34" t="s">
        <v>52</v>
      </c>
      <c r="D16" s="14" t="s">
        <v>41</v>
      </c>
      <c r="E16" s="34" t="s">
        <v>53</v>
      </c>
      <c r="F16" s="16">
        <v>0</v>
      </c>
      <c r="G16" s="14" t="str">
        <f t="shared" si="0"/>
        <v>0.00/km</v>
      </c>
      <c r="H16" s="16">
        <f t="shared" si="1"/>
        <v>0</v>
      </c>
      <c r="I16" s="16">
        <f>F16-INDEX($F$5:$F$201,MATCH(D16,$D$5:$D$201,0))</f>
        <v>0</v>
      </c>
    </row>
    <row r="17" spans="1:9" s="13" customFormat="1" ht="15" customHeight="1">
      <c r="A17" s="14">
        <v>13</v>
      </c>
      <c r="B17" s="34" t="s">
        <v>54</v>
      </c>
      <c r="C17" s="34" t="s">
        <v>55</v>
      </c>
      <c r="D17" s="14" t="s">
        <v>41</v>
      </c>
      <c r="E17" s="34" t="s">
        <v>31</v>
      </c>
      <c r="F17" s="16">
        <v>0</v>
      </c>
      <c r="G17" s="14" t="str">
        <f t="shared" si="0"/>
        <v>0.00/km</v>
      </c>
      <c r="H17" s="16">
        <f t="shared" si="1"/>
        <v>0</v>
      </c>
      <c r="I17" s="16">
        <f>F17-INDEX($F$5:$F$201,MATCH(D17,$D$5:$D$201,0))</f>
        <v>0</v>
      </c>
    </row>
    <row r="18" spans="1:9" s="13" customFormat="1" ht="15" customHeight="1">
      <c r="A18" s="14">
        <v>14</v>
      </c>
      <c r="B18" s="34" t="s">
        <v>56</v>
      </c>
      <c r="C18" s="34" t="s">
        <v>57</v>
      </c>
      <c r="D18" s="14" t="s">
        <v>58</v>
      </c>
      <c r="E18" s="34" t="s">
        <v>59</v>
      </c>
      <c r="F18" s="16">
        <v>0</v>
      </c>
      <c r="G18" s="14" t="str">
        <f t="shared" si="0"/>
        <v>0.00/km</v>
      </c>
      <c r="H18" s="16">
        <f t="shared" si="1"/>
        <v>0</v>
      </c>
      <c r="I18" s="16">
        <f>F18-INDEX($F$5:$F$201,MATCH(D18,$D$5:$D$201,0))</f>
        <v>0</v>
      </c>
    </row>
    <row r="19" spans="1:9" s="13" customFormat="1" ht="15" customHeight="1">
      <c r="A19" s="14">
        <v>15</v>
      </c>
      <c r="B19" s="34" t="s">
        <v>60</v>
      </c>
      <c r="C19" s="34" t="s">
        <v>61</v>
      </c>
      <c r="D19" s="14" t="s">
        <v>58</v>
      </c>
      <c r="E19" s="34" t="s">
        <v>53</v>
      </c>
      <c r="F19" s="16">
        <v>0</v>
      </c>
      <c r="G19" s="14" t="str">
        <f t="shared" si="0"/>
        <v>0.00/km</v>
      </c>
      <c r="H19" s="16">
        <f t="shared" si="1"/>
        <v>0</v>
      </c>
      <c r="I19" s="16">
        <f>F19-INDEX($F$5:$F$201,MATCH(D19,$D$5:$D$201,0))</f>
        <v>0</v>
      </c>
    </row>
    <row r="20" spans="1:9" s="13" customFormat="1" ht="15" customHeight="1">
      <c r="A20" s="14">
        <v>16</v>
      </c>
      <c r="B20" s="34" t="s">
        <v>62</v>
      </c>
      <c r="C20" s="34" t="s">
        <v>63</v>
      </c>
      <c r="D20" s="14" t="s">
        <v>27</v>
      </c>
      <c r="E20" s="34" t="s">
        <v>64</v>
      </c>
      <c r="F20" s="16">
        <v>0</v>
      </c>
      <c r="G20" s="14" t="str">
        <f t="shared" si="0"/>
        <v>0.00/km</v>
      </c>
      <c r="H20" s="16">
        <f t="shared" si="1"/>
        <v>0</v>
      </c>
      <c r="I20" s="16">
        <f>F20-INDEX($F$5:$F$201,MATCH(D20,$D$5:$D$201,0))</f>
        <v>0</v>
      </c>
    </row>
    <row r="21" spans="1:9" s="13" customFormat="1" ht="15" customHeight="1">
      <c r="A21" s="14">
        <v>17</v>
      </c>
      <c r="B21" s="34" t="s">
        <v>65</v>
      </c>
      <c r="C21" s="34" t="s">
        <v>66</v>
      </c>
      <c r="D21" s="14" t="s">
        <v>20</v>
      </c>
      <c r="E21" s="34" t="s">
        <v>34</v>
      </c>
      <c r="F21" s="16">
        <v>0</v>
      </c>
      <c r="G21" s="14" t="str">
        <f t="shared" si="0"/>
        <v>0.00/km</v>
      </c>
      <c r="H21" s="16">
        <f t="shared" si="1"/>
        <v>0</v>
      </c>
      <c r="I21" s="16">
        <f>F21-INDEX($F$5:$F$201,MATCH(D21,$D$5:$D$201,0))</f>
        <v>0</v>
      </c>
    </row>
    <row r="22" spans="1:9" s="13" customFormat="1" ht="15" customHeight="1">
      <c r="A22" s="14">
        <v>18</v>
      </c>
      <c r="B22" s="34" t="s">
        <v>67</v>
      </c>
      <c r="C22" s="34" t="s">
        <v>68</v>
      </c>
      <c r="D22" s="14" t="s">
        <v>16</v>
      </c>
      <c r="E22" s="34" t="s">
        <v>69</v>
      </c>
      <c r="F22" s="16">
        <v>0</v>
      </c>
      <c r="G22" s="14" t="str">
        <f t="shared" si="0"/>
        <v>0.00/km</v>
      </c>
      <c r="H22" s="16">
        <f t="shared" si="1"/>
        <v>0</v>
      </c>
      <c r="I22" s="16">
        <f>F22-INDEX($F$5:$F$201,MATCH(D22,$D$5:$D$201,0))</f>
        <v>0</v>
      </c>
    </row>
    <row r="23" spans="1:9" s="13" customFormat="1" ht="15" customHeight="1">
      <c r="A23" s="14">
        <v>19</v>
      </c>
      <c r="B23" s="34" t="s">
        <v>70</v>
      </c>
      <c r="C23" s="34" t="s">
        <v>71</v>
      </c>
      <c r="D23" s="14" t="s">
        <v>27</v>
      </c>
      <c r="E23" s="34" t="s">
        <v>31</v>
      </c>
      <c r="F23" s="16">
        <v>0</v>
      </c>
      <c r="G23" s="14" t="str">
        <f t="shared" si="0"/>
        <v>0.00/km</v>
      </c>
      <c r="H23" s="16">
        <f t="shared" si="1"/>
        <v>0</v>
      </c>
      <c r="I23" s="16">
        <f>F23-INDEX($F$5:$F$201,MATCH(D23,$D$5:$D$201,0))</f>
        <v>0</v>
      </c>
    </row>
    <row r="24" spans="1:9" s="13" customFormat="1" ht="15" customHeight="1">
      <c r="A24" s="14">
        <v>20</v>
      </c>
      <c r="B24" s="34" t="s">
        <v>72</v>
      </c>
      <c r="C24" s="34" t="s">
        <v>73</v>
      </c>
      <c r="D24" s="14" t="s">
        <v>20</v>
      </c>
      <c r="E24" s="34" t="s">
        <v>34</v>
      </c>
      <c r="F24" s="16">
        <v>0</v>
      </c>
      <c r="G24" s="14" t="str">
        <f t="shared" si="0"/>
        <v>0.00/km</v>
      </c>
      <c r="H24" s="16">
        <f t="shared" si="1"/>
        <v>0</v>
      </c>
      <c r="I24" s="16">
        <f>F24-INDEX($F$5:$F$201,MATCH(D24,$D$5:$D$201,0))</f>
        <v>0</v>
      </c>
    </row>
    <row r="25" spans="1:9" s="13" customFormat="1" ht="15" customHeight="1">
      <c r="A25" s="14">
        <v>21</v>
      </c>
      <c r="B25" s="34" t="s">
        <v>74</v>
      </c>
      <c r="C25" s="34" t="s">
        <v>75</v>
      </c>
      <c r="D25" s="14" t="s">
        <v>76</v>
      </c>
      <c r="E25" s="34" t="s">
        <v>77</v>
      </c>
      <c r="F25" s="16">
        <v>0</v>
      </c>
      <c r="G25" s="14" t="str">
        <f t="shared" si="0"/>
        <v>0.00/km</v>
      </c>
      <c r="H25" s="16">
        <f t="shared" si="1"/>
        <v>0</v>
      </c>
      <c r="I25" s="16">
        <f>F25-INDEX($F$5:$F$201,MATCH(D25,$D$5:$D$201,0))</f>
        <v>0</v>
      </c>
    </row>
    <row r="26" spans="1:9" s="13" customFormat="1" ht="15" customHeight="1">
      <c r="A26" s="14">
        <v>22</v>
      </c>
      <c r="B26" s="34" t="s">
        <v>78</v>
      </c>
      <c r="C26" s="34" t="s">
        <v>79</v>
      </c>
      <c r="D26" s="14" t="s">
        <v>23</v>
      </c>
      <c r="E26" s="34" t="s">
        <v>24</v>
      </c>
      <c r="F26" s="16">
        <v>0</v>
      </c>
      <c r="G26" s="14" t="str">
        <f t="shared" si="0"/>
        <v>0.00/km</v>
      </c>
      <c r="H26" s="16">
        <f t="shared" si="1"/>
        <v>0</v>
      </c>
      <c r="I26" s="16">
        <f>F26-INDEX($F$5:$F$201,MATCH(D26,$D$5:$D$201,0))</f>
        <v>0</v>
      </c>
    </row>
    <row r="27" spans="1:9" s="13" customFormat="1" ht="15" customHeight="1">
      <c r="A27" s="14">
        <v>23</v>
      </c>
      <c r="B27" s="34" t="s">
        <v>80</v>
      </c>
      <c r="C27" s="34" t="s">
        <v>81</v>
      </c>
      <c r="D27" s="14" t="s">
        <v>16</v>
      </c>
      <c r="E27" s="34" t="s">
        <v>82</v>
      </c>
      <c r="F27" s="16">
        <v>0</v>
      </c>
      <c r="G27" s="14" t="str">
        <f t="shared" si="0"/>
        <v>0.00/km</v>
      </c>
      <c r="H27" s="16">
        <f t="shared" si="1"/>
        <v>0</v>
      </c>
      <c r="I27" s="16">
        <f>F27-INDEX($F$5:$F$201,MATCH(D27,$D$5:$D$201,0))</f>
        <v>0</v>
      </c>
    </row>
    <row r="28" spans="1:9" s="17" customFormat="1" ht="15" customHeight="1">
      <c r="A28" s="14">
        <v>24</v>
      </c>
      <c r="B28" s="34" t="s">
        <v>83</v>
      </c>
      <c r="C28" s="34" t="s">
        <v>44</v>
      </c>
      <c r="D28" s="14" t="s">
        <v>41</v>
      </c>
      <c r="E28" s="34" t="s">
        <v>45</v>
      </c>
      <c r="F28" s="16">
        <v>0</v>
      </c>
      <c r="G28" s="14" t="str">
        <f t="shared" si="0"/>
        <v>0.00/km</v>
      </c>
      <c r="H28" s="16">
        <f t="shared" si="1"/>
        <v>0</v>
      </c>
      <c r="I28" s="16">
        <f>F28-INDEX($F$5:$F$201,MATCH(D28,$D$5:$D$201,0))</f>
        <v>0</v>
      </c>
    </row>
    <row r="29" spans="1:9" ht="15" customHeight="1">
      <c r="A29" s="14">
        <v>25</v>
      </c>
      <c r="B29" s="34" t="s">
        <v>84</v>
      </c>
      <c r="C29" s="34" t="s">
        <v>68</v>
      </c>
      <c r="D29" s="14" t="s">
        <v>37</v>
      </c>
      <c r="E29" s="34" t="s">
        <v>24</v>
      </c>
      <c r="F29" s="16">
        <v>0</v>
      </c>
      <c r="G29" s="14" t="str">
        <f t="shared" si="0"/>
        <v>0.00/km</v>
      </c>
      <c r="H29" s="16">
        <f t="shared" si="1"/>
        <v>0</v>
      </c>
      <c r="I29" s="16">
        <f>F29-INDEX($F$5:$F$201,MATCH(D29,$D$5:$D$201,0))</f>
        <v>0</v>
      </c>
    </row>
    <row r="30" spans="1:9" ht="15" customHeight="1">
      <c r="A30" s="14">
        <v>26</v>
      </c>
      <c r="B30" s="34" t="s">
        <v>85</v>
      </c>
      <c r="C30" s="34" t="s">
        <v>86</v>
      </c>
      <c r="D30" s="14" t="s">
        <v>27</v>
      </c>
      <c r="E30" s="34" t="s">
        <v>59</v>
      </c>
      <c r="F30" s="16">
        <v>0</v>
      </c>
      <c r="G30" s="14" t="str">
        <f t="shared" si="0"/>
        <v>0.00/km</v>
      </c>
      <c r="H30" s="16">
        <f t="shared" si="1"/>
        <v>0</v>
      </c>
      <c r="I30" s="16">
        <f>F30-INDEX($F$5:$F$201,MATCH(D30,$D$5:$D$201,0))</f>
        <v>0</v>
      </c>
    </row>
    <row r="31" spans="1:9" ht="15" customHeight="1">
      <c r="A31" s="14">
        <v>27</v>
      </c>
      <c r="B31" s="34" t="s">
        <v>87</v>
      </c>
      <c r="C31" s="34" t="s">
        <v>88</v>
      </c>
      <c r="D31" s="14" t="s">
        <v>41</v>
      </c>
      <c r="E31" s="34" t="s">
        <v>31</v>
      </c>
      <c r="F31" s="16">
        <v>0</v>
      </c>
      <c r="G31" s="14" t="str">
        <f t="shared" si="0"/>
        <v>0.00/km</v>
      </c>
      <c r="H31" s="16">
        <f t="shared" si="1"/>
        <v>0</v>
      </c>
      <c r="I31" s="16">
        <f>F31-INDEX($F$5:$F$201,MATCH(D31,$D$5:$D$201,0))</f>
        <v>0</v>
      </c>
    </row>
    <row r="32" spans="1:9" ht="15" customHeight="1">
      <c r="A32" s="14">
        <v>28</v>
      </c>
      <c r="B32" s="34" t="s">
        <v>89</v>
      </c>
      <c r="C32" s="34" t="s">
        <v>90</v>
      </c>
      <c r="D32" s="14" t="s">
        <v>16</v>
      </c>
      <c r="E32" s="34" t="s">
        <v>31</v>
      </c>
      <c r="F32" s="16">
        <v>0</v>
      </c>
      <c r="G32" s="14" t="str">
        <f t="shared" si="0"/>
        <v>0.00/km</v>
      </c>
      <c r="H32" s="16">
        <f t="shared" si="1"/>
        <v>0</v>
      </c>
      <c r="I32" s="16">
        <f>F32-INDEX($F$5:$F$201,MATCH(D32,$D$5:$D$201,0))</f>
        <v>0</v>
      </c>
    </row>
    <row r="33" spans="1:9" ht="15" customHeight="1">
      <c r="A33" s="14">
        <v>29</v>
      </c>
      <c r="B33" s="34" t="s">
        <v>91</v>
      </c>
      <c r="C33" s="34" t="s">
        <v>86</v>
      </c>
      <c r="D33" s="14" t="s">
        <v>27</v>
      </c>
      <c r="E33" s="34" t="s">
        <v>142</v>
      </c>
      <c r="F33" s="16">
        <v>0</v>
      </c>
      <c r="G33" s="14" t="str">
        <f t="shared" si="0"/>
        <v>0.00/km</v>
      </c>
      <c r="H33" s="16">
        <f t="shared" si="1"/>
        <v>0</v>
      </c>
      <c r="I33" s="16">
        <f>F33-INDEX($F$5:$F$201,MATCH(D33,$D$5:$D$201,0))</f>
        <v>0</v>
      </c>
    </row>
    <row r="34" spans="1:9" ht="15" customHeight="1">
      <c r="A34" s="14">
        <v>30</v>
      </c>
      <c r="B34" s="34" t="s">
        <v>92</v>
      </c>
      <c r="C34" s="34" t="s">
        <v>93</v>
      </c>
      <c r="D34" s="14" t="s">
        <v>16</v>
      </c>
      <c r="E34" s="34" t="s">
        <v>24</v>
      </c>
      <c r="F34" s="16">
        <v>0</v>
      </c>
      <c r="G34" s="14" t="str">
        <f t="shared" si="0"/>
        <v>0.00/km</v>
      </c>
      <c r="H34" s="16">
        <f t="shared" si="1"/>
        <v>0</v>
      </c>
      <c r="I34" s="16">
        <f>F34-INDEX($F$5:$F$201,MATCH(D34,$D$5:$D$201,0))</f>
        <v>0</v>
      </c>
    </row>
    <row r="35" spans="1:9" ht="15" customHeight="1">
      <c r="A35" s="14">
        <v>31</v>
      </c>
      <c r="B35" s="34" t="s">
        <v>94</v>
      </c>
      <c r="C35" s="34" t="s">
        <v>81</v>
      </c>
      <c r="D35" s="14" t="s">
        <v>27</v>
      </c>
      <c r="E35" s="34" t="s">
        <v>31</v>
      </c>
      <c r="F35" s="16">
        <v>0</v>
      </c>
      <c r="G35" s="14" t="str">
        <f t="shared" si="0"/>
        <v>0.00/km</v>
      </c>
      <c r="H35" s="16">
        <f t="shared" si="1"/>
        <v>0</v>
      </c>
      <c r="I35" s="16">
        <f>F35-INDEX($F$5:$F$201,MATCH(D35,$D$5:$D$201,0))</f>
        <v>0</v>
      </c>
    </row>
    <row r="36" spans="1:9" ht="15" customHeight="1">
      <c r="A36" s="14">
        <v>32</v>
      </c>
      <c r="B36" s="34" t="s">
        <v>95</v>
      </c>
      <c r="C36" s="34" t="s">
        <v>88</v>
      </c>
      <c r="D36" s="14" t="s">
        <v>37</v>
      </c>
      <c r="E36" s="34" t="s">
        <v>24</v>
      </c>
      <c r="F36" s="16">
        <v>0</v>
      </c>
      <c r="G36" s="14" t="str">
        <f t="shared" si="0"/>
        <v>0.00/km</v>
      </c>
      <c r="H36" s="16">
        <f t="shared" si="1"/>
        <v>0</v>
      </c>
      <c r="I36" s="16">
        <f>F36-INDEX($F$5:$F$201,MATCH(D36,$D$5:$D$201,0))</f>
        <v>0</v>
      </c>
    </row>
    <row r="37" spans="1:9" ht="15" customHeight="1">
      <c r="A37" s="14">
        <v>33</v>
      </c>
      <c r="B37" s="34" t="s">
        <v>96</v>
      </c>
      <c r="C37" s="34" t="s">
        <v>97</v>
      </c>
      <c r="D37" s="14" t="s">
        <v>41</v>
      </c>
      <c r="E37" s="34" t="s">
        <v>34</v>
      </c>
      <c r="F37" s="16">
        <v>0</v>
      </c>
      <c r="G37" s="14" t="str">
        <f t="shared" si="0"/>
        <v>0.00/km</v>
      </c>
      <c r="H37" s="16">
        <f t="shared" si="1"/>
        <v>0</v>
      </c>
      <c r="I37" s="16">
        <f>F37-INDEX($F$5:$F$201,MATCH(D37,$D$5:$D$201,0))</f>
        <v>0</v>
      </c>
    </row>
    <row r="38" spans="1:9" ht="15" customHeight="1">
      <c r="A38" s="14">
        <v>34</v>
      </c>
      <c r="B38" s="34" t="s">
        <v>98</v>
      </c>
      <c r="C38" s="34" t="s">
        <v>99</v>
      </c>
      <c r="D38" s="14" t="s">
        <v>20</v>
      </c>
      <c r="E38" s="34" t="s">
        <v>34</v>
      </c>
      <c r="F38" s="16">
        <v>0</v>
      </c>
      <c r="G38" s="14" t="str">
        <f t="shared" si="0"/>
        <v>0.00/km</v>
      </c>
      <c r="H38" s="16">
        <f t="shared" si="1"/>
        <v>0</v>
      </c>
      <c r="I38" s="16">
        <f>F38-INDEX($F$5:$F$201,MATCH(D38,$D$5:$D$201,0))</f>
        <v>0</v>
      </c>
    </row>
    <row r="39" spans="1:9" ht="15" customHeight="1">
      <c r="A39" s="14">
        <v>35</v>
      </c>
      <c r="B39" s="34" t="s">
        <v>100</v>
      </c>
      <c r="C39" s="34" t="s">
        <v>44</v>
      </c>
      <c r="D39" s="14" t="s">
        <v>41</v>
      </c>
      <c r="E39" s="34" t="s">
        <v>34</v>
      </c>
      <c r="F39" s="16">
        <v>0</v>
      </c>
      <c r="G39" s="14" t="str">
        <f t="shared" si="0"/>
        <v>0.00/km</v>
      </c>
      <c r="H39" s="16">
        <f t="shared" si="1"/>
        <v>0</v>
      </c>
      <c r="I39" s="16">
        <f>F39-INDEX($F$5:$F$201,MATCH(D39,$D$5:$D$201,0))</f>
        <v>0</v>
      </c>
    </row>
    <row r="40" spans="1:9" ht="15" customHeight="1">
      <c r="A40" s="14">
        <v>36</v>
      </c>
      <c r="B40" s="34" t="s">
        <v>101</v>
      </c>
      <c r="C40" s="34" t="s">
        <v>68</v>
      </c>
      <c r="D40" s="14" t="s">
        <v>20</v>
      </c>
      <c r="E40" s="34" t="s">
        <v>31</v>
      </c>
      <c r="F40" s="16">
        <v>0</v>
      </c>
      <c r="G40" s="14" t="str">
        <f t="shared" si="0"/>
        <v>0.00/km</v>
      </c>
      <c r="H40" s="16">
        <f t="shared" si="1"/>
        <v>0</v>
      </c>
      <c r="I40" s="16">
        <f>F40-INDEX($F$5:$F$201,MATCH(D40,$D$5:$D$201,0))</f>
        <v>0</v>
      </c>
    </row>
    <row r="41" spans="1:9" ht="15" customHeight="1">
      <c r="A41" s="14">
        <v>37</v>
      </c>
      <c r="B41" s="34" t="s">
        <v>102</v>
      </c>
      <c r="C41" s="34" t="s">
        <v>103</v>
      </c>
      <c r="D41" s="14" t="s">
        <v>20</v>
      </c>
      <c r="E41" s="34" t="s">
        <v>31</v>
      </c>
      <c r="F41" s="16">
        <v>0</v>
      </c>
      <c r="G41" s="14" t="str">
        <f t="shared" si="0"/>
        <v>0.00/km</v>
      </c>
      <c r="H41" s="16">
        <f t="shared" si="1"/>
        <v>0</v>
      </c>
      <c r="I41" s="16">
        <f>F41-INDEX($F$5:$F$201,MATCH(D41,$D$5:$D$201,0))</f>
        <v>0</v>
      </c>
    </row>
    <row r="42" spans="1:9" ht="15" customHeight="1">
      <c r="A42" s="14">
        <v>38</v>
      </c>
      <c r="B42" s="34" t="s">
        <v>104</v>
      </c>
      <c r="C42" s="34" t="s">
        <v>105</v>
      </c>
      <c r="D42" s="14" t="s">
        <v>76</v>
      </c>
      <c r="E42" s="34" t="s">
        <v>59</v>
      </c>
      <c r="F42" s="16">
        <v>0</v>
      </c>
      <c r="G42" s="14" t="str">
        <f t="shared" si="0"/>
        <v>0.00/km</v>
      </c>
      <c r="H42" s="16">
        <f aca="true" t="shared" si="2" ref="H42:H67">F42-$F$5</f>
        <v>0</v>
      </c>
      <c r="I42" s="16">
        <f>F42-INDEX($F$5:$F$201,MATCH(D42,$D$5:$D$201,0))</f>
        <v>0</v>
      </c>
    </row>
    <row r="43" spans="1:9" ht="15" customHeight="1">
      <c r="A43" s="14">
        <v>39</v>
      </c>
      <c r="B43" s="34" t="s">
        <v>106</v>
      </c>
      <c r="C43" s="34" t="s">
        <v>22</v>
      </c>
      <c r="D43" s="14" t="s">
        <v>23</v>
      </c>
      <c r="E43" s="34" t="s">
        <v>107</v>
      </c>
      <c r="F43" s="16">
        <v>0</v>
      </c>
      <c r="G43" s="14" t="str">
        <f t="shared" si="0"/>
        <v>0.00/km</v>
      </c>
      <c r="H43" s="16">
        <f t="shared" si="2"/>
        <v>0</v>
      </c>
      <c r="I43" s="16">
        <f>F43-INDEX($F$5:$F$201,MATCH(D43,$D$5:$D$201,0))</f>
        <v>0</v>
      </c>
    </row>
    <row r="44" spans="1:9" ht="15" customHeight="1">
      <c r="A44" s="14">
        <v>40</v>
      </c>
      <c r="B44" s="34" t="s">
        <v>108</v>
      </c>
      <c r="C44" s="34" t="s">
        <v>15</v>
      </c>
      <c r="D44" s="14" t="s">
        <v>20</v>
      </c>
      <c r="E44" s="34" t="s">
        <v>109</v>
      </c>
      <c r="F44" s="16">
        <v>0</v>
      </c>
      <c r="G44" s="14" t="str">
        <f t="shared" si="0"/>
        <v>0.00/km</v>
      </c>
      <c r="H44" s="16">
        <f t="shared" si="2"/>
        <v>0</v>
      </c>
      <c r="I44" s="16">
        <f>F44-INDEX($F$5:$F$201,MATCH(D44,$D$5:$D$201,0))</f>
        <v>0</v>
      </c>
    </row>
    <row r="45" spans="1:9" ht="15" customHeight="1">
      <c r="A45" s="14">
        <v>41</v>
      </c>
      <c r="B45" s="34" t="s">
        <v>110</v>
      </c>
      <c r="C45" s="34" t="s">
        <v>81</v>
      </c>
      <c r="D45" s="14" t="s">
        <v>41</v>
      </c>
      <c r="E45" s="34" t="s">
        <v>59</v>
      </c>
      <c r="F45" s="16">
        <v>0</v>
      </c>
      <c r="G45" s="14" t="str">
        <f t="shared" si="0"/>
        <v>0.00/km</v>
      </c>
      <c r="H45" s="16">
        <f t="shared" si="2"/>
        <v>0</v>
      </c>
      <c r="I45" s="16">
        <f>F45-INDEX($F$5:$F$201,MATCH(D45,$D$5:$D$201,0))</f>
        <v>0</v>
      </c>
    </row>
    <row r="46" spans="1:9" ht="15" customHeight="1">
      <c r="A46" s="14">
        <v>42</v>
      </c>
      <c r="B46" s="34" t="s">
        <v>111</v>
      </c>
      <c r="C46" s="34" t="s">
        <v>112</v>
      </c>
      <c r="D46" s="14" t="s">
        <v>113</v>
      </c>
      <c r="E46" s="34" t="s">
        <v>114</v>
      </c>
      <c r="F46" s="16">
        <v>0</v>
      </c>
      <c r="G46" s="14" t="str">
        <f t="shared" si="0"/>
        <v>0.00/km</v>
      </c>
      <c r="H46" s="16">
        <f t="shared" si="2"/>
        <v>0</v>
      </c>
      <c r="I46" s="16">
        <f>F46-INDEX($F$5:$F$201,MATCH(D46,$D$5:$D$201,0))</f>
        <v>0</v>
      </c>
    </row>
    <row r="47" spans="1:9" ht="15" customHeight="1">
      <c r="A47" s="14">
        <v>43</v>
      </c>
      <c r="B47" s="34" t="s">
        <v>115</v>
      </c>
      <c r="C47" s="34" t="s">
        <v>116</v>
      </c>
      <c r="D47" s="14" t="s">
        <v>20</v>
      </c>
      <c r="E47" s="34" t="s">
        <v>34</v>
      </c>
      <c r="F47" s="16">
        <v>0</v>
      </c>
      <c r="G47" s="14" t="str">
        <f t="shared" si="0"/>
        <v>0.00/km</v>
      </c>
      <c r="H47" s="16">
        <f t="shared" si="2"/>
        <v>0</v>
      </c>
      <c r="I47" s="16">
        <f>F47-INDEX($F$5:$F$201,MATCH(D47,$D$5:$D$201,0))</f>
        <v>0</v>
      </c>
    </row>
    <row r="48" spans="1:9" ht="15" customHeight="1">
      <c r="A48" s="14">
        <v>44</v>
      </c>
      <c r="B48" s="34" t="s">
        <v>117</v>
      </c>
      <c r="C48" s="34" t="s">
        <v>118</v>
      </c>
      <c r="D48" s="14" t="s">
        <v>20</v>
      </c>
      <c r="E48" s="34" t="s">
        <v>24</v>
      </c>
      <c r="F48" s="16">
        <v>0</v>
      </c>
      <c r="G48" s="14" t="str">
        <f t="shared" si="0"/>
        <v>0.00/km</v>
      </c>
      <c r="H48" s="16">
        <f t="shared" si="2"/>
        <v>0</v>
      </c>
      <c r="I48" s="16">
        <f>F48-INDEX($F$5:$F$201,MATCH(D48,$D$5:$D$201,0))</f>
        <v>0</v>
      </c>
    </row>
    <row r="49" spans="1:9" ht="15" customHeight="1">
      <c r="A49" s="14">
        <v>45</v>
      </c>
      <c r="B49" s="34" t="s">
        <v>119</v>
      </c>
      <c r="C49" s="34" t="s">
        <v>120</v>
      </c>
      <c r="D49" s="14" t="s">
        <v>37</v>
      </c>
      <c r="E49" s="34" t="s">
        <v>121</v>
      </c>
      <c r="F49" s="16">
        <v>0</v>
      </c>
      <c r="G49" s="14" t="str">
        <f t="shared" si="0"/>
        <v>0.00/km</v>
      </c>
      <c r="H49" s="16">
        <f t="shared" si="2"/>
        <v>0</v>
      </c>
      <c r="I49" s="16">
        <f>F49-INDEX($F$5:$F$201,MATCH(D49,$D$5:$D$201,0))</f>
        <v>0</v>
      </c>
    </row>
    <row r="50" spans="1:9" ht="15" customHeight="1">
      <c r="A50" s="14">
        <v>46</v>
      </c>
      <c r="B50" s="34" t="s">
        <v>122</v>
      </c>
      <c r="C50" s="34" t="s">
        <v>123</v>
      </c>
      <c r="D50" s="14" t="s">
        <v>113</v>
      </c>
      <c r="E50" s="34" t="s">
        <v>124</v>
      </c>
      <c r="F50" s="16">
        <v>0</v>
      </c>
      <c r="G50" s="14" t="str">
        <f t="shared" si="0"/>
        <v>0.00/km</v>
      </c>
      <c r="H50" s="16">
        <f t="shared" si="2"/>
        <v>0</v>
      </c>
      <c r="I50" s="16">
        <f>F50-INDEX($F$5:$F$201,MATCH(D50,$D$5:$D$201,0))</f>
        <v>0</v>
      </c>
    </row>
    <row r="51" spans="1:9" ht="15" customHeight="1">
      <c r="A51" s="14">
        <v>47</v>
      </c>
      <c r="B51" s="34" t="s">
        <v>125</v>
      </c>
      <c r="C51" s="34" t="s">
        <v>126</v>
      </c>
      <c r="D51" s="14" t="s">
        <v>20</v>
      </c>
      <c r="E51" s="34" t="s">
        <v>127</v>
      </c>
      <c r="F51" s="16">
        <v>0</v>
      </c>
      <c r="G51" s="14" t="str">
        <f t="shared" si="0"/>
        <v>0.00/km</v>
      </c>
      <c r="H51" s="16">
        <f t="shared" si="2"/>
        <v>0</v>
      </c>
      <c r="I51" s="16">
        <f>F51-INDEX($F$5:$F$201,MATCH(D51,$D$5:$D$201,0))</f>
        <v>0</v>
      </c>
    </row>
    <row r="52" spans="1:9" ht="15" customHeight="1">
      <c r="A52" s="14">
        <v>48</v>
      </c>
      <c r="B52" s="34" t="s">
        <v>128</v>
      </c>
      <c r="C52" s="34" t="s">
        <v>129</v>
      </c>
      <c r="D52" s="14" t="s">
        <v>41</v>
      </c>
      <c r="E52" s="34" t="s">
        <v>34</v>
      </c>
      <c r="F52" s="16">
        <v>0</v>
      </c>
      <c r="G52" s="14" t="str">
        <f t="shared" si="0"/>
        <v>0.00/km</v>
      </c>
      <c r="H52" s="16">
        <f t="shared" si="2"/>
        <v>0</v>
      </c>
      <c r="I52" s="16">
        <f>F52-INDEX($F$5:$F$201,MATCH(D52,$D$5:$D$201,0))</f>
        <v>0</v>
      </c>
    </row>
    <row r="53" spans="1:9" ht="15" customHeight="1">
      <c r="A53" s="14">
        <v>49</v>
      </c>
      <c r="B53" s="34" t="s">
        <v>130</v>
      </c>
      <c r="C53" s="34" t="s">
        <v>30</v>
      </c>
      <c r="D53" s="14" t="s">
        <v>20</v>
      </c>
      <c r="E53" s="34" t="s">
        <v>31</v>
      </c>
      <c r="F53" s="16">
        <v>0</v>
      </c>
      <c r="G53" s="14" t="str">
        <f t="shared" si="0"/>
        <v>0.00/km</v>
      </c>
      <c r="H53" s="16">
        <f t="shared" si="2"/>
        <v>0</v>
      </c>
      <c r="I53" s="16">
        <f>F53-INDEX($F$5:$F$201,MATCH(D53,$D$5:$D$201,0))</f>
        <v>0</v>
      </c>
    </row>
    <row r="54" spans="1:9" ht="15" customHeight="1">
      <c r="A54" s="14">
        <v>50</v>
      </c>
      <c r="B54" s="34" t="s">
        <v>131</v>
      </c>
      <c r="C54" s="34" t="s">
        <v>120</v>
      </c>
      <c r="D54" s="14" t="s">
        <v>41</v>
      </c>
      <c r="E54" s="34" t="s">
        <v>132</v>
      </c>
      <c r="F54" s="16">
        <v>0</v>
      </c>
      <c r="G54" s="14" t="str">
        <f t="shared" si="0"/>
        <v>0.00/km</v>
      </c>
      <c r="H54" s="16">
        <f t="shared" si="2"/>
        <v>0</v>
      </c>
      <c r="I54" s="16">
        <f>F54-INDEX($F$5:$F$201,MATCH(D54,$D$5:$D$201,0))</f>
        <v>0</v>
      </c>
    </row>
    <row r="55" spans="1:9" ht="15" customHeight="1">
      <c r="A55" s="14">
        <v>51</v>
      </c>
      <c r="B55" s="34" t="s">
        <v>133</v>
      </c>
      <c r="C55" s="34" t="s">
        <v>40</v>
      </c>
      <c r="D55" s="14" t="s">
        <v>20</v>
      </c>
      <c r="E55" s="34" t="s">
        <v>24</v>
      </c>
      <c r="F55" s="16">
        <v>0</v>
      </c>
      <c r="G55" s="14" t="str">
        <f t="shared" si="0"/>
        <v>0.00/km</v>
      </c>
      <c r="H55" s="16">
        <f t="shared" si="2"/>
        <v>0</v>
      </c>
      <c r="I55" s="16">
        <f>F55-INDEX($F$5:$F$201,MATCH(D55,$D$5:$D$201,0))</f>
        <v>0</v>
      </c>
    </row>
    <row r="56" spans="1:9" ht="15" customHeight="1">
      <c r="A56" s="14">
        <v>52</v>
      </c>
      <c r="B56" s="34" t="s">
        <v>134</v>
      </c>
      <c r="C56" s="34" t="s">
        <v>135</v>
      </c>
      <c r="D56" s="14" t="s">
        <v>37</v>
      </c>
      <c r="E56" s="34" t="s">
        <v>114</v>
      </c>
      <c r="F56" s="16">
        <v>0</v>
      </c>
      <c r="G56" s="14" t="str">
        <f t="shared" si="0"/>
        <v>0.00/km</v>
      </c>
      <c r="H56" s="16">
        <f t="shared" si="2"/>
        <v>0</v>
      </c>
      <c r="I56" s="16">
        <f>F56-INDEX($F$5:$F$201,MATCH(D56,$D$5:$D$201,0))</f>
        <v>0</v>
      </c>
    </row>
    <row r="57" spans="1:9" ht="15" customHeight="1">
      <c r="A57" s="14">
        <v>53</v>
      </c>
      <c r="B57" s="34" t="s">
        <v>136</v>
      </c>
      <c r="C57" s="34" t="s">
        <v>137</v>
      </c>
      <c r="D57" s="14" t="s">
        <v>23</v>
      </c>
      <c r="E57" s="34" t="s">
        <v>69</v>
      </c>
      <c r="F57" s="16">
        <v>0</v>
      </c>
      <c r="G57" s="14" t="str">
        <f t="shared" si="0"/>
        <v>0.00/km</v>
      </c>
      <c r="H57" s="16">
        <f t="shared" si="2"/>
        <v>0</v>
      </c>
      <c r="I57" s="16">
        <f>F57-INDEX($F$5:$F$201,MATCH(D57,$D$5:$D$201,0))</f>
        <v>0</v>
      </c>
    </row>
    <row r="58" spans="1:9" ht="15" customHeight="1">
      <c r="A58" s="14">
        <v>54</v>
      </c>
      <c r="B58" s="34" t="s">
        <v>138</v>
      </c>
      <c r="C58" s="34" t="s">
        <v>116</v>
      </c>
      <c r="D58" s="14" t="s">
        <v>20</v>
      </c>
      <c r="E58" s="34" t="s">
        <v>59</v>
      </c>
      <c r="F58" s="16">
        <v>0</v>
      </c>
      <c r="G58" s="14" t="str">
        <f t="shared" si="0"/>
        <v>0.00/km</v>
      </c>
      <c r="H58" s="16">
        <f t="shared" si="2"/>
        <v>0</v>
      </c>
      <c r="I58" s="16">
        <f>F58-INDEX($F$5:$F$201,MATCH(D58,$D$5:$D$201,0))</f>
        <v>0</v>
      </c>
    </row>
    <row r="59" spans="1:9" ht="15" customHeight="1">
      <c r="A59" s="14">
        <v>55</v>
      </c>
      <c r="B59" s="34" t="s">
        <v>139</v>
      </c>
      <c r="C59" s="34" t="s">
        <v>86</v>
      </c>
      <c r="D59" s="14" t="s">
        <v>16</v>
      </c>
      <c r="E59" s="34" t="s">
        <v>31</v>
      </c>
      <c r="F59" s="16">
        <v>0</v>
      </c>
      <c r="G59" s="14" t="str">
        <f t="shared" si="0"/>
        <v>0.00/km</v>
      </c>
      <c r="H59" s="16">
        <f t="shared" si="2"/>
        <v>0</v>
      </c>
      <c r="I59" s="16">
        <f>F59-INDEX($F$5:$F$201,MATCH(D59,$D$5:$D$201,0))</f>
        <v>0</v>
      </c>
    </row>
    <row r="60" spans="1:9" ht="15" customHeight="1">
      <c r="A60" s="14">
        <v>56</v>
      </c>
      <c r="B60" s="34" t="s">
        <v>140</v>
      </c>
      <c r="C60" s="34" t="s">
        <v>90</v>
      </c>
      <c r="D60" s="14" t="s">
        <v>20</v>
      </c>
      <c r="E60" s="34" t="s">
        <v>121</v>
      </c>
      <c r="F60" s="16">
        <v>0</v>
      </c>
      <c r="G60" s="14" t="str">
        <f t="shared" si="0"/>
        <v>0.00/km</v>
      </c>
      <c r="H60" s="16">
        <f t="shared" si="2"/>
        <v>0</v>
      </c>
      <c r="I60" s="16">
        <f>F60-INDEX($F$5:$F$201,MATCH(D60,$D$5:$D$201,0))</f>
        <v>0</v>
      </c>
    </row>
    <row r="61" spans="1:9" ht="15" customHeight="1">
      <c r="A61" s="24">
        <v>57</v>
      </c>
      <c r="B61" s="35" t="s">
        <v>141</v>
      </c>
      <c r="C61" s="35" t="s">
        <v>135</v>
      </c>
      <c r="D61" s="24" t="s">
        <v>41</v>
      </c>
      <c r="E61" s="35" t="s">
        <v>13</v>
      </c>
      <c r="F61" s="26">
        <v>0</v>
      </c>
      <c r="G61" s="24" t="str">
        <f t="shared" si="0"/>
        <v>0.00/km</v>
      </c>
      <c r="H61" s="26">
        <f t="shared" si="2"/>
        <v>0</v>
      </c>
      <c r="I61" s="26">
        <f>F61-INDEX($F$5:$F$201,MATCH(D61,$D$5:$D$201,0))</f>
        <v>0</v>
      </c>
    </row>
    <row r="62" spans="1:9" ht="15" customHeight="1">
      <c r="A62" s="14">
        <v>58</v>
      </c>
      <c r="B62" s="34" t="s">
        <v>143</v>
      </c>
      <c r="C62" s="34" t="s">
        <v>144</v>
      </c>
      <c r="D62" s="14" t="s">
        <v>37</v>
      </c>
      <c r="E62" s="34" t="s">
        <v>145</v>
      </c>
      <c r="F62" s="16">
        <v>0</v>
      </c>
      <c r="G62" s="14" t="str">
        <f t="shared" si="0"/>
        <v>0.00/km</v>
      </c>
      <c r="H62" s="16">
        <f t="shared" si="2"/>
        <v>0</v>
      </c>
      <c r="I62" s="16">
        <f>F62-INDEX($F$5:$F$201,MATCH(D62,$D$5:$D$201,0))</f>
        <v>0</v>
      </c>
    </row>
    <row r="63" spans="1:9" ht="15" customHeight="1">
      <c r="A63" s="14">
        <v>59</v>
      </c>
      <c r="B63" s="34" t="s">
        <v>146</v>
      </c>
      <c r="C63" s="34" t="s">
        <v>147</v>
      </c>
      <c r="D63" s="14" t="s">
        <v>148</v>
      </c>
      <c r="E63" s="34" t="s">
        <v>114</v>
      </c>
      <c r="F63" s="16">
        <v>0</v>
      </c>
      <c r="G63" s="14" t="str">
        <f t="shared" si="0"/>
        <v>0.00/km</v>
      </c>
      <c r="H63" s="16">
        <f t="shared" si="2"/>
        <v>0</v>
      </c>
      <c r="I63" s="16">
        <f>F63-INDEX($F$5:$F$201,MATCH(D63,$D$5:$D$201,0))</f>
        <v>0</v>
      </c>
    </row>
    <row r="64" spans="1:9" ht="15" customHeight="1">
      <c r="A64" s="14">
        <v>60</v>
      </c>
      <c r="B64" s="34" t="s">
        <v>149</v>
      </c>
      <c r="C64" s="34" t="s">
        <v>150</v>
      </c>
      <c r="D64" s="14" t="s">
        <v>58</v>
      </c>
      <c r="E64" s="34" t="s">
        <v>114</v>
      </c>
      <c r="F64" s="16">
        <v>0</v>
      </c>
      <c r="G64" s="14" t="str">
        <f t="shared" si="0"/>
        <v>0.00/km</v>
      </c>
      <c r="H64" s="16">
        <f t="shared" si="2"/>
        <v>0</v>
      </c>
      <c r="I64" s="16">
        <f>F64-INDEX($F$5:$F$201,MATCH(D64,$D$5:$D$201,0))</f>
        <v>0</v>
      </c>
    </row>
    <row r="65" spans="1:9" ht="15" customHeight="1">
      <c r="A65" s="14">
        <v>61</v>
      </c>
      <c r="B65" s="34" t="s">
        <v>151</v>
      </c>
      <c r="C65" s="34" t="s">
        <v>152</v>
      </c>
      <c r="D65" s="14" t="s">
        <v>16</v>
      </c>
      <c r="E65" s="34" t="s">
        <v>24</v>
      </c>
      <c r="F65" s="16">
        <v>0</v>
      </c>
      <c r="G65" s="14" t="str">
        <f t="shared" si="0"/>
        <v>0.00/km</v>
      </c>
      <c r="H65" s="16">
        <f t="shared" si="2"/>
        <v>0</v>
      </c>
      <c r="I65" s="16">
        <f>F65-INDEX($F$5:$F$201,MATCH(D65,$D$5:$D$201,0))</f>
        <v>0</v>
      </c>
    </row>
    <row r="66" spans="1:9" ht="15" customHeight="1">
      <c r="A66" s="14">
        <v>62</v>
      </c>
      <c r="B66" s="34" t="s">
        <v>153</v>
      </c>
      <c r="C66" s="34" t="s">
        <v>154</v>
      </c>
      <c r="D66" s="14" t="s">
        <v>58</v>
      </c>
      <c r="E66" s="34" t="s">
        <v>69</v>
      </c>
      <c r="F66" s="16">
        <v>0</v>
      </c>
      <c r="G66" s="14" t="str">
        <f t="shared" si="0"/>
        <v>0.00/km</v>
      </c>
      <c r="H66" s="16">
        <f t="shared" si="2"/>
        <v>0</v>
      </c>
      <c r="I66" s="16">
        <f>F66-INDEX($F$5:$F$201,MATCH(D66,$D$5:$D$201,0))</f>
        <v>0</v>
      </c>
    </row>
    <row r="67" spans="1:9" ht="15" customHeight="1">
      <c r="A67" s="14">
        <v>63</v>
      </c>
      <c r="B67" s="34" t="s">
        <v>155</v>
      </c>
      <c r="C67" s="34" t="s">
        <v>116</v>
      </c>
      <c r="D67" s="14" t="s">
        <v>20</v>
      </c>
      <c r="E67" s="34" t="s">
        <v>31</v>
      </c>
      <c r="F67" s="16">
        <v>0</v>
      </c>
      <c r="G67" s="14" t="str">
        <f t="shared" si="0"/>
        <v>0.00/km</v>
      </c>
      <c r="H67" s="16">
        <f t="shared" si="2"/>
        <v>0</v>
      </c>
      <c r="I67" s="16">
        <f>F67-INDEX($F$5:$F$201,MATCH(D67,$D$5:$D$201,0))</f>
        <v>0</v>
      </c>
    </row>
    <row r="68" spans="1:9" ht="15" customHeight="1">
      <c r="A68" s="14">
        <v>64</v>
      </c>
      <c r="B68" s="34" t="s">
        <v>156</v>
      </c>
      <c r="C68" s="34" t="s">
        <v>135</v>
      </c>
      <c r="D68" s="14" t="s">
        <v>58</v>
      </c>
      <c r="E68" s="34" t="s">
        <v>34</v>
      </c>
      <c r="F68" s="16">
        <v>0</v>
      </c>
      <c r="G68" s="14" t="str">
        <f t="shared" si="0"/>
        <v>0.00/km</v>
      </c>
      <c r="H68" s="16">
        <f aca="true" t="shared" si="3" ref="H68:H131">F68-$F$5</f>
        <v>0</v>
      </c>
      <c r="I68" s="16">
        <f>F68-INDEX($F$5:$F$201,MATCH(D68,$D$5:$D$201,0))</f>
        <v>0</v>
      </c>
    </row>
    <row r="69" spans="1:9" ht="15" customHeight="1">
      <c r="A69" s="14">
        <v>65</v>
      </c>
      <c r="B69" s="34" t="s">
        <v>157</v>
      </c>
      <c r="C69" s="34" t="s">
        <v>40</v>
      </c>
      <c r="D69" s="14" t="s">
        <v>113</v>
      </c>
      <c r="E69" s="34" t="s">
        <v>158</v>
      </c>
      <c r="F69" s="16">
        <v>0</v>
      </c>
      <c r="G69" s="14" t="str">
        <f aca="true" t="shared" si="4" ref="G69:G132">TEXT(INT((HOUR(F69)*3600+MINUTE(F69)*60+SECOND(F69))/$I$3/60),"0")&amp;"."&amp;TEXT(MOD((HOUR(F69)*3600+MINUTE(F69)*60+SECOND(F69))/$I$3,60),"00")&amp;"/km"</f>
        <v>0.00/km</v>
      </c>
      <c r="H69" s="16">
        <f t="shared" si="3"/>
        <v>0</v>
      </c>
      <c r="I69" s="16">
        <f>F69-INDEX($F$5:$F$201,MATCH(D69,$D$5:$D$201,0))</f>
        <v>0</v>
      </c>
    </row>
    <row r="70" spans="1:9" ht="15" customHeight="1">
      <c r="A70" s="14">
        <v>66</v>
      </c>
      <c r="B70" s="34" t="s">
        <v>159</v>
      </c>
      <c r="C70" s="34" t="s">
        <v>86</v>
      </c>
      <c r="D70" s="14" t="s">
        <v>41</v>
      </c>
      <c r="E70" s="34" t="s">
        <v>45</v>
      </c>
      <c r="F70" s="16">
        <v>0</v>
      </c>
      <c r="G70" s="14" t="str">
        <f t="shared" si="4"/>
        <v>0.00/km</v>
      </c>
      <c r="H70" s="16">
        <f t="shared" si="3"/>
        <v>0</v>
      </c>
      <c r="I70" s="16">
        <f>F70-INDEX($F$5:$F$201,MATCH(D70,$D$5:$D$201,0))</f>
        <v>0</v>
      </c>
    </row>
    <row r="71" spans="1:9" ht="15" customHeight="1">
      <c r="A71" s="14">
        <v>67</v>
      </c>
      <c r="B71" s="34" t="s">
        <v>160</v>
      </c>
      <c r="C71" s="34" t="s">
        <v>161</v>
      </c>
      <c r="D71" s="14" t="s">
        <v>76</v>
      </c>
      <c r="E71" s="34" t="s">
        <v>121</v>
      </c>
      <c r="F71" s="16">
        <v>0</v>
      </c>
      <c r="G71" s="14" t="str">
        <f t="shared" si="4"/>
        <v>0.00/km</v>
      </c>
      <c r="H71" s="16">
        <f t="shared" si="3"/>
        <v>0</v>
      </c>
      <c r="I71" s="16">
        <f>F71-INDEX($F$5:$F$201,MATCH(D71,$D$5:$D$201,0))</f>
        <v>0</v>
      </c>
    </row>
    <row r="72" spans="1:9" ht="15" customHeight="1">
      <c r="A72" s="14">
        <v>68</v>
      </c>
      <c r="B72" s="34" t="s">
        <v>162</v>
      </c>
      <c r="C72" s="34" t="s">
        <v>163</v>
      </c>
      <c r="D72" s="14" t="s">
        <v>23</v>
      </c>
      <c r="E72" s="34" t="s">
        <v>45</v>
      </c>
      <c r="F72" s="16">
        <v>0</v>
      </c>
      <c r="G72" s="14" t="str">
        <f t="shared" si="4"/>
        <v>0.00/km</v>
      </c>
      <c r="H72" s="16">
        <f t="shared" si="3"/>
        <v>0</v>
      </c>
      <c r="I72" s="16">
        <f>F72-INDEX($F$5:$F$201,MATCH(D72,$D$5:$D$201,0))</f>
        <v>0</v>
      </c>
    </row>
    <row r="73" spans="1:9" ht="15" customHeight="1">
      <c r="A73" s="14">
        <v>69</v>
      </c>
      <c r="B73" s="34" t="s">
        <v>164</v>
      </c>
      <c r="C73" s="34" t="s">
        <v>165</v>
      </c>
      <c r="D73" s="14" t="s">
        <v>27</v>
      </c>
      <c r="E73" s="34" t="s">
        <v>45</v>
      </c>
      <c r="F73" s="16">
        <v>0</v>
      </c>
      <c r="G73" s="14" t="str">
        <f t="shared" si="4"/>
        <v>0.00/km</v>
      </c>
      <c r="H73" s="16">
        <f t="shared" si="3"/>
        <v>0</v>
      </c>
      <c r="I73" s="16">
        <f>F73-INDEX($F$5:$F$201,MATCH(D73,$D$5:$D$201,0))</f>
        <v>0</v>
      </c>
    </row>
    <row r="74" spans="1:9" ht="15" customHeight="1">
      <c r="A74" s="14">
        <v>70</v>
      </c>
      <c r="B74" s="34" t="s">
        <v>166</v>
      </c>
      <c r="C74" s="34" t="s">
        <v>165</v>
      </c>
      <c r="D74" s="14" t="s">
        <v>58</v>
      </c>
      <c r="E74" s="34" t="s">
        <v>24</v>
      </c>
      <c r="F74" s="16">
        <v>0</v>
      </c>
      <c r="G74" s="14" t="str">
        <f t="shared" si="4"/>
        <v>0.00/km</v>
      </c>
      <c r="H74" s="16">
        <f t="shared" si="3"/>
        <v>0</v>
      </c>
      <c r="I74" s="16">
        <f>F74-INDEX($F$5:$F$201,MATCH(D74,$D$5:$D$201,0))</f>
        <v>0</v>
      </c>
    </row>
    <row r="75" spans="1:9" ht="15" customHeight="1">
      <c r="A75" s="14">
        <v>71</v>
      </c>
      <c r="B75" s="34" t="s">
        <v>167</v>
      </c>
      <c r="C75" s="34" t="s">
        <v>168</v>
      </c>
      <c r="D75" s="14" t="s">
        <v>23</v>
      </c>
      <c r="E75" s="34" t="s">
        <v>169</v>
      </c>
      <c r="F75" s="16">
        <v>0</v>
      </c>
      <c r="G75" s="14" t="str">
        <f t="shared" si="4"/>
        <v>0.00/km</v>
      </c>
      <c r="H75" s="16">
        <f t="shared" si="3"/>
        <v>0</v>
      </c>
      <c r="I75" s="16">
        <f>F75-INDEX($F$5:$F$201,MATCH(D75,$D$5:$D$201,0))</f>
        <v>0</v>
      </c>
    </row>
    <row r="76" spans="1:9" ht="15" customHeight="1">
      <c r="A76" s="14">
        <v>72</v>
      </c>
      <c r="B76" s="34" t="s">
        <v>170</v>
      </c>
      <c r="C76" s="34" t="s">
        <v>171</v>
      </c>
      <c r="D76" s="14" t="s">
        <v>172</v>
      </c>
      <c r="E76" s="34" t="s">
        <v>173</v>
      </c>
      <c r="F76" s="16">
        <v>0</v>
      </c>
      <c r="G76" s="14" t="str">
        <f t="shared" si="4"/>
        <v>0.00/km</v>
      </c>
      <c r="H76" s="16">
        <f t="shared" si="3"/>
        <v>0</v>
      </c>
      <c r="I76" s="16">
        <f>F76-INDEX($F$5:$F$201,MATCH(D76,$D$5:$D$201,0))</f>
        <v>0</v>
      </c>
    </row>
    <row r="77" spans="1:9" ht="15" customHeight="1">
      <c r="A77" s="14">
        <v>73</v>
      </c>
      <c r="B77" s="34" t="s">
        <v>174</v>
      </c>
      <c r="C77" s="34" t="s">
        <v>71</v>
      </c>
      <c r="D77" s="14" t="s">
        <v>23</v>
      </c>
      <c r="E77" s="34" t="s">
        <v>121</v>
      </c>
      <c r="F77" s="16">
        <v>0</v>
      </c>
      <c r="G77" s="14" t="str">
        <f t="shared" si="4"/>
        <v>0.00/km</v>
      </c>
      <c r="H77" s="16">
        <f t="shared" si="3"/>
        <v>0</v>
      </c>
      <c r="I77" s="16">
        <f>F77-INDEX($F$5:$F$201,MATCH(D77,$D$5:$D$201,0))</f>
        <v>0</v>
      </c>
    </row>
    <row r="78" spans="1:9" ht="15" customHeight="1">
      <c r="A78" s="14">
        <v>74</v>
      </c>
      <c r="B78" s="34" t="s">
        <v>175</v>
      </c>
      <c r="C78" s="34" t="s">
        <v>176</v>
      </c>
      <c r="D78" s="14" t="s">
        <v>20</v>
      </c>
      <c r="E78" s="34" t="s">
        <v>53</v>
      </c>
      <c r="F78" s="16">
        <v>0</v>
      </c>
      <c r="G78" s="14" t="str">
        <f t="shared" si="4"/>
        <v>0.00/km</v>
      </c>
      <c r="H78" s="16">
        <f t="shared" si="3"/>
        <v>0</v>
      </c>
      <c r="I78" s="16">
        <f>F78-INDEX($F$5:$F$201,MATCH(D78,$D$5:$D$201,0))</f>
        <v>0</v>
      </c>
    </row>
    <row r="79" spans="1:9" ht="15" customHeight="1">
      <c r="A79" s="14">
        <v>75</v>
      </c>
      <c r="B79" s="34" t="s">
        <v>177</v>
      </c>
      <c r="C79" s="34" t="s">
        <v>47</v>
      </c>
      <c r="D79" s="14" t="s">
        <v>16</v>
      </c>
      <c r="E79" s="34" t="s">
        <v>178</v>
      </c>
      <c r="F79" s="16">
        <v>0</v>
      </c>
      <c r="G79" s="14" t="str">
        <f t="shared" si="4"/>
        <v>0.00/km</v>
      </c>
      <c r="H79" s="16">
        <f t="shared" si="3"/>
        <v>0</v>
      </c>
      <c r="I79" s="16">
        <f>F79-INDEX($F$5:$F$201,MATCH(D79,$D$5:$D$201,0))</f>
        <v>0</v>
      </c>
    </row>
    <row r="80" spans="1:9" ht="15" customHeight="1">
      <c r="A80" s="14">
        <v>76</v>
      </c>
      <c r="B80" s="34" t="s">
        <v>179</v>
      </c>
      <c r="C80" s="34" t="s">
        <v>180</v>
      </c>
      <c r="D80" s="14" t="s">
        <v>23</v>
      </c>
      <c r="E80" s="34" t="s">
        <v>34</v>
      </c>
      <c r="F80" s="16">
        <v>0</v>
      </c>
      <c r="G80" s="14" t="str">
        <f t="shared" si="4"/>
        <v>0.00/km</v>
      </c>
      <c r="H80" s="16">
        <f t="shared" si="3"/>
        <v>0</v>
      </c>
      <c r="I80" s="16">
        <f>F80-INDEX($F$5:$F$201,MATCH(D80,$D$5:$D$201,0))</f>
        <v>0</v>
      </c>
    </row>
    <row r="81" spans="1:9" ht="15" customHeight="1">
      <c r="A81" s="14">
        <v>77</v>
      </c>
      <c r="B81" s="34" t="s">
        <v>181</v>
      </c>
      <c r="C81" s="34" t="s">
        <v>163</v>
      </c>
      <c r="D81" s="14" t="s">
        <v>16</v>
      </c>
      <c r="E81" s="34" t="s">
        <v>69</v>
      </c>
      <c r="F81" s="16">
        <v>0</v>
      </c>
      <c r="G81" s="14" t="str">
        <f t="shared" si="4"/>
        <v>0.00/km</v>
      </c>
      <c r="H81" s="16">
        <f t="shared" si="3"/>
        <v>0</v>
      </c>
      <c r="I81" s="16">
        <f>F81-INDEX($F$5:$F$201,MATCH(D81,$D$5:$D$201,0))</f>
        <v>0</v>
      </c>
    </row>
    <row r="82" spans="1:9" ht="15" customHeight="1">
      <c r="A82" s="14">
        <v>78</v>
      </c>
      <c r="B82" s="34" t="s">
        <v>182</v>
      </c>
      <c r="C82" s="34" t="s">
        <v>183</v>
      </c>
      <c r="D82" s="14" t="s">
        <v>37</v>
      </c>
      <c r="E82" s="34" t="s">
        <v>184</v>
      </c>
      <c r="F82" s="16">
        <v>0</v>
      </c>
      <c r="G82" s="14" t="str">
        <f t="shared" si="4"/>
        <v>0.00/km</v>
      </c>
      <c r="H82" s="16">
        <f t="shared" si="3"/>
        <v>0</v>
      </c>
      <c r="I82" s="16">
        <f>F82-INDEX($F$5:$F$201,MATCH(D82,$D$5:$D$201,0))</f>
        <v>0</v>
      </c>
    </row>
    <row r="83" spans="1:9" ht="15" customHeight="1">
      <c r="A83" s="14">
        <v>79</v>
      </c>
      <c r="B83" s="34" t="s">
        <v>185</v>
      </c>
      <c r="C83" s="34" t="s">
        <v>30</v>
      </c>
      <c r="D83" s="14" t="s">
        <v>58</v>
      </c>
      <c r="E83" s="34" t="s">
        <v>127</v>
      </c>
      <c r="F83" s="16">
        <v>0</v>
      </c>
      <c r="G83" s="14" t="str">
        <f t="shared" si="4"/>
        <v>0.00/km</v>
      </c>
      <c r="H83" s="16">
        <f t="shared" si="3"/>
        <v>0</v>
      </c>
      <c r="I83" s="16">
        <f>F83-INDEX($F$5:$F$201,MATCH(D83,$D$5:$D$201,0))</f>
        <v>0</v>
      </c>
    </row>
    <row r="84" spans="1:9" ht="15" customHeight="1">
      <c r="A84" s="14">
        <v>80</v>
      </c>
      <c r="B84" s="34" t="s">
        <v>186</v>
      </c>
      <c r="C84" s="34" t="s">
        <v>36</v>
      </c>
      <c r="D84" s="14" t="s">
        <v>23</v>
      </c>
      <c r="E84" s="34" t="s">
        <v>50</v>
      </c>
      <c r="F84" s="16">
        <v>0</v>
      </c>
      <c r="G84" s="14" t="str">
        <f t="shared" si="4"/>
        <v>0.00/km</v>
      </c>
      <c r="H84" s="16">
        <f t="shared" si="3"/>
        <v>0</v>
      </c>
      <c r="I84" s="16">
        <f>F84-INDEX($F$5:$F$201,MATCH(D84,$D$5:$D$201,0))</f>
        <v>0</v>
      </c>
    </row>
    <row r="85" spans="1:9" ht="15" customHeight="1">
      <c r="A85" s="14">
        <v>81</v>
      </c>
      <c r="B85" s="34" t="s">
        <v>187</v>
      </c>
      <c r="C85" s="34" t="s">
        <v>188</v>
      </c>
      <c r="D85" s="14" t="s">
        <v>37</v>
      </c>
      <c r="E85" s="34" t="s">
        <v>69</v>
      </c>
      <c r="F85" s="16">
        <v>0</v>
      </c>
      <c r="G85" s="14" t="str">
        <f t="shared" si="4"/>
        <v>0.00/km</v>
      </c>
      <c r="H85" s="16">
        <f t="shared" si="3"/>
        <v>0</v>
      </c>
      <c r="I85" s="16">
        <f>F85-INDEX($F$5:$F$201,MATCH(D85,$D$5:$D$201,0))</f>
        <v>0</v>
      </c>
    </row>
    <row r="86" spans="1:9" ht="15" customHeight="1">
      <c r="A86" s="14">
        <v>82</v>
      </c>
      <c r="B86" s="34" t="s">
        <v>189</v>
      </c>
      <c r="C86" s="34" t="s">
        <v>33</v>
      </c>
      <c r="D86" s="14" t="s">
        <v>16</v>
      </c>
      <c r="E86" s="34" t="s">
        <v>34</v>
      </c>
      <c r="F86" s="16">
        <v>0</v>
      </c>
      <c r="G86" s="14" t="str">
        <f t="shared" si="4"/>
        <v>0.00/km</v>
      </c>
      <c r="H86" s="16">
        <f t="shared" si="3"/>
        <v>0</v>
      </c>
      <c r="I86" s="16">
        <f>F86-INDEX($F$5:$F$201,MATCH(D86,$D$5:$D$201,0))</f>
        <v>0</v>
      </c>
    </row>
    <row r="87" spans="1:9" ht="15" customHeight="1">
      <c r="A87" s="14">
        <v>83</v>
      </c>
      <c r="B87" s="34" t="s">
        <v>190</v>
      </c>
      <c r="C87" s="34" t="s">
        <v>191</v>
      </c>
      <c r="D87" s="14" t="s">
        <v>16</v>
      </c>
      <c r="E87" s="34" t="s">
        <v>34</v>
      </c>
      <c r="F87" s="16">
        <v>0</v>
      </c>
      <c r="G87" s="14" t="str">
        <f t="shared" si="4"/>
        <v>0.00/km</v>
      </c>
      <c r="H87" s="16">
        <f t="shared" si="3"/>
        <v>0</v>
      </c>
      <c r="I87" s="16">
        <f>F87-INDEX($F$5:$F$201,MATCH(D87,$D$5:$D$201,0))</f>
        <v>0</v>
      </c>
    </row>
    <row r="88" spans="1:9" ht="15" customHeight="1">
      <c r="A88" s="14">
        <v>84</v>
      </c>
      <c r="B88" s="34" t="s">
        <v>192</v>
      </c>
      <c r="C88" s="34" t="s">
        <v>193</v>
      </c>
      <c r="D88" s="14" t="s">
        <v>172</v>
      </c>
      <c r="E88" s="34" t="s">
        <v>31</v>
      </c>
      <c r="F88" s="16">
        <v>0</v>
      </c>
      <c r="G88" s="14" t="str">
        <f t="shared" si="4"/>
        <v>0.00/km</v>
      </c>
      <c r="H88" s="16">
        <f t="shared" si="3"/>
        <v>0</v>
      </c>
      <c r="I88" s="16">
        <f>F88-INDEX($F$5:$F$201,MATCH(D88,$D$5:$D$201,0))</f>
        <v>0</v>
      </c>
    </row>
    <row r="89" spans="1:9" ht="15" customHeight="1">
      <c r="A89" s="14">
        <v>85</v>
      </c>
      <c r="B89" s="34" t="s">
        <v>194</v>
      </c>
      <c r="C89" s="34" t="s">
        <v>40</v>
      </c>
      <c r="D89" s="14" t="s">
        <v>20</v>
      </c>
      <c r="E89" s="34" t="s">
        <v>69</v>
      </c>
      <c r="F89" s="16">
        <v>0</v>
      </c>
      <c r="G89" s="14" t="str">
        <f t="shared" si="4"/>
        <v>0.00/km</v>
      </c>
      <c r="H89" s="16">
        <f t="shared" si="3"/>
        <v>0</v>
      </c>
      <c r="I89" s="16">
        <f>F89-INDEX($F$5:$F$201,MATCH(D89,$D$5:$D$201,0))</f>
        <v>0</v>
      </c>
    </row>
    <row r="90" spans="1:9" ht="15" customHeight="1">
      <c r="A90" s="14">
        <v>86</v>
      </c>
      <c r="B90" s="34" t="s">
        <v>195</v>
      </c>
      <c r="C90" s="34" t="s">
        <v>30</v>
      </c>
      <c r="D90" s="14" t="s">
        <v>37</v>
      </c>
      <c r="E90" s="34" t="s">
        <v>45</v>
      </c>
      <c r="F90" s="16">
        <v>0</v>
      </c>
      <c r="G90" s="14" t="str">
        <f t="shared" si="4"/>
        <v>0.00/km</v>
      </c>
      <c r="H90" s="16">
        <f t="shared" si="3"/>
        <v>0</v>
      </c>
      <c r="I90" s="16">
        <f>F90-INDEX($F$5:$F$201,MATCH(D90,$D$5:$D$201,0))</f>
        <v>0</v>
      </c>
    </row>
    <row r="91" spans="1:9" ht="15" customHeight="1">
      <c r="A91" s="14">
        <v>87</v>
      </c>
      <c r="B91" s="34" t="s">
        <v>70</v>
      </c>
      <c r="C91" s="34" t="s">
        <v>196</v>
      </c>
      <c r="D91" s="14" t="s">
        <v>37</v>
      </c>
      <c r="E91" s="34" t="s">
        <v>31</v>
      </c>
      <c r="F91" s="16">
        <v>0</v>
      </c>
      <c r="G91" s="14" t="str">
        <f t="shared" si="4"/>
        <v>0.00/km</v>
      </c>
      <c r="H91" s="16">
        <f t="shared" si="3"/>
        <v>0</v>
      </c>
      <c r="I91" s="16">
        <f>F91-INDEX($F$5:$F$201,MATCH(D91,$D$5:$D$201,0))</f>
        <v>0</v>
      </c>
    </row>
    <row r="92" spans="1:9" ht="15" customHeight="1">
      <c r="A92" s="14">
        <v>88</v>
      </c>
      <c r="B92" s="34" t="s">
        <v>197</v>
      </c>
      <c r="C92" s="34" t="s">
        <v>198</v>
      </c>
      <c r="D92" s="14" t="s">
        <v>37</v>
      </c>
      <c r="E92" s="34" t="s">
        <v>24</v>
      </c>
      <c r="F92" s="16">
        <v>0</v>
      </c>
      <c r="G92" s="14" t="str">
        <f t="shared" si="4"/>
        <v>0.00/km</v>
      </c>
      <c r="H92" s="16">
        <f t="shared" si="3"/>
        <v>0</v>
      </c>
      <c r="I92" s="16">
        <f>F92-INDEX($F$5:$F$201,MATCH(D92,$D$5:$D$201,0))</f>
        <v>0</v>
      </c>
    </row>
    <row r="93" spans="1:9" ht="15" customHeight="1">
      <c r="A93" s="14">
        <v>89</v>
      </c>
      <c r="B93" s="34" t="s">
        <v>199</v>
      </c>
      <c r="C93" s="34" t="s">
        <v>103</v>
      </c>
      <c r="D93" s="14" t="s">
        <v>20</v>
      </c>
      <c r="E93" s="34" t="s">
        <v>114</v>
      </c>
      <c r="F93" s="16">
        <v>0</v>
      </c>
      <c r="G93" s="14" t="str">
        <f t="shared" si="4"/>
        <v>0.00/km</v>
      </c>
      <c r="H93" s="16">
        <f t="shared" si="3"/>
        <v>0</v>
      </c>
      <c r="I93" s="16">
        <f>F93-INDEX($F$5:$F$201,MATCH(D93,$D$5:$D$201,0))</f>
        <v>0</v>
      </c>
    </row>
    <row r="94" spans="1:9" ht="15" customHeight="1">
      <c r="A94" s="14">
        <v>90</v>
      </c>
      <c r="B94" s="34" t="s">
        <v>200</v>
      </c>
      <c r="C94" s="34" t="s">
        <v>201</v>
      </c>
      <c r="D94" s="14" t="s">
        <v>16</v>
      </c>
      <c r="E94" s="34" t="s">
        <v>69</v>
      </c>
      <c r="F94" s="16">
        <v>0</v>
      </c>
      <c r="G94" s="14" t="str">
        <f t="shared" si="4"/>
        <v>0.00/km</v>
      </c>
      <c r="H94" s="16">
        <f t="shared" si="3"/>
        <v>0</v>
      </c>
      <c r="I94" s="16">
        <f>F94-INDEX($F$5:$F$201,MATCH(D94,$D$5:$D$201,0))</f>
        <v>0</v>
      </c>
    </row>
    <row r="95" spans="1:9" ht="15" customHeight="1">
      <c r="A95" s="14">
        <v>91</v>
      </c>
      <c r="B95" s="34" t="s">
        <v>202</v>
      </c>
      <c r="C95" s="34" t="s">
        <v>203</v>
      </c>
      <c r="D95" s="14" t="s">
        <v>16</v>
      </c>
      <c r="E95" s="34" t="s">
        <v>114</v>
      </c>
      <c r="F95" s="16">
        <v>0</v>
      </c>
      <c r="G95" s="14" t="str">
        <f t="shared" si="4"/>
        <v>0.00/km</v>
      </c>
      <c r="H95" s="16">
        <f t="shared" si="3"/>
        <v>0</v>
      </c>
      <c r="I95" s="16">
        <f>F95-INDEX($F$5:$F$201,MATCH(D95,$D$5:$D$201,0))</f>
        <v>0</v>
      </c>
    </row>
    <row r="96" spans="1:9" ht="15" customHeight="1">
      <c r="A96" s="14">
        <v>92</v>
      </c>
      <c r="B96" s="34" t="s">
        <v>204</v>
      </c>
      <c r="C96" s="34" t="s">
        <v>205</v>
      </c>
      <c r="D96" s="14" t="s">
        <v>16</v>
      </c>
      <c r="E96" s="34" t="s">
        <v>34</v>
      </c>
      <c r="F96" s="16">
        <v>0</v>
      </c>
      <c r="G96" s="14" t="str">
        <f t="shared" si="4"/>
        <v>0.00/km</v>
      </c>
      <c r="H96" s="16">
        <f t="shared" si="3"/>
        <v>0</v>
      </c>
      <c r="I96" s="16">
        <f>F96-INDEX($F$5:$F$201,MATCH(D96,$D$5:$D$201,0))</f>
        <v>0</v>
      </c>
    </row>
    <row r="97" spans="1:9" ht="15" customHeight="1">
      <c r="A97" s="14">
        <v>93</v>
      </c>
      <c r="B97" s="34" t="s">
        <v>206</v>
      </c>
      <c r="C97" s="34" t="s">
        <v>207</v>
      </c>
      <c r="D97" s="14" t="s">
        <v>58</v>
      </c>
      <c r="E97" s="34" t="s">
        <v>114</v>
      </c>
      <c r="F97" s="16">
        <v>0</v>
      </c>
      <c r="G97" s="14" t="str">
        <f t="shared" si="4"/>
        <v>0.00/km</v>
      </c>
      <c r="H97" s="16">
        <f t="shared" si="3"/>
        <v>0</v>
      </c>
      <c r="I97" s="16">
        <f>F97-INDEX($F$5:$F$201,MATCH(D97,$D$5:$D$201,0))</f>
        <v>0</v>
      </c>
    </row>
    <row r="98" spans="1:9" ht="15" customHeight="1">
      <c r="A98" s="14">
        <v>94</v>
      </c>
      <c r="B98" s="34" t="s">
        <v>208</v>
      </c>
      <c r="C98" s="34" t="s">
        <v>176</v>
      </c>
      <c r="D98" s="14" t="s">
        <v>20</v>
      </c>
      <c r="E98" s="34" t="s">
        <v>114</v>
      </c>
      <c r="F98" s="16">
        <v>0</v>
      </c>
      <c r="G98" s="14" t="str">
        <f t="shared" si="4"/>
        <v>0.00/km</v>
      </c>
      <c r="H98" s="16">
        <f t="shared" si="3"/>
        <v>0</v>
      </c>
      <c r="I98" s="16">
        <f>F98-INDEX($F$5:$F$201,MATCH(D98,$D$5:$D$201,0))</f>
        <v>0</v>
      </c>
    </row>
    <row r="99" spans="1:9" ht="15" customHeight="1">
      <c r="A99" s="14">
        <v>95</v>
      </c>
      <c r="B99" s="34" t="s">
        <v>209</v>
      </c>
      <c r="C99" s="34" t="s">
        <v>86</v>
      </c>
      <c r="D99" s="14" t="s">
        <v>20</v>
      </c>
      <c r="E99" s="34" t="s">
        <v>34</v>
      </c>
      <c r="F99" s="16">
        <v>0</v>
      </c>
      <c r="G99" s="14" t="str">
        <f t="shared" si="4"/>
        <v>0.00/km</v>
      </c>
      <c r="H99" s="16">
        <f t="shared" si="3"/>
        <v>0</v>
      </c>
      <c r="I99" s="16">
        <f>F99-INDEX($F$5:$F$201,MATCH(D99,$D$5:$D$201,0))</f>
        <v>0</v>
      </c>
    </row>
    <row r="100" spans="1:9" ht="15" customHeight="1">
      <c r="A100" s="14">
        <v>96</v>
      </c>
      <c r="B100" s="34" t="s">
        <v>210</v>
      </c>
      <c r="C100" s="34" t="s">
        <v>211</v>
      </c>
      <c r="D100" s="14" t="s">
        <v>41</v>
      </c>
      <c r="E100" s="34" t="s">
        <v>0</v>
      </c>
      <c r="F100" s="16">
        <v>0</v>
      </c>
      <c r="G100" s="14" t="str">
        <f t="shared" si="4"/>
        <v>0.00/km</v>
      </c>
      <c r="H100" s="16">
        <f t="shared" si="3"/>
        <v>0</v>
      </c>
      <c r="I100" s="16">
        <f>F100-INDEX($F$5:$F$201,MATCH(D100,$D$5:$D$201,0))</f>
        <v>0</v>
      </c>
    </row>
    <row r="101" spans="1:9" ht="15" customHeight="1">
      <c r="A101" s="14">
        <v>97</v>
      </c>
      <c r="B101" s="34" t="s">
        <v>212</v>
      </c>
      <c r="C101" s="34" t="s">
        <v>213</v>
      </c>
      <c r="D101" s="14" t="s">
        <v>58</v>
      </c>
      <c r="E101" s="34" t="s">
        <v>214</v>
      </c>
      <c r="F101" s="16">
        <v>0</v>
      </c>
      <c r="G101" s="14" t="str">
        <f t="shared" si="4"/>
        <v>0.00/km</v>
      </c>
      <c r="H101" s="16">
        <f t="shared" si="3"/>
        <v>0</v>
      </c>
      <c r="I101" s="16">
        <f>F101-INDEX($F$5:$F$201,MATCH(D101,$D$5:$D$201,0))</f>
        <v>0</v>
      </c>
    </row>
    <row r="102" spans="1:9" ht="15" customHeight="1">
      <c r="A102" s="14">
        <v>98</v>
      </c>
      <c r="B102" s="34" t="s">
        <v>215</v>
      </c>
      <c r="C102" s="34" t="s">
        <v>216</v>
      </c>
      <c r="D102" s="14" t="s">
        <v>58</v>
      </c>
      <c r="E102" s="34" t="s">
        <v>114</v>
      </c>
      <c r="F102" s="16">
        <v>0</v>
      </c>
      <c r="G102" s="14" t="str">
        <f t="shared" si="4"/>
        <v>0.00/km</v>
      </c>
      <c r="H102" s="16">
        <f t="shared" si="3"/>
        <v>0</v>
      </c>
      <c r="I102" s="16">
        <f>F102-INDEX($F$5:$F$201,MATCH(D102,$D$5:$D$201,0))</f>
        <v>0</v>
      </c>
    </row>
    <row r="103" spans="1:9" ht="15" customHeight="1">
      <c r="A103" s="14">
        <v>99</v>
      </c>
      <c r="B103" s="34" t="s">
        <v>217</v>
      </c>
      <c r="C103" s="34" t="s">
        <v>218</v>
      </c>
      <c r="D103" s="14" t="s">
        <v>23</v>
      </c>
      <c r="E103" s="34" t="s">
        <v>107</v>
      </c>
      <c r="F103" s="16">
        <v>0</v>
      </c>
      <c r="G103" s="14" t="str">
        <f t="shared" si="4"/>
        <v>0.00/km</v>
      </c>
      <c r="H103" s="16">
        <f t="shared" si="3"/>
        <v>0</v>
      </c>
      <c r="I103" s="16">
        <f>F103-INDEX($F$5:$F$201,MATCH(D103,$D$5:$D$201,0))</f>
        <v>0</v>
      </c>
    </row>
    <row r="104" spans="1:9" ht="15" customHeight="1">
      <c r="A104" s="14">
        <v>100</v>
      </c>
      <c r="B104" s="34" t="s">
        <v>219</v>
      </c>
      <c r="C104" s="34" t="s">
        <v>176</v>
      </c>
      <c r="D104" s="14" t="s">
        <v>41</v>
      </c>
      <c r="E104" s="34" t="s">
        <v>34</v>
      </c>
      <c r="F104" s="16">
        <v>0</v>
      </c>
      <c r="G104" s="14" t="str">
        <f t="shared" si="4"/>
        <v>0.00/km</v>
      </c>
      <c r="H104" s="16">
        <f t="shared" si="3"/>
        <v>0</v>
      </c>
      <c r="I104" s="16">
        <f>F104-INDEX($F$5:$F$201,MATCH(D104,$D$5:$D$201,0))</f>
        <v>0</v>
      </c>
    </row>
    <row r="105" spans="1:9" ht="15" customHeight="1">
      <c r="A105" s="14">
        <v>101</v>
      </c>
      <c r="B105" s="34" t="s">
        <v>220</v>
      </c>
      <c r="C105" s="34" t="s">
        <v>15</v>
      </c>
      <c r="D105" s="14" t="s">
        <v>16</v>
      </c>
      <c r="E105" s="34" t="s">
        <v>34</v>
      </c>
      <c r="F105" s="16">
        <v>0</v>
      </c>
      <c r="G105" s="14" t="str">
        <f t="shared" si="4"/>
        <v>0.00/km</v>
      </c>
      <c r="H105" s="16">
        <f t="shared" si="3"/>
        <v>0</v>
      </c>
      <c r="I105" s="16">
        <f>F105-INDEX($F$5:$F$201,MATCH(D105,$D$5:$D$201,0))</f>
        <v>0</v>
      </c>
    </row>
    <row r="106" spans="1:9" ht="15" customHeight="1">
      <c r="A106" s="14">
        <v>102</v>
      </c>
      <c r="B106" s="34" t="s">
        <v>221</v>
      </c>
      <c r="C106" s="34" t="s">
        <v>222</v>
      </c>
      <c r="D106" s="14" t="s">
        <v>27</v>
      </c>
      <c r="E106" s="34" t="s">
        <v>45</v>
      </c>
      <c r="F106" s="16">
        <v>0</v>
      </c>
      <c r="G106" s="14" t="str">
        <f t="shared" si="4"/>
        <v>0.00/km</v>
      </c>
      <c r="H106" s="16">
        <f t="shared" si="3"/>
        <v>0</v>
      </c>
      <c r="I106" s="16">
        <f>F106-INDEX($F$5:$F$201,MATCH(D106,$D$5:$D$201,0))</f>
        <v>0</v>
      </c>
    </row>
    <row r="107" spans="1:9" ht="15" customHeight="1">
      <c r="A107" s="14">
        <v>103</v>
      </c>
      <c r="B107" s="34" t="s">
        <v>223</v>
      </c>
      <c r="C107" s="34" t="s">
        <v>86</v>
      </c>
      <c r="D107" s="14" t="s">
        <v>20</v>
      </c>
      <c r="E107" s="34" t="s">
        <v>45</v>
      </c>
      <c r="F107" s="16">
        <v>0</v>
      </c>
      <c r="G107" s="14" t="str">
        <f t="shared" si="4"/>
        <v>0.00/km</v>
      </c>
      <c r="H107" s="16">
        <f t="shared" si="3"/>
        <v>0</v>
      </c>
      <c r="I107" s="16">
        <f>F107-INDEX($F$5:$F$201,MATCH(D107,$D$5:$D$201,0))</f>
        <v>0</v>
      </c>
    </row>
    <row r="108" spans="1:9" ht="15" customHeight="1">
      <c r="A108" s="14">
        <v>104</v>
      </c>
      <c r="B108" s="34" t="s">
        <v>224</v>
      </c>
      <c r="C108" s="34" t="s">
        <v>225</v>
      </c>
      <c r="D108" s="14" t="s">
        <v>172</v>
      </c>
      <c r="E108" s="34" t="s">
        <v>24</v>
      </c>
      <c r="F108" s="16">
        <v>0</v>
      </c>
      <c r="G108" s="14" t="str">
        <f t="shared" si="4"/>
        <v>0.00/km</v>
      </c>
      <c r="H108" s="16">
        <f t="shared" si="3"/>
        <v>0</v>
      </c>
      <c r="I108" s="16">
        <f>F108-INDEX($F$5:$F$201,MATCH(D108,$D$5:$D$201,0))</f>
        <v>0</v>
      </c>
    </row>
    <row r="109" spans="1:9" ht="15" customHeight="1">
      <c r="A109" s="14">
        <v>105</v>
      </c>
      <c r="B109" s="34" t="s">
        <v>226</v>
      </c>
      <c r="C109" s="34" t="s">
        <v>227</v>
      </c>
      <c r="D109" s="14" t="s">
        <v>41</v>
      </c>
      <c r="E109" s="34" t="s">
        <v>69</v>
      </c>
      <c r="F109" s="16">
        <v>0</v>
      </c>
      <c r="G109" s="14" t="str">
        <f t="shared" si="4"/>
        <v>0.00/km</v>
      </c>
      <c r="H109" s="16">
        <f t="shared" si="3"/>
        <v>0</v>
      </c>
      <c r="I109" s="16">
        <f>F109-INDEX($F$5:$F$201,MATCH(D109,$D$5:$D$201,0))</f>
        <v>0</v>
      </c>
    </row>
    <row r="110" spans="1:9" ht="15" customHeight="1">
      <c r="A110" s="14">
        <v>106</v>
      </c>
      <c r="B110" s="34" t="s">
        <v>228</v>
      </c>
      <c r="C110" s="34" t="s">
        <v>90</v>
      </c>
      <c r="D110" s="14" t="s">
        <v>41</v>
      </c>
      <c r="E110" s="34" t="s">
        <v>173</v>
      </c>
      <c r="F110" s="16">
        <v>0</v>
      </c>
      <c r="G110" s="14" t="str">
        <f t="shared" si="4"/>
        <v>0.00/km</v>
      </c>
      <c r="H110" s="16">
        <f t="shared" si="3"/>
        <v>0</v>
      </c>
      <c r="I110" s="16">
        <f>F110-INDEX($F$5:$F$201,MATCH(D110,$D$5:$D$201,0))</f>
        <v>0</v>
      </c>
    </row>
    <row r="111" spans="1:9" ht="15" customHeight="1">
      <c r="A111" s="14">
        <v>107</v>
      </c>
      <c r="B111" s="34" t="s">
        <v>229</v>
      </c>
      <c r="C111" s="34" t="s">
        <v>15</v>
      </c>
      <c r="D111" s="14" t="s">
        <v>20</v>
      </c>
      <c r="E111" s="34" t="s">
        <v>34</v>
      </c>
      <c r="F111" s="16">
        <v>0</v>
      </c>
      <c r="G111" s="14" t="str">
        <f t="shared" si="4"/>
        <v>0.00/km</v>
      </c>
      <c r="H111" s="16">
        <f t="shared" si="3"/>
        <v>0</v>
      </c>
      <c r="I111" s="16">
        <f>F111-INDEX($F$5:$F$201,MATCH(D111,$D$5:$D$201,0))</f>
        <v>0</v>
      </c>
    </row>
    <row r="112" spans="1:9" s="27" customFormat="1" ht="15" customHeight="1">
      <c r="A112" s="14">
        <v>108</v>
      </c>
      <c r="B112" s="34" t="s">
        <v>230</v>
      </c>
      <c r="C112" s="34" t="s">
        <v>33</v>
      </c>
      <c r="D112" s="14" t="s">
        <v>23</v>
      </c>
      <c r="E112" s="34" t="s">
        <v>69</v>
      </c>
      <c r="F112" s="16">
        <v>0</v>
      </c>
      <c r="G112" s="14" t="str">
        <f t="shared" si="4"/>
        <v>0.00/km</v>
      </c>
      <c r="H112" s="16">
        <f t="shared" si="3"/>
        <v>0</v>
      </c>
      <c r="I112" s="16">
        <f>F112-INDEX($F$5:$F$201,MATCH(D112,$D$5:$D$201,0))</f>
        <v>0</v>
      </c>
    </row>
    <row r="113" spans="1:9" ht="15" customHeight="1">
      <c r="A113" s="14">
        <v>109</v>
      </c>
      <c r="B113" s="34" t="s">
        <v>231</v>
      </c>
      <c r="C113" s="34" t="s">
        <v>86</v>
      </c>
      <c r="D113" s="14" t="s">
        <v>16</v>
      </c>
      <c r="E113" s="34" t="s">
        <v>232</v>
      </c>
      <c r="F113" s="16">
        <v>0</v>
      </c>
      <c r="G113" s="14" t="str">
        <f t="shared" si="4"/>
        <v>0.00/km</v>
      </c>
      <c r="H113" s="16">
        <f t="shared" si="3"/>
        <v>0</v>
      </c>
      <c r="I113" s="16">
        <f>F113-INDEX($F$5:$F$201,MATCH(D113,$D$5:$D$201,0))</f>
        <v>0</v>
      </c>
    </row>
    <row r="114" spans="1:9" ht="15" customHeight="1">
      <c r="A114" s="14">
        <v>110</v>
      </c>
      <c r="B114" s="34" t="s">
        <v>233</v>
      </c>
      <c r="C114" s="34" t="s">
        <v>234</v>
      </c>
      <c r="D114" s="14" t="s">
        <v>172</v>
      </c>
      <c r="E114" s="34" t="s">
        <v>114</v>
      </c>
      <c r="F114" s="16">
        <v>0</v>
      </c>
      <c r="G114" s="14" t="str">
        <f t="shared" si="4"/>
        <v>0.00/km</v>
      </c>
      <c r="H114" s="16">
        <f t="shared" si="3"/>
        <v>0</v>
      </c>
      <c r="I114" s="16">
        <f>F114-INDEX($F$5:$F$201,MATCH(D114,$D$5:$D$201,0))</f>
        <v>0</v>
      </c>
    </row>
    <row r="115" spans="1:9" ht="15" customHeight="1">
      <c r="A115" s="14">
        <v>111</v>
      </c>
      <c r="B115" s="34" t="s">
        <v>235</v>
      </c>
      <c r="C115" s="34" t="s">
        <v>236</v>
      </c>
      <c r="D115" s="14" t="s">
        <v>20</v>
      </c>
      <c r="E115" s="34" t="s">
        <v>114</v>
      </c>
      <c r="F115" s="16">
        <v>0</v>
      </c>
      <c r="G115" s="14" t="str">
        <f t="shared" si="4"/>
        <v>0.00/km</v>
      </c>
      <c r="H115" s="16">
        <f t="shared" si="3"/>
        <v>0</v>
      </c>
      <c r="I115" s="16">
        <f>F115-INDEX($F$5:$F$201,MATCH(D115,$D$5:$D$201,0))</f>
        <v>0</v>
      </c>
    </row>
    <row r="116" spans="1:9" ht="15" customHeight="1">
      <c r="A116" s="14">
        <v>112</v>
      </c>
      <c r="B116" s="34" t="s">
        <v>237</v>
      </c>
      <c r="C116" s="34" t="s">
        <v>137</v>
      </c>
      <c r="D116" s="14" t="s">
        <v>16</v>
      </c>
      <c r="E116" s="34" t="s">
        <v>45</v>
      </c>
      <c r="F116" s="16">
        <v>0</v>
      </c>
      <c r="G116" s="14" t="str">
        <f t="shared" si="4"/>
        <v>0.00/km</v>
      </c>
      <c r="H116" s="16">
        <f t="shared" si="3"/>
        <v>0</v>
      </c>
      <c r="I116" s="16">
        <f>F116-INDEX($F$5:$F$201,MATCH(D116,$D$5:$D$201,0))</f>
        <v>0</v>
      </c>
    </row>
    <row r="117" spans="1:9" ht="15" customHeight="1">
      <c r="A117" s="14">
        <v>113</v>
      </c>
      <c r="B117" s="34" t="s">
        <v>238</v>
      </c>
      <c r="C117" s="34" t="s">
        <v>198</v>
      </c>
      <c r="D117" s="14" t="s">
        <v>16</v>
      </c>
      <c r="E117" s="34" t="s">
        <v>45</v>
      </c>
      <c r="F117" s="16">
        <v>0</v>
      </c>
      <c r="G117" s="14" t="str">
        <f t="shared" si="4"/>
        <v>0.00/km</v>
      </c>
      <c r="H117" s="16">
        <f t="shared" si="3"/>
        <v>0</v>
      </c>
      <c r="I117" s="16">
        <f>F117-INDEX($F$5:$F$201,MATCH(D117,$D$5:$D$201,0))</f>
        <v>0</v>
      </c>
    </row>
    <row r="118" spans="1:9" ht="15" customHeight="1">
      <c r="A118" s="14">
        <v>114</v>
      </c>
      <c r="B118" s="34" t="s">
        <v>239</v>
      </c>
      <c r="C118" s="34" t="s">
        <v>88</v>
      </c>
      <c r="D118" s="14" t="s">
        <v>240</v>
      </c>
      <c r="E118" s="34" t="s">
        <v>241</v>
      </c>
      <c r="F118" s="16">
        <v>0</v>
      </c>
      <c r="G118" s="14" t="str">
        <f t="shared" si="4"/>
        <v>0.00/km</v>
      </c>
      <c r="H118" s="16">
        <f t="shared" si="3"/>
        <v>0</v>
      </c>
      <c r="I118" s="16">
        <f>F118-INDEX($F$5:$F$201,MATCH(D118,$D$5:$D$201,0))</f>
        <v>0</v>
      </c>
    </row>
    <row r="119" spans="1:9" ht="15" customHeight="1">
      <c r="A119" s="14">
        <v>115</v>
      </c>
      <c r="B119" s="34" t="s">
        <v>242</v>
      </c>
      <c r="C119" s="34" t="s">
        <v>68</v>
      </c>
      <c r="D119" s="14" t="s">
        <v>58</v>
      </c>
      <c r="E119" s="34" t="s">
        <v>114</v>
      </c>
      <c r="F119" s="16">
        <v>0</v>
      </c>
      <c r="G119" s="14" t="str">
        <f t="shared" si="4"/>
        <v>0.00/km</v>
      </c>
      <c r="H119" s="16">
        <f t="shared" si="3"/>
        <v>0</v>
      </c>
      <c r="I119" s="16">
        <f>F119-INDEX($F$5:$F$201,MATCH(D119,$D$5:$D$201,0))</f>
        <v>0</v>
      </c>
    </row>
    <row r="120" spans="1:9" ht="15" customHeight="1">
      <c r="A120" s="14">
        <v>116</v>
      </c>
      <c r="B120" s="34" t="s">
        <v>243</v>
      </c>
      <c r="C120" s="34" t="s">
        <v>244</v>
      </c>
      <c r="D120" s="14" t="s">
        <v>27</v>
      </c>
      <c r="E120" s="34" t="s">
        <v>0</v>
      </c>
      <c r="F120" s="16">
        <v>0</v>
      </c>
      <c r="G120" s="14" t="str">
        <f t="shared" si="4"/>
        <v>0.00/km</v>
      </c>
      <c r="H120" s="16">
        <f t="shared" si="3"/>
        <v>0</v>
      </c>
      <c r="I120" s="16">
        <f>F120-INDEX($F$5:$F$201,MATCH(D120,$D$5:$D$201,0))</f>
        <v>0</v>
      </c>
    </row>
    <row r="121" spans="1:9" ht="15" customHeight="1">
      <c r="A121" s="14">
        <v>117</v>
      </c>
      <c r="B121" s="34" t="s">
        <v>245</v>
      </c>
      <c r="C121" s="34" t="s">
        <v>246</v>
      </c>
      <c r="D121" s="14" t="s">
        <v>16</v>
      </c>
      <c r="E121" s="34" t="s">
        <v>34</v>
      </c>
      <c r="F121" s="16">
        <v>0</v>
      </c>
      <c r="G121" s="14" t="str">
        <f t="shared" si="4"/>
        <v>0.00/km</v>
      </c>
      <c r="H121" s="16">
        <f t="shared" si="3"/>
        <v>0</v>
      </c>
      <c r="I121" s="16">
        <f>F121-INDEX($F$5:$F$201,MATCH(D121,$D$5:$D$201,0))</f>
        <v>0</v>
      </c>
    </row>
    <row r="122" spans="1:9" ht="15" customHeight="1">
      <c r="A122" s="14">
        <v>118</v>
      </c>
      <c r="B122" s="34" t="s">
        <v>247</v>
      </c>
      <c r="C122" s="34" t="s">
        <v>248</v>
      </c>
      <c r="D122" s="14" t="s">
        <v>37</v>
      </c>
      <c r="E122" s="34" t="s">
        <v>34</v>
      </c>
      <c r="F122" s="16">
        <v>0</v>
      </c>
      <c r="G122" s="14" t="str">
        <f t="shared" si="4"/>
        <v>0.00/km</v>
      </c>
      <c r="H122" s="16">
        <f t="shared" si="3"/>
        <v>0</v>
      </c>
      <c r="I122" s="16">
        <f>F122-INDEX($F$5:$F$201,MATCH(D122,$D$5:$D$201,0))</f>
        <v>0</v>
      </c>
    </row>
    <row r="123" spans="1:9" ht="15" customHeight="1">
      <c r="A123" s="24">
        <v>119</v>
      </c>
      <c r="B123" s="35" t="s">
        <v>249</v>
      </c>
      <c r="C123" s="35" t="s">
        <v>250</v>
      </c>
      <c r="D123" s="24" t="s">
        <v>37</v>
      </c>
      <c r="E123" s="35" t="s">
        <v>13</v>
      </c>
      <c r="F123" s="26">
        <v>0</v>
      </c>
      <c r="G123" s="24" t="str">
        <f t="shared" si="4"/>
        <v>0.00/km</v>
      </c>
      <c r="H123" s="26">
        <f t="shared" si="3"/>
        <v>0</v>
      </c>
      <c r="I123" s="26">
        <f>F123-INDEX($F$5:$F$201,MATCH(D123,$D$5:$D$201,0))</f>
        <v>0</v>
      </c>
    </row>
    <row r="124" spans="1:9" ht="15" customHeight="1">
      <c r="A124" s="14">
        <v>120</v>
      </c>
      <c r="B124" s="34" t="s">
        <v>251</v>
      </c>
      <c r="C124" s="34" t="s">
        <v>86</v>
      </c>
      <c r="D124" s="14" t="s">
        <v>23</v>
      </c>
      <c r="E124" s="34" t="s">
        <v>31</v>
      </c>
      <c r="F124" s="16">
        <v>0</v>
      </c>
      <c r="G124" s="14" t="str">
        <f t="shared" si="4"/>
        <v>0.00/km</v>
      </c>
      <c r="H124" s="16">
        <f t="shared" si="3"/>
        <v>0</v>
      </c>
      <c r="I124" s="16">
        <f>F124-INDEX($F$5:$F$201,MATCH(D124,$D$5:$D$201,0))</f>
        <v>0</v>
      </c>
    </row>
    <row r="125" spans="1:9" ht="15" customHeight="1">
      <c r="A125" s="14">
        <v>121</v>
      </c>
      <c r="B125" s="34" t="s">
        <v>252</v>
      </c>
      <c r="C125" s="34" t="s">
        <v>253</v>
      </c>
      <c r="D125" s="14" t="s">
        <v>172</v>
      </c>
      <c r="E125" s="34" t="s">
        <v>254</v>
      </c>
      <c r="F125" s="16">
        <v>0</v>
      </c>
      <c r="G125" s="14" t="str">
        <f t="shared" si="4"/>
        <v>0.00/km</v>
      </c>
      <c r="H125" s="16">
        <f t="shared" si="3"/>
        <v>0</v>
      </c>
      <c r="I125" s="16">
        <f>F125-INDEX($F$5:$F$201,MATCH(D125,$D$5:$D$201,0))</f>
        <v>0</v>
      </c>
    </row>
    <row r="126" spans="1:9" ht="15" customHeight="1">
      <c r="A126" s="14">
        <v>122</v>
      </c>
      <c r="B126" s="34" t="s">
        <v>255</v>
      </c>
      <c r="C126" s="34" t="s">
        <v>191</v>
      </c>
      <c r="D126" s="14" t="s">
        <v>256</v>
      </c>
      <c r="E126" s="34" t="s">
        <v>59</v>
      </c>
      <c r="F126" s="16">
        <v>0</v>
      </c>
      <c r="G126" s="14" t="str">
        <f t="shared" si="4"/>
        <v>0.00/km</v>
      </c>
      <c r="H126" s="16">
        <f t="shared" si="3"/>
        <v>0</v>
      </c>
      <c r="I126" s="16">
        <f>F126-INDEX($F$5:$F$201,MATCH(D126,$D$5:$D$201,0))</f>
        <v>0</v>
      </c>
    </row>
    <row r="127" spans="1:9" ht="15" customHeight="1">
      <c r="A127" s="14">
        <v>123</v>
      </c>
      <c r="B127" s="34" t="s">
        <v>257</v>
      </c>
      <c r="C127" s="34" t="s">
        <v>258</v>
      </c>
      <c r="D127" s="14" t="s">
        <v>148</v>
      </c>
      <c r="E127" s="34" t="s">
        <v>114</v>
      </c>
      <c r="F127" s="16">
        <v>0</v>
      </c>
      <c r="G127" s="14" t="str">
        <f t="shared" si="4"/>
        <v>0.00/km</v>
      </c>
      <c r="H127" s="16">
        <f t="shared" si="3"/>
        <v>0</v>
      </c>
      <c r="I127" s="16">
        <f>F127-INDEX($F$5:$F$201,MATCH(D127,$D$5:$D$201,0))</f>
        <v>0</v>
      </c>
    </row>
    <row r="128" spans="1:9" ht="15" customHeight="1">
      <c r="A128" s="14">
        <v>124</v>
      </c>
      <c r="B128" s="34" t="s">
        <v>259</v>
      </c>
      <c r="C128" s="34" t="s">
        <v>260</v>
      </c>
      <c r="D128" s="14" t="s">
        <v>261</v>
      </c>
      <c r="E128" s="34" t="s">
        <v>262</v>
      </c>
      <c r="F128" s="16">
        <v>0</v>
      </c>
      <c r="G128" s="14" t="str">
        <f t="shared" si="4"/>
        <v>0.00/km</v>
      </c>
      <c r="H128" s="16">
        <f t="shared" si="3"/>
        <v>0</v>
      </c>
      <c r="I128" s="16">
        <f>F128-INDEX($F$5:$F$201,MATCH(D128,$D$5:$D$201,0))</f>
        <v>0</v>
      </c>
    </row>
    <row r="129" spans="1:9" ht="15" customHeight="1">
      <c r="A129" s="14">
        <v>125</v>
      </c>
      <c r="B129" s="34" t="s">
        <v>263</v>
      </c>
      <c r="C129" s="34" t="s">
        <v>258</v>
      </c>
      <c r="D129" s="14" t="s">
        <v>148</v>
      </c>
      <c r="E129" s="34" t="s">
        <v>114</v>
      </c>
      <c r="F129" s="16">
        <v>0</v>
      </c>
      <c r="G129" s="14" t="str">
        <f t="shared" si="4"/>
        <v>0.00/km</v>
      </c>
      <c r="H129" s="16">
        <f t="shared" si="3"/>
        <v>0</v>
      </c>
      <c r="I129" s="16">
        <f>F129-INDEX($F$5:$F$201,MATCH(D129,$D$5:$D$201,0))</f>
        <v>0</v>
      </c>
    </row>
    <row r="130" spans="1:9" ht="15" customHeight="1">
      <c r="A130" s="24">
        <v>126</v>
      </c>
      <c r="B130" s="35" t="s">
        <v>264</v>
      </c>
      <c r="C130" s="35" t="s">
        <v>154</v>
      </c>
      <c r="D130" s="24" t="s">
        <v>113</v>
      </c>
      <c r="E130" s="35" t="s">
        <v>13</v>
      </c>
      <c r="F130" s="26">
        <v>0</v>
      </c>
      <c r="G130" s="24" t="str">
        <f t="shared" si="4"/>
        <v>0.00/km</v>
      </c>
      <c r="H130" s="26">
        <f t="shared" si="3"/>
        <v>0</v>
      </c>
      <c r="I130" s="26">
        <f>F130-INDEX($F$5:$F$201,MATCH(D130,$D$5:$D$201,0))</f>
        <v>0</v>
      </c>
    </row>
    <row r="131" spans="1:9" ht="15" customHeight="1">
      <c r="A131" s="14">
        <v>127</v>
      </c>
      <c r="B131" s="34" t="s">
        <v>177</v>
      </c>
      <c r="C131" s="34" t="s">
        <v>36</v>
      </c>
      <c r="D131" s="14" t="s">
        <v>16</v>
      </c>
      <c r="E131" s="34" t="s">
        <v>107</v>
      </c>
      <c r="F131" s="16">
        <v>0</v>
      </c>
      <c r="G131" s="14" t="str">
        <f t="shared" si="4"/>
        <v>0.00/km</v>
      </c>
      <c r="H131" s="16">
        <f t="shared" si="3"/>
        <v>0</v>
      </c>
      <c r="I131" s="16">
        <f>F131-INDEX($F$5:$F$201,MATCH(D131,$D$5:$D$201,0))</f>
        <v>0</v>
      </c>
    </row>
    <row r="132" spans="1:9" ht="15" customHeight="1">
      <c r="A132" s="14">
        <v>128</v>
      </c>
      <c r="B132" s="34" t="s">
        <v>265</v>
      </c>
      <c r="C132" s="34" t="s">
        <v>266</v>
      </c>
      <c r="D132" s="14" t="s">
        <v>76</v>
      </c>
      <c r="E132" s="34" t="s">
        <v>267</v>
      </c>
      <c r="F132" s="16">
        <v>0</v>
      </c>
      <c r="G132" s="14" t="str">
        <f t="shared" si="4"/>
        <v>0.00/km</v>
      </c>
      <c r="H132" s="16">
        <f aca="true" t="shared" si="5" ref="H132:H159">F132-$F$5</f>
        <v>0</v>
      </c>
      <c r="I132" s="16">
        <f>F132-INDEX($F$5:$F$201,MATCH(D132,$D$5:$D$201,0))</f>
        <v>0</v>
      </c>
    </row>
    <row r="133" spans="1:9" ht="15" customHeight="1">
      <c r="A133" s="14">
        <v>129</v>
      </c>
      <c r="B133" s="34" t="s">
        <v>268</v>
      </c>
      <c r="C133" s="34" t="s">
        <v>33</v>
      </c>
      <c r="D133" s="14" t="s">
        <v>27</v>
      </c>
      <c r="E133" s="34" t="s">
        <v>45</v>
      </c>
      <c r="F133" s="16">
        <v>0</v>
      </c>
      <c r="G133" s="14" t="str">
        <f aca="true" t="shared" si="6" ref="G133:G159">TEXT(INT((HOUR(F133)*3600+MINUTE(F133)*60+SECOND(F133))/$I$3/60),"0")&amp;"."&amp;TEXT(MOD((HOUR(F133)*3600+MINUTE(F133)*60+SECOND(F133))/$I$3,60),"00")&amp;"/km"</f>
        <v>0.00/km</v>
      </c>
      <c r="H133" s="16">
        <f t="shared" si="5"/>
        <v>0</v>
      </c>
      <c r="I133" s="16">
        <f>F133-INDEX($F$5:$F$201,MATCH(D133,$D$5:$D$201,0))</f>
        <v>0</v>
      </c>
    </row>
    <row r="134" spans="1:9" ht="15" customHeight="1">
      <c r="A134" s="14">
        <v>130</v>
      </c>
      <c r="B134" s="34" t="s">
        <v>269</v>
      </c>
      <c r="C134" s="34" t="s">
        <v>49</v>
      </c>
      <c r="D134" s="14" t="s">
        <v>27</v>
      </c>
      <c r="E134" s="34" t="s">
        <v>34</v>
      </c>
      <c r="F134" s="16">
        <v>0</v>
      </c>
      <c r="G134" s="14" t="str">
        <f t="shared" si="6"/>
        <v>0.00/km</v>
      </c>
      <c r="H134" s="16">
        <f t="shared" si="5"/>
        <v>0</v>
      </c>
      <c r="I134" s="16">
        <f>F134-INDEX($F$5:$F$201,MATCH(D134,$D$5:$D$201,0))</f>
        <v>0</v>
      </c>
    </row>
    <row r="135" spans="1:9" ht="15" customHeight="1">
      <c r="A135" s="14">
        <v>131</v>
      </c>
      <c r="B135" s="34" t="s">
        <v>270</v>
      </c>
      <c r="C135" s="34" t="s">
        <v>137</v>
      </c>
      <c r="D135" s="14" t="s">
        <v>37</v>
      </c>
      <c r="E135" s="34" t="s">
        <v>121</v>
      </c>
      <c r="F135" s="16">
        <v>0</v>
      </c>
      <c r="G135" s="14" t="str">
        <f t="shared" si="6"/>
        <v>0.00/km</v>
      </c>
      <c r="H135" s="16">
        <f t="shared" si="5"/>
        <v>0</v>
      </c>
      <c r="I135" s="16">
        <f>F135-INDEX($F$5:$F$201,MATCH(D135,$D$5:$D$201,0))</f>
        <v>0</v>
      </c>
    </row>
    <row r="136" spans="1:9" ht="15" customHeight="1">
      <c r="A136" s="14">
        <v>132</v>
      </c>
      <c r="B136" s="34" t="s">
        <v>271</v>
      </c>
      <c r="C136" s="34" t="s">
        <v>152</v>
      </c>
      <c r="D136" s="14" t="s">
        <v>256</v>
      </c>
      <c r="E136" s="34" t="s">
        <v>34</v>
      </c>
      <c r="F136" s="16">
        <v>0</v>
      </c>
      <c r="G136" s="14" t="str">
        <f t="shared" si="6"/>
        <v>0.00/km</v>
      </c>
      <c r="H136" s="16">
        <f t="shared" si="5"/>
        <v>0</v>
      </c>
      <c r="I136" s="16">
        <f>F136-INDEX($F$5:$F$201,MATCH(D136,$D$5:$D$201,0))</f>
        <v>0</v>
      </c>
    </row>
    <row r="137" spans="1:9" ht="15" customHeight="1">
      <c r="A137" s="14">
        <v>133</v>
      </c>
      <c r="B137" s="34" t="s">
        <v>272</v>
      </c>
      <c r="C137" s="34" t="s">
        <v>19</v>
      </c>
      <c r="D137" s="14" t="s">
        <v>20</v>
      </c>
      <c r="E137" s="34" t="s">
        <v>59</v>
      </c>
      <c r="F137" s="16">
        <v>0</v>
      </c>
      <c r="G137" s="14" t="str">
        <f t="shared" si="6"/>
        <v>0.00/km</v>
      </c>
      <c r="H137" s="16">
        <f t="shared" si="5"/>
        <v>0</v>
      </c>
      <c r="I137" s="16">
        <f>F137-INDEX($F$5:$F$201,MATCH(D137,$D$5:$D$201,0))</f>
        <v>0</v>
      </c>
    </row>
    <row r="138" spans="1:9" ht="15" customHeight="1">
      <c r="A138" s="14">
        <v>134</v>
      </c>
      <c r="B138" s="34" t="s">
        <v>273</v>
      </c>
      <c r="C138" s="34" t="s">
        <v>274</v>
      </c>
      <c r="D138" s="14" t="s">
        <v>172</v>
      </c>
      <c r="E138" s="34" t="s">
        <v>59</v>
      </c>
      <c r="F138" s="16">
        <v>0</v>
      </c>
      <c r="G138" s="14" t="str">
        <f t="shared" si="6"/>
        <v>0.00/km</v>
      </c>
      <c r="H138" s="16">
        <f t="shared" si="5"/>
        <v>0</v>
      </c>
      <c r="I138" s="16">
        <f>F138-INDEX($F$5:$F$201,MATCH(D138,$D$5:$D$201,0))</f>
        <v>0</v>
      </c>
    </row>
    <row r="139" spans="1:9" ht="15" customHeight="1">
      <c r="A139" s="24">
        <v>135</v>
      </c>
      <c r="B139" s="35" t="s">
        <v>275</v>
      </c>
      <c r="C139" s="35" t="s">
        <v>276</v>
      </c>
      <c r="D139" s="24" t="s">
        <v>261</v>
      </c>
      <c r="E139" s="35" t="s">
        <v>13</v>
      </c>
      <c r="F139" s="26">
        <v>0</v>
      </c>
      <c r="G139" s="24" t="str">
        <f t="shared" si="6"/>
        <v>0.00/km</v>
      </c>
      <c r="H139" s="26">
        <f t="shared" si="5"/>
        <v>0</v>
      </c>
      <c r="I139" s="26">
        <f>F139-INDEX($F$5:$F$201,MATCH(D139,$D$5:$D$201,0))</f>
        <v>0</v>
      </c>
    </row>
    <row r="140" spans="1:9" ht="15" customHeight="1">
      <c r="A140" s="14">
        <v>136</v>
      </c>
      <c r="B140" s="34" t="s">
        <v>277</v>
      </c>
      <c r="C140" s="34" t="s">
        <v>278</v>
      </c>
      <c r="D140" s="14" t="s">
        <v>148</v>
      </c>
      <c r="E140" s="34" t="s">
        <v>121</v>
      </c>
      <c r="F140" s="16">
        <v>0</v>
      </c>
      <c r="G140" s="14" t="str">
        <f t="shared" si="6"/>
        <v>0.00/km</v>
      </c>
      <c r="H140" s="16">
        <f t="shared" si="5"/>
        <v>0</v>
      </c>
      <c r="I140" s="16">
        <f>F140-INDEX($F$5:$F$201,MATCH(D140,$D$5:$D$201,0))</f>
        <v>0</v>
      </c>
    </row>
    <row r="141" spans="1:9" ht="15" customHeight="1">
      <c r="A141" s="14">
        <v>137</v>
      </c>
      <c r="B141" s="34" t="s">
        <v>279</v>
      </c>
      <c r="C141" s="34" t="s">
        <v>280</v>
      </c>
      <c r="D141" s="14" t="s">
        <v>240</v>
      </c>
      <c r="E141" s="34" t="s">
        <v>45</v>
      </c>
      <c r="F141" s="16">
        <v>0</v>
      </c>
      <c r="G141" s="14" t="str">
        <f t="shared" si="6"/>
        <v>0.00/km</v>
      </c>
      <c r="H141" s="16">
        <f t="shared" si="5"/>
        <v>0</v>
      </c>
      <c r="I141" s="16">
        <f>F141-INDEX($F$5:$F$201,MATCH(D141,$D$5:$D$201,0))</f>
        <v>0</v>
      </c>
    </row>
    <row r="142" spans="1:9" ht="15" customHeight="1">
      <c r="A142" s="14">
        <v>138</v>
      </c>
      <c r="B142" s="34" t="s">
        <v>281</v>
      </c>
      <c r="C142" s="34" t="s">
        <v>61</v>
      </c>
      <c r="D142" s="14" t="s">
        <v>37</v>
      </c>
      <c r="E142" s="34" t="s">
        <v>50</v>
      </c>
      <c r="F142" s="16">
        <v>0</v>
      </c>
      <c r="G142" s="14" t="str">
        <f t="shared" si="6"/>
        <v>0.00/km</v>
      </c>
      <c r="H142" s="16">
        <f t="shared" si="5"/>
        <v>0</v>
      </c>
      <c r="I142" s="16">
        <f>F142-INDEX($F$5:$F$201,MATCH(D142,$D$5:$D$201,0))</f>
        <v>0</v>
      </c>
    </row>
    <row r="143" spans="1:9" ht="15" customHeight="1">
      <c r="A143" s="14">
        <v>139</v>
      </c>
      <c r="B143" s="34" t="s">
        <v>282</v>
      </c>
      <c r="C143" s="34" t="s">
        <v>103</v>
      </c>
      <c r="D143" s="14" t="s">
        <v>58</v>
      </c>
      <c r="E143" s="34" t="s">
        <v>127</v>
      </c>
      <c r="F143" s="16">
        <v>0</v>
      </c>
      <c r="G143" s="14" t="str">
        <f t="shared" si="6"/>
        <v>0.00/km</v>
      </c>
      <c r="H143" s="16">
        <f t="shared" si="5"/>
        <v>0</v>
      </c>
      <c r="I143" s="16">
        <f>F143-INDEX($F$5:$F$201,MATCH(D143,$D$5:$D$201,0))</f>
        <v>0</v>
      </c>
    </row>
    <row r="144" spans="1:9" ht="15" customHeight="1">
      <c r="A144" s="14">
        <v>140</v>
      </c>
      <c r="B144" s="34" t="s">
        <v>283</v>
      </c>
      <c r="C144" s="34" t="s">
        <v>284</v>
      </c>
      <c r="D144" s="14" t="s">
        <v>37</v>
      </c>
      <c r="E144" s="34" t="s">
        <v>285</v>
      </c>
      <c r="F144" s="16">
        <v>0</v>
      </c>
      <c r="G144" s="14" t="str">
        <f t="shared" si="6"/>
        <v>0.00/km</v>
      </c>
      <c r="H144" s="16">
        <f t="shared" si="5"/>
        <v>0</v>
      </c>
      <c r="I144" s="16">
        <f>F144-INDEX($F$5:$F$201,MATCH(D144,$D$5:$D$201,0))</f>
        <v>0</v>
      </c>
    </row>
    <row r="145" spans="1:9" ht="15" customHeight="1">
      <c r="A145" s="14">
        <v>141</v>
      </c>
      <c r="B145" s="34" t="s">
        <v>286</v>
      </c>
      <c r="C145" s="34" t="s">
        <v>33</v>
      </c>
      <c r="D145" s="14" t="s">
        <v>58</v>
      </c>
      <c r="E145" s="34" t="s">
        <v>24</v>
      </c>
      <c r="F145" s="16">
        <v>0</v>
      </c>
      <c r="G145" s="14" t="str">
        <f t="shared" si="6"/>
        <v>0.00/km</v>
      </c>
      <c r="H145" s="16">
        <f t="shared" si="5"/>
        <v>0</v>
      </c>
      <c r="I145" s="16">
        <f>F145-INDEX($F$5:$F$201,MATCH(D145,$D$5:$D$201,0))</f>
        <v>0</v>
      </c>
    </row>
    <row r="146" spans="1:9" ht="15" customHeight="1">
      <c r="A146" s="14">
        <v>142</v>
      </c>
      <c r="B146" s="34" t="s">
        <v>287</v>
      </c>
      <c r="C146" s="34" t="s">
        <v>288</v>
      </c>
      <c r="D146" s="14" t="s">
        <v>148</v>
      </c>
      <c r="E146" s="34" t="s">
        <v>289</v>
      </c>
      <c r="F146" s="16">
        <v>0</v>
      </c>
      <c r="G146" s="14" t="str">
        <f t="shared" si="6"/>
        <v>0.00/km</v>
      </c>
      <c r="H146" s="16">
        <f t="shared" si="5"/>
        <v>0</v>
      </c>
      <c r="I146" s="16">
        <f>F146-INDEX($F$5:$F$201,MATCH(D146,$D$5:$D$201,0))</f>
        <v>0</v>
      </c>
    </row>
    <row r="147" spans="1:9" ht="15" customHeight="1">
      <c r="A147" s="14">
        <v>143</v>
      </c>
      <c r="B147" s="34" t="s">
        <v>290</v>
      </c>
      <c r="C147" s="34" t="s">
        <v>291</v>
      </c>
      <c r="D147" s="14" t="s">
        <v>113</v>
      </c>
      <c r="E147" s="34" t="s">
        <v>24</v>
      </c>
      <c r="F147" s="16">
        <v>0</v>
      </c>
      <c r="G147" s="14" t="str">
        <f t="shared" si="6"/>
        <v>0.00/km</v>
      </c>
      <c r="H147" s="16">
        <f t="shared" si="5"/>
        <v>0</v>
      </c>
      <c r="I147" s="16">
        <f>F147-INDEX($F$5:$F$201,MATCH(D147,$D$5:$D$201,0))</f>
        <v>0</v>
      </c>
    </row>
    <row r="148" spans="1:9" ht="15" customHeight="1">
      <c r="A148" s="14">
        <v>144</v>
      </c>
      <c r="B148" s="34" t="s">
        <v>292</v>
      </c>
      <c r="C148" s="34" t="s">
        <v>47</v>
      </c>
      <c r="D148" s="14" t="s">
        <v>27</v>
      </c>
      <c r="E148" s="34" t="s">
        <v>45</v>
      </c>
      <c r="F148" s="16">
        <v>0</v>
      </c>
      <c r="G148" s="14" t="str">
        <f t="shared" si="6"/>
        <v>0.00/km</v>
      </c>
      <c r="H148" s="16">
        <f t="shared" si="5"/>
        <v>0</v>
      </c>
      <c r="I148" s="16">
        <f>F148-INDEX($F$5:$F$201,MATCH(D148,$D$5:$D$201,0))</f>
        <v>0</v>
      </c>
    </row>
    <row r="149" spans="1:9" ht="15" customHeight="1">
      <c r="A149" s="14">
        <v>145</v>
      </c>
      <c r="B149" s="34" t="s">
        <v>293</v>
      </c>
      <c r="C149" s="34" t="s">
        <v>294</v>
      </c>
      <c r="D149" s="14" t="s">
        <v>113</v>
      </c>
      <c r="E149" s="34" t="s">
        <v>59</v>
      </c>
      <c r="F149" s="16">
        <v>0</v>
      </c>
      <c r="G149" s="14" t="str">
        <f t="shared" si="6"/>
        <v>0.00/km</v>
      </c>
      <c r="H149" s="16">
        <f t="shared" si="5"/>
        <v>0</v>
      </c>
      <c r="I149" s="16">
        <f>F149-INDEX($F$5:$F$201,MATCH(D149,$D$5:$D$201,0))</f>
        <v>0</v>
      </c>
    </row>
    <row r="150" spans="1:9" ht="15" customHeight="1">
      <c r="A150" s="14">
        <v>146</v>
      </c>
      <c r="B150" s="34" t="s">
        <v>295</v>
      </c>
      <c r="C150" s="34" t="s">
        <v>296</v>
      </c>
      <c r="D150" s="14" t="s">
        <v>148</v>
      </c>
      <c r="E150" s="34" t="s">
        <v>59</v>
      </c>
      <c r="F150" s="16">
        <v>0</v>
      </c>
      <c r="G150" s="14" t="str">
        <f t="shared" si="6"/>
        <v>0.00/km</v>
      </c>
      <c r="H150" s="16">
        <f t="shared" si="5"/>
        <v>0</v>
      </c>
      <c r="I150" s="16">
        <f>F150-INDEX($F$5:$F$201,MATCH(D150,$D$5:$D$201,0))</f>
        <v>0</v>
      </c>
    </row>
    <row r="151" spans="1:9" ht="15" customHeight="1">
      <c r="A151" s="14">
        <v>147</v>
      </c>
      <c r="B151" s="34" t="s">
        <v>297</v>
      </c>
      <c r="C151" s="34" t="s">
        <v>298</v>
      </c>
      <c r="D151" s="14" t="s">
        <v>20</v>
      </c>
      <c r="E151" s="34" t="s">
        <v>59</v>
      </c>
      <c r="F151" s="16">
        <v>0</v>
      </c>
      <c r="G151" s="14" t="str">
        <f t="shared" si="6"/>
        <v>0.00/km</v>
      </c>
      <c r="H151" s="16">
        <f t="shared" si="5"/>
        <v>0</v>
      </c>
      <c r="I151" s="16">
        <f>F151-INDEX($F$5:$F$201,MATCH(D151,$D$5:$D$201,0))</f>
        <v>0</v>
      </c>
    </row>
    <row r="152" spans="1:9" ht="15" customHeight="1">
      <c r="A152" s="14">
        <v>148</v>
      </c>
      <c r="B152" s="34" t="s">
        <v>299</v>
      </c>
      <c r="C152" s="34" t="s">
        <v>236</v>
      </c>
      <c r="D152" s="14" t="s">
        <v>16</v>
      </c>
      <c r="E152" s="34" t="s">
        <v>45</v>
      </c>
      <c r="F152" s="16">
        <v>0</v>
      </c>
      <c r="G152" s="14" t="str">
        <f t="shared" si="6"/>
        <v>0.00/km</v>
      </c>
      <c r="H152" s="16">
        <f t="shared" si="5"/>
        <v>0</v>
      </c>
      <c r="I152" s="16">
        <f>F152-INDEX($F$5:$F$201,MATCH(D152,$D$5:$D$201,0))</f>
        <v>0</v>
      </c>
    </row>
    <row r="153" spans="1:9" ht="15" customHeight="1">
      <c r="A153" s="14">
        <v>149</v>
      </c>
      <c r="B153" s="34" t="s">
        <v>265</v>
      </c>
      <c r="C153" s="34" t="s">
        <v>116</v>
      </c>
      <c r="D153" s="14" t="s">
        <v>256</v>
      </c>
      <c r="E153" s="34" t="s">
        <v>267</v>
      </c>
      <c r="F153" s="16">
        <v>0</v>
      </c>
      <c r="G153" s="14" t="str">
        <f t="shared" si="6"/>
        <v>0.00/km</v>
      </c>
      <c r="H153" s="16">
        <f t="shared" si="5"/>
        <v>0</v>
      </c>
      <c r="I153" s="16">
        <f>F153-INDEX($F$5:$F$201,MATCH(D153,$D$5:$D$201,0))</f>
        <v>0</v>
      </c>
    </row>
    <row r="154" spans="1:9" ht="15" customHeight="1">
      <c r="A154" s="14">
        <v>150</v>
      </c>
      <c r="B154" s="34" t="s">
        <v>300</v>
      </c>
      <c r="C154" s="34" t="s">
        <v>19</v>
      </c>
      <c r="D154" s="14" t="s">
        <v>113</v>
      </c>
      <c r="E154" s="34" t="s">
        <v>158</v>
      </c>
      <c r="F154" s="16">
        <v>0</v>
      </c>
      <c r="G154" s="14" t="str">
        <f t="shared" si="6"/>
        <v>0.00/km</v>
      </c>
      <c r="H154" s="16">
        <f t="shared" si="5"/>
        <v>0</v>
      </c>
      <c r="I154" s="16">
        <f>F154-INDEX($F$5:$F$201,MATCH(D154,$D$5:$D$201,0))</f>
        <v>0</v>
      </c>
    </row>
    <row r="155" spans="1:9" ht="15" customHeight="1">
      <c r="A155" s="14">
        <v>151</v>
      </c>
      <c r="B155" s="34" t="s">
        <v>301</v>
      </c>
      <c r="C155" s="34" t="s">
        <v>302</v>
      </c>
      <c r="D155" s="14" t="s">
        <v>148</v>
      </c>
      <c r="E155" s="34" t="s">
        <v>45</v>
      </c>
      <c r="F155" s="16">
        <v>0</v>
      </c>
      <c r="G155" s="14" t="str">
        <f t="shared" si="6"/>
        <v>0.00/km</v>
      </c>
      <c r="H155" s="16">
        <f t="shared" si="5"/>
        <v>0</v>
      </c>
      <c r="I155" s="16">
        <f>F155-INDEX($F$5:$F$201,MATCH(D155,$D$5:$D$201,0))</f>
        <v>0</v>
      </c>
    </row>
    <row r="156" spans="1:9" ht="15" customHeight="1">
      <c r="A156" s="14">
        <v>152</v>
      </c>
      <c r="B156" s="34" t="s">
        <v>281</v>
      </c>
      <c r="C156" s="34" t="s">
        <v>163</v>
      </c>
      <c r="D156" s="14" t="s">
        <v>20</v>
      </c>
      <c r="E156" s="34" t="s">
        <v>303</v>
      </c>
      <c r="F156" s="16">
        <v>0</v>
      </c>
      <c r="G156" s="14" t="str">
        <f t="shared" si="6"/>
        <v>0.00/km</v>
      </c>
      <c r="H156" s="16">
        <f t="shared" si="5"/>
        <v>0</v>
      </c>
      <c r="I156" s="16">
        <f>F156-INDEX($F$5:$F$201,MATCH(D156,$D$5:$D$201,0))</f>
        <v>0</v>
      </c>
    </row>
    <row r="157" spans="1:9" ht="15" customHeight="1">
      <c r="A157" s="14">
        <v>153</v>
      </c>
      <c r="B157" s="34" t="s">
        <v>304</v>
      </c>
      <c r="C157" s="34" t="s">
        <v>305</v>
      </c>
      <c r="D157" s="14" t="s">
        <v>240</v>
      </c>
      <c r="E157" s="34" t="s">
        <v>109</v>
      </c>
      <c r="F157" s="16">
        <v>0</v>
      </c>
      <c r="G157" s="14" t="str">
        <f t="shared" si="6"/>
        <v>0.00/km</v>
      </c>
      <c r="H157" s="16">
        <f t="shared" si="5"/>
        <v>0</v>
      </c>
      <c r="I157" s="16">
        <f>F157-INDEX($F$5:$F$201,MATCH(D157,$D$5:$D$201,0))</f>
        <v>0</v>
      </c>
    </row>
    <row r="158" spans="1:9" ht="15" customHeight="1">
      <c r="A158" s="14">
        <v>154</v>
      </c>
      <c r="B158" s="34" t="s">
        <v>306</v>
      </c>
      <c r="C158" s="34" t="s">
        <v>154</v>
      </c>
      <c r="D158" s="14" t="s">
        <v>256</v>
      </c>
      <c r="E158" s="34" t="s">
        <v>59</v>
      </c>
      <c r="F158" s="16">
        <v>0</v>
      </c>
      <c r="G158" s="14" t="str">
        <f t="shared" si="6"/>
        <v>0.00/km</v>
      </c>
      <c r="H158" s="16">
        <f t="shared" si="5"/>
        <v>0</v>
      </c>
      <c r="I158" s="16">
        <f>F158-INDEX($F$5:$F$201,MATCH(D158,$D$5:$D$201,0))</f>
        <v>0</v>
      </c>
    </row>
    <row r="159" spans="1:9" ht="15" customHeight="1">
      <c r="A159" s="36">
        <v>155</v>
      </c>
      <c r="B159" s="37" t="s">
        <v>307</v>
      </c>
      <c r="C159" s="37" t="s">
        <v>308</v>
      </c>
      <c r="D159" s="36" t="s">
        <v>58</v>
      </c>
      <c r="E159" s="37" t="s">
        <v>13</v>
      </c>
      <c r="F159" s="38">
        <v>0</v>
      </c>
      <c r="G159" s="36" t="str">
        <f t="shared" si="6"/>
        <v>0.00/km</v>
      </c>
      <c r="H159" s="38">
        <f t="shared" si="5"/>
        <v>0</v>
      </c>
      <c r="I159" s="38">
        <f>F159-INDEX($F$5:$F$201,MATCH(D159,$D$5:$D$201,0))</f>
        <v>0</v>
      </c>
    </row>
  </sheetData>
  <sheetProtection/>
  <autoFilter ref="A4:I15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1" t="str">
        <f>Individuale!A1</f>
        <v>Pilastrissima</v>
      </c>
      <c r="B1" s="31"/>
      <c r="C1" s="31"/>
    </row>
    <row r="2" spans="1:3" ht="42" customHeight="1">
      <c r="A2" s="32" t="str">
        <f>Individuale!A3&amp;" km. "&amp;Individuale!I3</f>
        <v>Viterbo (VT) Italia - Giovedì 23/08/2012 km. 8</v>
      </c>
      <c r="B2" s="32"/>
      <c r="C2" s="32"/>
    </row>
    <row r="3" spans="1:3" ht="24.75" customHeight="1">
      <c r="A3" s="20" t="s">
        <v>3</v>
      </c>
      <c r="B3" s="21" t="s">
        <v>7</v>
      </c>
      <c r="C3" s="21" t="s">
        <v>1</v>
      </c>
    </row>
    <row r="4" spans="1:3" ht="15" customHeight="1">
      <c r="A4" s="39">
        <v>1</v>
      </c>
      <c r="B4" s="11" t="s">
        <v>34</v>
      </c>
      <c r="C4" s="40">
        <v>22</v>
      </c>
    </row>
    <row r="5" spans="1:3" ht="15" customHeight="1">
      <c r="A5" s="14">
        <v>2</v>
      </c>
      <c r="B5" s="15" t="s">
        <v>45</v>
      </c>
      <c r="C5" s="22">
        <v>15</v>
      </c>
    </row>
    <row r="6" spans="1:3" ht="15" customHeight="1">
      <c r="A6" s="14">
        <v>3</v>
      </c>
      <c r="B6" s="15" t="s">
        <v>31</v>
      </c>
      <c r="C6" s="22">
        <v>14</v>
      </c>
    </row>
    <row r="7" spans="1:3" ht="15" customHeight="1">
      <c r="A7" s="14">
        <v>4</v>
      </c>
      <c r="B7" s="15" t="s">
        <v>114</v>
      </c>
      <c r="C7" s="22">
        <v>14</v>
      </c>
    </row>
    <row r="8" spans="1:3" ht="15" customHeight="1">
      <c r="A8" s="14">
        <v>5</v>
      </c>
      <c r="B8" s="15" t="s">
        <v>24</v>
      </c>
      <c r="C8" s="22">
        <v>13</v>
      </c>
    </row>
    <row r="9" spans="1:3" ht="15" customHeight="1">
      <c r="A9" s="14">
        <v>6</v>
      </c>
      <c r="B9" s="15" t="s">
        <v>59</v>
      </c>
      <c r="C9" s="22">
        <v>12</v>
      </c>
    </row>
    <row r="10" spans="1:3" ht="15" customHeight="1">
      <c r="A10" s="14">
        <v>7</v>
      </c>
      <c r="B10" s="15" t="s">
        <v>69</v>
      </c>
      <c r="C10" s="22">
        <v>9</v>
      </c>
    </row>
    <row r="11" spans="1:3" ht="15" customHeight="1">
      <c r="A11" s="14">
        <v>8</v>
      </c>
      <c r="B11" s="15" t="s">
        <v>121</v>
      </c>
      <c r="C11" s="22">
        <v>6</v>
      </c>
    </row>
    <row r="12" spans="1:3" ht="15" customHeight="1">
      <c r="A12" s="24">
        <v>9</v>
      </c>
      <c r="B12" s="25" t="s">
        <v>13</v>
      </c>
      <c r="C12" s="41">
        <v>5</v>
      </c>
    </row>
    <row r="13" spans="1:3" ht="15" customHeight="1">
      <c r="A13" s="14">
        <v>10</v>
      </c>
      <c r="B13" s="15" t="s">
        <v>53</v>
      </c>
      <c r="C13" s="22">
        <v>3</v>
      </c>
    </row>
    <row r="14" spans="1:3" ht="15" customHeight="1">
      <c r="A14" s="14">
        <v>11</v>
      </c>
      <c r="B14" s="15" t="s">
        <v>127</v>
      </c>
      <c r="C14" s="22">
        <v>3</v>
      </c>
    </row>
    <row r="15" spans="1:3" ht="15" customHeight="1">
      <c r="A15" s="14">
        <v>12</v>
      </c>
      <c r="B15" s="15" t="s">
        <v>50</v>
      </c>
      <c r="C15" s="22">
        <v>3</v>
      </c>
    </row>
    <row r="16" spans="1:3" ht="15" customHeight="1">
      <c r="A16" s="14">
        <v>13</v>
      </c>
      <c r="B16" s="15" t="s">
        <v>107</v>
      </c>
      <c r="C16" s="22">
        <v>3</v>
      </c>
    </row>
    <row r="17" spans="1:3" ht="15" customHeight="1">
      <c r="A17" s="14">
        <v>14</v>
      </c>
      <c r="B17" s="15" t="s">
        <v>158</v>
      </c>
      <c r="C17" s="22">
        <v>2</v>
      </c>
    </row>
    <row r="18" spans="1:3" ht="15" customHeight="1">
      <c r="A18" s="14">
        <v>15</v>
      </c>
      <c r="B18" s="15" t="s">
        <v>173</v>
      </c>
      <c r="C18" s="22">
        <v>2</v>
      </c>
    </row>
    <row r="19" spans="1:3" ht="15" customHeight="1">
      <c r="A19" s="14">
        <v>16</v>
      </c>
      <c r="B19" s="15" t="s">
        <v>267</v>
      </c>
      <c r="C19" s="22">
        <v>2</v>
      </c>
    </row>
    <row r="20" spans="1:3" ht="15" customHeight="1">
      <c r="A20" s="14">
        <v>17</v>
      </c>
      <c r="B20" s="15" t="s">
        <v>0</v>
      </c>
      <c r="C20" s="22">
        <v>2</v>
      </c>
    </row>
    <row r="21" spans="1:3" ht="15" customHeight="1">
      <c r="A21" s="14">
        <v>18</v>
      </c>
      <c r="B21" s="15" t="s">
        <v>109</v>
      </c>
      <c r="C21" s="22">
        <v>2</v>
      </c>
    </row>
    <row r="22" spans="1:3" ht="15" customHeight="1">
      <c r="A22" s="14">
        <v>19</v>
      </c>
      <c r="B22" s="15" t="s">
        <v>145</v>
      </c>
      <c r="C22" s="22">
        <v>1</v>
      </c>
    </row>
    <row r="23" spans="1:3" ht="15" customHeight="1">
      <c r="A23" s="14">
        <v>20</v>
      </c>
      <c r="B23" s="15" t="s">
        <v>38</v>
      </c>
      <c r="C23" s="22">
        <v>1</v>
      </c>
    </row>
    <row r="24" spans="1:3" ht="15" customHeight="1">
      <c r="A24" s="14">
        <v>21</v>
      </c>
      <c r="B24" s="15" t="s">
        <v>184</v>
      </c>
      <c r="C24" s="22">
        <v>1</v>
      </c>
    </row>
    <row r="25" spans="1:3" ht="15" customHeight="1">
      <c r="A25" s="14">
        <v>22</v>
      </c>
      <c r="B25" s="15" t="s">
        <v>132</v>
      </c>
      <c r="C25" s="22">
        <v>1</v>
      </c>
    </row>
    <row r="26" spans="1:3" ht="15" customHeight="1">
      <c r="A26" s="14">
        <v>23</v>
      </c>
      <c r="B26" s="15" t="s">
        <v>64</v>
      </c>
      <c r="C26" s="22">
        <v>1</v>
      </c>
    </row>
    <row r="27" spans="1:3" ht="15" customHeight="1">
      <c r="A27" s="14">
        <v>24</v>
      </c>
      <c r="B27" s="15" t="s">
        <v>214</v>
      </c>
      <c r="C27" s="22">
        <v>1</v>
      </c>
    </row>
    <row r="28" spans="1:3" ht="15" customHeight="1">
      <c r="A28" s="14">
        <v>25</v>
      </c>
      <c r="B28" s="15" t="s">
        <v>241</v>
      </c>
      <c r="C28" s="22">
        <v>1</v>
      </c>
    </row>
    <row r="29" spans="1:3" ht="15" customHeight="1">
      <c r="A29" s="14">
        <v>26</v>
      </c>
      <c r="B29" s="15" t="s">
        <v>285</v>
      </c>
      <c r="C29" s="22">
        <v>1</v>
      </c>
    </row>
    <row r="30" spans="1:3" ht="15" customHeight="1">
      <c r="A30" s="14">
        <v>27</v>
      </c>
      <c r="B30" s="15" t="s">
        <v>82</v>
      </c>
      <c r="C30" s="22">
        <v>1</v>
      </c>
    </row>
    <row r="31" spans="1:3" ht="15" customHeight="1">
      <c r="A31" s="14">
        <v>28</v>
      </c>
      <c r="B31" s="15" t="s">
        <v>28</v>
      </c>
      <c r="C31" s="22">
        <v>1</v>
      </c>
    </row>
    <row r="32" spans="1:3" ht="15" customHeight="1">
      <c r="A32" s="14">
        <v>29</v>
      </c>
      <c r="B32" s="15" t="s">
        <v>142</v>
      </c>
      <c r="C32" s="22">
        <v>1</v>
      </c>
    </row>
    <row r="33" spans="1:3" ht="15" customHeight="1">
      <c r="A33" s="14">
        <v>30</v>
      </c>
      <c r="B33" s="15" t="s">
        <v>303</v>
      </c>
      <c r="C33" s="22">
        <v>1</v>
      </c>
    </row>
    <row r="34" spans="1:3" ht="15" customHeight="1">
      <c r="A34" s="14">
        <v>31</v>
      </c>
      <c r="B34" s="15" t="s">
        <v>262</v>
      </c>
      <c r="C34" s="22">
        <v>1</v>
      </c>
    </row>
    <row r="35" spans="1:3" ht="15" customHeight="1">
      <c r="A35" s="14">
        <v>32</v>
      </c>
      <c r="B35" s="15" t="s">
        <v>232</v>
      </c>
      <c r="C35" s="22">
        <v>1</v>
      </c>
    </row>
    <row r="36" spans="1:3" ht="15" customHeight="1">
      <c r="A36" s="14">
        <v>33</v>
      </c>
      <c r="B36" s="15" t="s">
        <v>254</v>
      </c>
      <c r="C36" s="22">
        <v>1</v>
      </c>
    </row>
    <row r="37" spans="1:3" ht="15" customHeight="1">
      <c r="A37" s="14">
        <v>34</v>
      </c>
      <c r="B37" s="15" t="s">
        <v>17</v>
      </c>
      <c r="C37" s="22">
        <v>1</v>
      </c>
    </row>
    <row r="38" spans="1:3" ht="15" customHeight="1">
      <c r="A38" s="14">
        <v>35</v>
      </c>
      <c r="B38" s="15" t="s">
        <v>289</v>
      </c>
      <c r="C38" s="22">
        <v>1</v>
      </c>
    </row>
    <row r="39" spans="1:3" ht="15" customHeight="1">
      <c r="A39" s="14">
        <v>36</v>
      </c>
      <c r="B39" s="15" t="s">
        <v>42</v>
      </c>
      <c r="C39" s="22">
        <v>1</v>
      </c>
    </row>
    <row r="40" spans="1:3" ht="15" customHeight="1">
      <c r="A40" s="14">
        <v>37</v>
      </c>
      <c r="B40" s="15" t="s">
        <v>178</v>
      </c>
      <c r="C40" s="22">
        <v>1</v>
      </c>
    </row>
    <row r="41" spans="1:3" ht="15" customHeight="1">
      <c r="A41" s="14">
        <v>38</v>
      </c>
      <c r="B41" s="15" t="s">
        <v>77</v>
      </c>
      <c r="C41" s="22">
        <v>1</v>
      </c>
    </row>
    <row r="42" spans="1:3" ht="15" customHeight="1">
      <c r="A42" s="14">
        <v>39</v>
      </c>
      <c r="B42" s="15" t="s">
        <v>12</v>
      </c>
      <c r="C42" s="22">
        <v>1</v>
      </c>
    </row>
    <row r="43" spans="1:3" ht="15" customHeight="1">
      <c r="A43" s="14">
        <v>40</v>
      </c>
      <c r="B43" s="15" t="s">
        <v>124</v>
      </c>
      <c r="C43" s="22">
        <v>1</v>
      </c>
    </row>
    <row r="44" spans="1:3" ht="15" customHeight="1">
      <c r="A44" s="18">
        <v>41</v>
      </c>
      <c r="B44" s="19" t="s">
        <v>169</v>
      </c>
      <c r="C44" s="23">
        <v>1</v>
      </c>
    </row>
    <row r="45" ht="12.75">
      <c r="C45" s="2">
        <f>SUM(C4:C44)</f>
        <v>155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2012-09-11T07:45:23Z</dcterms:modified>
  <cp:category/>
  <cp:version/>
  <cp:contentType/>
  <cp:contentStatus/>
</cp:coreProperties>
</file>