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'Individuale'!$A$4:$I$404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<sst xmlns="http://schemas.openxmlformats.org/spreadsheetml/2006/main" count="1667" uniqueCount="620">
  <si>
    <t>CELLETTI</t>
  </si>
  <si>
    <t>ROMA</t>
  </si>
  <si>
    <t>LATTANZI</t>
  </si>
  <si>
    <t>NATALIA</t>
  </si>
  <si>
    <t>PIERINO</t>
  </si>
  <si>
    <t>LORELLA</t>
  </si>
  <si>
    <t>MAURA</t>
  </si>
  <si>
    <t>MICHELI</t>
  </si>
  <si>
    <t>MASTROFRANCESCO</t>
  </si>
  <si>
    <t>RAPONI</t>
  </si>
  <si>
    <t>GIOVANNI BATTIST</t>
  </si>
  <si>
    <t>IVANA</t>
  </si>
  <si>
    <t>ANNAMARIA</t>
  </si>
  <si>
    <t>MAIURI</t>
  </si>
  <si>
    <t>GIORDANO</t>
  </si>
  <si>
    <t>D'ANGELO</t>
  </si>
  <si>
    <t>PAOLUCCI</t>
  </si>
  <si>
    <t>CECCACCI</t>
  </si>
  <si>
    <t>ZOMPANTI</t>
  </si>
  <si>
    <t>CALCATERRA</t>
  </si>
  <si>
    <t>PROIA</t>
  </si>
  <si>
    <t>CUS URBINO</t>
  </si>
  <si>
    <t>POLI</t>
  </si>
  <si>
    <t>D'ARPINO</t>
  </si>
  <si>
    <t>CONTENTA</t>
  </si>
  <si>
    <t>SERAFINELLI</t>
  </si>
  <si>
    <t>MAGNO ROBERTO</t>
  </si>
  <si>
    <t>IANNARILLI</t>
  </si>
  <si>
    <t>FALLONI</t>
  </si>
  <si>
    <t>LAPOMARDA</t>
  </si>
  <si>
    <t>MILANO</t>
  </si>
  <si>
    <t>PEPPINO</t>
  </si>
  <si>
    <t>TRENTO</t>
  </si>
  <si>
    <t>COLALUCA</t>
  </si>
  <si>
    <t>POLISPORTIVA IUSM</t>
  </si>
  <si>
    <t>ALEX</t>
  </si>
  <si>
    <t>A.S.D. TIBUR ECOTRAIL</t>
  </si>
  <si>
    <t>FAGNANI</t>
  </si>
  <si>
    <t>BELARDINI</t>
  </si>
  <si>
    <t>LANCIA</t>
  </si>
  <si>
    <t>MERLINO</t>
  </si>
  <si>
    <t>CAPORILLI</t>
  </si>
  <si>
    <t>LUCCHETTI</t>
  </si>
  <si>
    <t>CAPUANO</t>
  </si>
  <si>
    <t>RICCARDI</t>
  </si>
  <si>
    <t>DE FILIPPI</t>
  </si>
  <si>
    <t>CIOCI</t>
  </si>
  <si>
    <t>MOSCATELLI</t>
  </si>
  <si>
    <t>ATINA TRAIL RUNNING</t>
  </si>
  <si>
    <t>FILARDI</t>
  </si>
  <si>
    <t>A.S.D. PHYSICAL CENTER</t>
  </si>
  <si>
    <t>PELLIS</t>
  </si>
  <si>
    <t>BOTTONI</t>
  </si>
  <si>
    <t>PANICCIA</t>
  </si>
  <si>
    <t>CAMPAGNA</t>
  </si>
  <si>
    <t>DI GIUSTINO</t>
  </si>
  <si>
    <t>FORZATI</t>
  </si>
  <si>
    <t>DE CASTRO</t>
  </si>
  <si>
    <t>MACALE</t>
  </si>
  <si>
    <t>CICCONI</t>
  </si>
  <si>
    <t>MUSA</t>
  </si>
  <si>
    <t>ELPIDIO</t>
  </si>
  <si>
    <t>RINNA</t>
  </si>
  <si>
    <t>FARACI</t>
  </si>
  <si>
    <t>GRZEGORZEWSKI</t>
  </si>
  <si>
    <t>MICHAL</t>
  </si>
  <si>
    <t>CELLANTE</t>
  </si>
  <si>
    <t>VINCENZO NICODEM</t>
  </si>
  <si>
    <t>MALANDRUCCO</t>
  </si>
  <si>
    <t>PISANELLO</t>
  </si>
  <si>
    <t>MASSARONI</t>
  </si>
  <si>
    <t>AVERSA</t>
  </si>
  <si>
    <t>MEOLI</t>
  </si>
  <si>
    <t>LIPPA</t>
  </si>
  <si>
    <t>UISP LAZIO SUD-EST</t>
  </si>
  <si>
    <t>PETROLE</t>
  </si>
  <si>
    <t>TREPICCIONE</t>
  </si>
  <si>
    <t>BRIGANTI</t>
  </si>
  <si>
    <t>CARBONE</t>
  </si>
  <si>
    <t>ASCENZI</t>
  </si>
  <si>
    <t>POPOLLA</t>
  </si>
  <si>
    <t>PARIDE</t>
  </si>
  <si>
    <t>PULCIANI</t>
  </si>
  <si>
    <t>BRUNO ENZO</t>
  </si>
  <si>
    <t>MAGLIONE</t>
  </si>
  <si>
    <t>CECILIA</t>
  </si>
  <si>
    <t>PALLADINO</t>
  </si>
  <si>
    <t>ZANNIN</t>
  </si>
  <si>
    <t>SETALE</t>
  </si>
  <si>
    <t>D'APICE</t>
  </si>
  <si>
    <t>PUTTINI</t>
  </si>
  <si>
    <t>GRECI</t>
  </si>
  <si>
    <t>POD. ORO FANTASY</t>
  </si>
  <si>
    <t>GIORGILLI</t>
  </si>
  <si>
    <t>GIORDANENGO</t>
  </si>
  <si>
    <t>CICERCHIA</t>
  </si>
  <si>
    <t>BESTIACO</t>
  </si>
  <si>
    <t>G.S. AMATORI ATLETICA INSIEME</t>
  </si>
  <si>
    <t>LACERRA</t>
  </si>
  <si>
    <t>FIORENZO</t>
  </si>
  <si>
    <t>POL.NAMASTE'TEAM CLUB</t>
  </si>
  <si>
    <t>ZERVOS</t>
  </si>
  <si>
    <t>THI KIM THU</t>
  </si>
  <si>
    <t>TAIETTI</t>
  </si>
  <si>
    <t>PELLICONI</t>
  </si>
  <si>
    <t>DEL FRATE</t>
  </si>
  <si>
    <t>TESTANA</t>
  </si>
  <si>
    <t>MOSCATO</t>
  </si>
  <si>
    <t>CAVOLA</t>
  </si>
  <si>
    <t>NATALINA</t>
  </si>
  <si>
    <t>INCITTI</t>
  </si>
  <si>
    <t>BRUNONI</t>
  </si>
  <si>
    <t>PREVIATO</t>
  </si>
  <si>
    <t>ROSI</t>
  </si>
  <si>
    <t>MAROTTA</t>
  </si>
  <si>
    <t>SCHIAVI</t>
  </si>
  <si>
    <t>PAPARELLO</t>
  </si>
  <si>
    <t>W_ILM</t>
  </si>
  <si>
    <t>BRUSCHI</t>
  </si>
  <si>
    <t>CONCETTA</t>
  </si>
  <si>
    <t>MAGNAGO</t>
  </si>
  <si>
    <t>LISA</t>
  </si>
  <si>
    <t>FALOVO</t>
  </si>
  <si>
    <t>GUIDO MARIA</t>
  </si>
  <si>
    <t>ROSA MARIA</t>
  </si>
  <si>
    <t>ZANELLATO</t>
  </si>
  <si>
    <t>BAGAGLINI</t>
  </si>
  <si>
    <t>SIDARI</t>
  </si>
  <si>
    <t>ZUFFERLI</t>
  </si>
  <si>
    <t>ARDUIN</t>
  </si>
  <si>
    <t>ZUIN</t>
  </si>
  <si>
    <t>ELIGIO</t>
  </si>
  <si>
    <t>DAMIANO</t>
  </si>
  <si>
    <t>AMATI</t>
  </si>
  <si>
    <t>ASD NETTUNIA AIRSOFT</t>
  </si>
  <si>
    <t>SABBATINO</t>
  </si>
  <si>
    <t>MAKOWIEC</t>
  </si>
  <si>
    <t>ELZBIETA KATARZY</t>
  </si>
  <si>
    <t>ALBERTA</t>
  </si>
  <si>
    <t>LORENZIN</t>
  </si>
  <si>
    <t>FORNARI</t>
  </si>
  <si>
    <t>CALDAROZZI</t>
  </si>
  <si>
    <t>COLASANTE</t>
  </si>
  <si>
    <t>MONICA IRMA</t>
  </si>
  <si>
    <t>TULLI</t>
  </si>
  <si>
    <t>CIALEI</t>
  </si>
  <si>
    <t>SAVELLI</t>
  </si>
  <si>
    <t>BUCCIARELLI</t>
  </si>
  <si>
    <t>DI GIACOMANTONIO</t>
  </si>
  <si>
    <t>SORDI</t>
  </si>
  <si>
    <t>GATTA</t>
  </si>
  <si>
    <t>OSAWE</t>
  </si>
  <si>
    <t>CYNTHIA</t>
  </si>
  <si>
    <t>CALDARONI</t>
  </si>
  <si>
    <t>TIBERIA</t>
  </si>
  <si>
    <t>IULIANO</t>
  </si>
  <si>
    <t>ASD RUNFOREVR APRILIA</t>
  </si>
  <si>
    <t>CIANFONI</t>
  </si>
  <si>
    <t>FONTANA</t>
  </si>
  <si>
    <t>BIAGIO PIETRO</t>
  </si>
  <si>
    <t>VENTURINI</t>
  </si>
  <si>
    <t>DILIBERTO</t>
  </si>
  <si>
    <t>FIOROT</t>
  </si>
  <si>
    <t>DALL'ARMI</t>
  </si>
  <si>
    <t>MENALDO</t>
  </si>
  <si>
    <t>TANIA</t>
  </si>
  <si>
    <t>STULENS</t>
  </si>
  <si>
    <t>MARK CHRIS</t>
  </si>
  <si>
    <t>TEODOLINDA</t>
  </si>
  <si>
    <t>LANZETTA</t>
  </si>
  <si>
    <t>OLMO</t>
  </si>
  <si>
    <t>A.S.D. G.S. ROATA CHIUSANI</t>
  </si>
  <si>
    <t>Trail in miniera</t>
  </si>
  <si>
    <t>2ª edizione</t>
  </si>
  <si>
    <t>Priverno (LT) Italia - Domenica 28/04/2013</t>
  </si>
  <si>
    <t>MAROSTICA</t>
  </si>
  <si>
    <t>ALBINO</t>
  </si>
  <si>
    <t>GIANSANTI</t>
  </si>
  <si>
    <t>ZORZO</t>
  </si>
  <si>
    <t>TASCIOTTI</t>
  </si>
  <si>
    <t>SARALLO</t>
  </si>
  <si>
    <t>PUPATELLO</t>
  </si>
  <si>
    <t>AIELLO</t>
  </si>
  <si>
    <t>CAPUOZZO</t>
  </si>
  <si>
    <t>VITTI</t>
  </si>
  <si>
    <t>AUGUSTO</t>
  </si>
  <si>
    <t>CASAGRANDE</t>
  </si>
  <si>
    <t>PERSIANI</t>
  </si>
  <si>
    <t>CAMMARONE</t>
  </si>
  <si>
    <t>FABIANI</t>
  </si>
  <si>
    <t>DI MARCO</t>
  </si>
  <si>
    <t>NAIMO</t>
  </si>
  <si>
    <t>MARANGONI</t>
  </si>
  <si>
    <t>PIERFRANCESCO</t>
  </si>
  <si>
    <t>BONVENTRE</t>
  </si>
  <si>
    <t>TARTAGLIA</t>
  </si>
  <si>
    <t>SPAZIANI</t>
  </si>
  <si>
    <t>MALANDRUCCOLO</t>
  </si>
  <si>
    <t>MIRABILE</t>
  </si>
  <si>
    <t>MENICHELLI</t>
  </si>
  <si>
    <t>ANNA LUISA</t>
  </si>
  <si>
    <t>FURNO</t>
  </si>
  <si>
    <t>FLORIDI</t>
  </si>
  <si>
    <t>AGOMERI</t>
  </si>
  <si>
    <t>DANTE</t>
  </si>
  <si>
    <t>BERNARDI</t>
  </si>
  <si>
    <t>ENRICA</t>
  </si>
  <si>
    <t>COCCO</t>
  </si>
  <si>
    <t>PIERINA</t>
  </si>
  <si>
    <t>MARTINI</t>
  </si>
  <si>
    <t>SALVI</t>
  </si>
  <si>
    <t>CINZIA</t>
  </si>
  <si>
    <t>FILIPPO</t>
  </si>
  <si>
    <t>ASI INTESATLETICA</t>
  </si>
  <si>
    <t>SILVIO</t>
  </si>
  <si>
    <t>MAISANO</t>
  </si>
  <si>
    <t>SANTO</t>
  </si>
  <si>
    <t>RIZZI</t>
  </si>
  <si>
    <t>CORRADINI</t>
  </si>
  <si>
    <t>LUPI</t>
  </si>
  <si>
    <t>Iscritti</t>
  </si>
  <si>
    <t>ANGELA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</si>
  <si>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</si>
  <si>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</si>
  <si>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</si>
  <si>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</si>
  <si>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</si>
  <si>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</si>
  <si>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</si>
  <si>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</si>
  <si>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</si>
  <si>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</si>
  <si>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</si>
  <si>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</si>
  <si>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SIMONE</t>
  </si>
  <si>
    <t>EMILIANO</t>
  </si>
  <si>
    <t>FABIO</t>
  </si>
  <si>
    <t>FABRIZIO</t>
  </si>
  <si>
    <t>ANDREA</t>
  </si>
  <si>
    <t>GIULIO</t>
  </si>
  <si>
    <t>ALESSANDRO</t>
  </si>
  <si>
    <t>CARLO</t>
  </si>
  <si>
    <t>MARCO</t>
  </si>
  <si>
    <t>GIACOMO</t>
  </si>
  <si>
    <t>CLAUDIO</t>
  </si>
  <si>
    <t>ANGELO</t>
  </si>
  <si>
    <t>FRANCESCO</t>
  </si>
  <si>
    <t>STEFANO</t>
  </si>
  <si>
    <t>EMANUELE</t>
  </si>
  <si>
    <t>MAURO</t>
  </si>
  <si>
    <t>DAVIDE</t>
  </si>
  <si>
    <t>LUCIANO</t>
  </si>
  <si>
    <t>ROBERTO</t>
  </si>
  <si>
    <t>FRANCO</t>
  </si>
  <si>
    <t>MASSIMO</t>
  </si>
  <si>
    <t>MAURIZIO</t>
  </si>
  <si>
    <t>MASSIMILIANO</t>
  </si>
  <si>
    <t>DANIELE</t>
  </si>
  <si>
    <t>PAOLO</t>
  </si>
  <si>
    <t>MICHELE</t>
  </si>
  <si>
    <t>LUIGI</t>
  </si>
  <si>
    <t>GIOVANNI</t>
  </si>
  <si>
    <t>ANTONELLA</t>
  </si>
  <si>
    <t>ANTONIO</t>
  </si>
  <si>
    <t>GIANNI</t>
  </si>
  <si>
    <t>PETER PAN TRIATHLON</t>
  </si>
  <si>
    <t>ROSSI</t>
  </si>
  <si>
    <t>STEFANIA</t>
  </si>
  <si>
    <t>MIRKO</t>
  </si>
  <si>
    <t>DAVID</t>
  </si>
  <si>
    <t>PAOLA</t>
  </si>
  <si>
    <t>DOMENICO</t>
  </si>
  <si>
    <t>CARMINE</t>
  </si>
  <si>
    <t>MARCELLO</t>
  </si>
  <si>
    <t>MANCINI</t>
  </si>
  <si>
    <t>GERMANI</t>
  </si>
  <si>
    <t>GIORGIO</t>
  </si>
  <si>
    <t>RICCI</t>
  </si>
  <si>
    <t>VINCENZO</t>
  </si>
  <si>
    <t>LUCIO</t>
  </si>
  <si>
    <t>RINALDI</t>
  </si>
  <si>
    <t>SERGIO</t>
  </si>
  <si>
    <t>UMBERTO</t>
  </si>
  <si>
    <t>FEDERICO</t>
  </si>
  <si>
    <t>ESPOSITO</t>
  </si>
  <si>
    <t>ROBERTA</t>
  </si>
  <si>
    <t>ANNA</t>
  </si>
  <si>
    <t>PASQUALE</t>
  </si>
  <si>
    <t>SIMONA</t>
  </si>
  <si>
    <t>ROMANO</t>
  </si>
  <si>
    <t>GIANCARLO</t>
  </si>
  <si>
    <t>GIOVANNA</t>
  </si>
  <si>
    <t>DANIELA</t>
  </si>
  <si>
    <t>RENATO</t>
  </si>
  <si>
    <t>ROSSANO</t>
  </si>
  <si>
    <t>MARIANI</t>
  </si>
  <si>
    <t>SARA</t>
  </si>
  <si>
    <t>PARISI</t>
  </si>
  <si>
    <t>VITO</t>
  </si>
  <si>
    <t>BERNARDINI</t>
  </si>
  <si>
    <t>VALERIO</t>
  </si>
  <si>
    <t>DE ANGELIS</t>
  </si>
  <si>
    <t>ALBERTO</t>
  </si>
  <si>
    <t>LEONARDO</t>
  </si>
  <si>
    <t>GIANLUCA</t>
  </si>
  <si>
    <t>TADDEI</t>
  </si>
  <si>
    <t>ALESSIO</t>
  </si>
  <si>
    <t>RICCARDO</t>
  </si>
  <si>
    <t>MICHELA</t>
  </si>
  <si>
    <t>GAETANO</t>
  </si>
  <si>
    <t>BRUNO</t>
  </si>
  <si>
    <t>SALVATORE</t>
  </si>
  <si>
    <t>FERRARI</t>
  </si>
  <si>
    <t>NICOLA</t>
  </si>
  <si>
    <t>DI GIORGIO</t>
  </si>
  <si>
    <t>CLAUDIA</t>
  </si>
  <si>
    <t>RAFFAELE</t>
  </si>
  <si>
    <t>CARDARELLI</t>
  </si>
  <si>
    <t>BARBARA</t>
  </si>
  <si>
    <t>ENZO</t>
  </si>
  <si>
    <t>ARMANDO</t>
  </si>
  <si>
    <t>ALESSANDRA</t>
  </si>
  <si>
    <t>BATTISTI</t>
  </si>
  <si>
    <t>DE SANTIS</t>
  </si>
  <si>
    <t>FELICE</t>
  </si>
  <si>
    <t>MARIO</t>
  </si>
  <si>
    <t>ANTONIETTA</t>
  </si>
  <si>
    <t>FILOMENA</t>
  </si>
  <si>
    <t>SANDRO</t>
  </si>
  <si>
    <t>CASTALDI</t>
  </si>
  <si>
    <t>MICHELANGELO</t>
  </si>
  <si>
    <t>DIEGO</t>
  </si>
  <si>
    <t>GIULIANO</t>
  </si>
  <si>
    <t>ANTONINO</t>
  </si>
  <si>
    <t>SONIA</t>
  </si>
  <si>
    <t>PAGLIA</t>
  </si>
  <si>
    <t>CHIARA</t>
  </si>
  <si>
    <t>LEO</t>
  </si>
  <si>
    <t>WALTER</t>
  </si>
  <si>
    <t>MECONI</t>
  </si>
  <si>
    <t>COCCIA</t>
  </si>
  <si>
    <t>A.S.D. PODISTICA SOLIDARIETA'</t>
  </si>
  <si>
    <t>COLLEFERRO ATLETICA</t>
  </si>
  <si>
    <t>BRUNI</t>
  </si>
  <si>
    <t>CELANI</t>
  </si>
  <si>
    <t>A.S.D. FREE RUNNERS</t>
  </si>
  <si>
    <t>CORSETTI</t>
  </si>
  <si>
    <t>POL. ATLETICA CEPRANO</t>
  </si>
  <si>
    <t>POD. AMATORI MOROLO</t>
  </si>
  <si>
    <t>COZZOLINO</t>
  </si>
  <si>
    <t>COPPOLA</t>
  </si>
  <si>
    <t>LATINA RUNNERS</t>
  </si>
  <si>
    <t>AGOSTINO</t>
  </si>
  <si>
    <t>EDOARDO</t>
  </si>
  <si>
    <t>PERONTI</t>
  </si>
  <si>
    <t>ATL. ALATRI 2001 I CICLOPI</t>
  </si>
  <si>
    <t>TONINO</t>
  </si>
  <si>
    <t>EMILIO</t>
  </si>
  <si>
    <t>FANTOZZI</t>
  </si>
  <si>
    <t>GIORGIA</t>
  </si>
  <si>
    <t>GABRIELI</t>
  </si>
  <si>
    <t>ISIDORO</t>
  </si>
  <si>
    <t>LUISA</t>
  </si>
  <si>
    <t>CRISTINA</t>
  </si>
  <si>
    <t>M_C30</t>
  </si>
  <si>
    <t>FITNESS MONTELLO</t>
  </si>
  <si>
    <t>M_E40</t>
  </si>
  <si>
    <t>M_D35</t>
  </si>
  <si>
    <t>BRANCATO</t>
  </si>
  <si>
    <t>M_A20</t>
  </si>
  <si>
    <t>RUNNING CLUB FUTURA</t>
  </si>
  <si>
    <t>PAPOCCIA</t>
  </si>
  <si>
    <t>ERRADI</t>
  </si>
  <si>
    <t>RACHID</t>
  </si>
  <si>
    <t>DI LORETO</t>
  </si>
  <si>
    <t>NUOVA PODISTICA LATINA</t>
  </si>
  <si>
    <t>W_C30</t>
  </si>
  <si>
    <t>IAFRATE</t>
  </si>
  <si>
    <t>M_F45</t>
  </si>
  <si>
    <t>TIZIANO</t>
  </si>
  <si>
    <t>ASD ATLETICA AMATORI VELLETRI</t>
  </si>
  <si>
    <t>ATLETICA CECCANO</t>
  </si>
  <si>
    <t>GUARCINI</t>
  </si>
  <si>
    <t>ATL. FROSINONE</t>
  </si>
  <si>
    <t>GIANSANTE</t>
  </si>
  <si>
    <t>TOP RUNNERS CASTELLI ROMANI</t>
  </si>
  <si>
    <t>SACCHETTI</t>
  </si>
  <si>
    <t>POL. CIOCIARA ANTONIO FAVA</t>
  </si>
  <si>
    <t>M_G50</t>
  </si>
  <si>
    <t>ATLETICA LATINA</t>
  </si>
  <si>
    <t>CIARMATORE</t>
  </si>
  <si>
    <t>A.S.D. ROCCAGORGA</t>
  </si>
  <si>
    <t>CACCIOTTI</t>
  </si>
  <si>
    <t>ATL. B.GATE RIUNITE SERMONETA</t>
  </si>
  <si>
    <t>FLAMINI</t>
  </si>
  <si>
    <t>FICAROLA</t>
  </si>
  <si>
    <t>ASD PODISTICA AVIS PRIVERNO</t>
  </si>
  <si>
    <t>RISPOLI</t>
  </si>
  <si>
    <t>M_H55</t>
  </si>
  <si>
    <t>MINOTTI</t>
  </si>
  <si>
    <t>BAIOLA</t>
  </si>
  <si>
    <t>ANTONUCCI</t>
  </si>
  <si>
    <t>CATENA</t>
  </si>
  <si>
    <t>QUINTO</t>
  </si>
  <si>
    <t>MARROCCO</t>
  </si>
  <si>
    <t>C. S. La Fontana Atletica</t>
  </si>
  <si>
    <t>VENDITTI</t>
  </si>
  <si>
    <t>OLIMPIA NOVA ATHLETICA NETTUNO</t>
  </si>
  <si>
    <t>SIMMEL COLLEFERRO</t>
  </si>
  <si>
    <t>W_E40</t>
  </si>
  <si>
    <t>A.S.D. PODISTICA TERRACINA</t>
  </si>
  <si>
    <t>SARO</t>
  </si>
  <si>
    <t>SIMONTE</t>
  </si>
  <si>
    <t>BOTTINI</t>
  </si>
  <si>
    <t>FORTE</t>
  </si>
  <si>
    <t>ATLETICA MONTICELLANA</t>
  </si>
  <si>
    <t>ASD PODISTICA QUESTURA LATINA</t>
  </si>
  <si>
    <t>PODISTICA APRILIA</t>
  </si>
  <si>
    <t>CORSO</t>
  </si>
  <si>
    <t>ARRU</t>
  </si>
  <si>
    <t>SALVUCCI</t>
  </si>
  <si>
    <t>GIOVANNI BATTISTA</t>
  </si>
  <si>
    <t>M_I60</t>
  </si>
  <si>
    <t>AMBRIFI</t>
  </si>
  <si>
    <t>POLLETTI</t>
  </si>
  <si>
    <t>ATL. LARIANO RUNNING CLUB</t>
  </si>
  <si>
    <t>ALIBARDI</t>
  </si>
  <si>
    <t>TORELLI</t>
  </si>
  <si>
    <t>PIERO</t>
  </si>
  <si>
    <t>BARATTA</t>
  </si>
  <si>
    <t>ATL.EE CIRCEO</t>
  </si>
  <si>
    <t>FRANZESE</t>
  </si>
  <si>
    <t>FAIOLA</t>
  </si>
  <si>
    <t>COLUCCIELLO</t>
  </si>
  <si>
    <t>VELLUCCI</t>
  </si>
  <si>
    <t>SCISCIONE</t>
  </si>
  <si>
    <t>W_A20</t>
  </si>
  <si>
    <t>W_D35</t>
  </si>
  <si>
    <t>ATLETICA HERMADA</t>
  </si>
  <si>
    <t>CASENTINI</t>
  </si>
  <si>
    <t>RASCHIATORE</t>
  </si>
  <si>
    <t>SARTORI</t>
  </si>
  <si>
    <t>M_L65</t>
  </si>
  <si>
    <t>GUADAGNINO</t>
  </si>
  <si>
    <t>UISP LATINA</t>
  </si>
  <si>
    <t>SUBIACO</t>
  </si>
  <si>
    <t>ROMAGGIOLI</t>
  </si>
  <si>
    <t>BIANCHI</t>
  </si>
  <si>
    <t>ATLETICA SETINA</t>
  </si>
  <si>
    <t>BEVILACQUA</t>
  </si>
  <si>
    <t>CLINO</t>
  </si>
  <si>
    <t>CARINCI</t>
  </si>
  <si>
    <t>PERNA</t>
  </si>
  <si>
    <t>ANDREOLI</t>
  </si>
  <si>
    <t>CANALI</t>
  </si>
  <si>
    <t>BORDIN</t>
  </si>
  <si>
    <t>DE PAOLIS</t>
  </si>
  <si>
    <t>ADAMO</t>
  </si>
  <si>
    <t>DE MARCHIS</t>
  </si>
  <si>
    <t>GERMANO</t>
  </si>
  <si>
    <t>LEANDRI</t>
  </si>
  <si>
    <t>PROIETTI</t>
  </si>
  <si>
    <t>PACIFICO</t>
  </si>
  <si>
    <t>BASSETTI</t>
  </si>
  <si>
    <t>SILVANO</t>
  </si>
  <si>
    <t>PAGLIUCA</t>
  </si>
  <si>
    <t>VOLPE</t>
  </si>
  <si>
    <t>CESTRA</t>
  </si>
  <si>
    <t>Atletica Sabaudia</t>
  </si>
  <si>
    <t>SERANGELI</t>
  </si>
  <si>
    <t>CATIA</t>
  </si>
  <si>
    <t>NOVELLA</t>
  </si>
  <si>
    <t>TODI</t>
  </si>
  <si>
    <t>BORRO</t>
  </si>
  <si>
    <t>VISCA</t>
  </si>
  <si>
    <t>LUDOVICO</t>
  </si>
  <si>
    <t>ATLETICA ARCE</t>
  </si>
  <si>
    <t>CIPOLLA</t>
  </si>
  <si>
    <t>SISTO</t>
  </si>
  <si>
    <t>BONO</t>
  </si>
  <si>
    <t>DE NARDIS</t>
  </si>
  <si>
    <t>COPPA</t>
  </si>
  <si>
    <t>FRATTAROLI</t>
  </si>
  <si>
    <t>TEBALDO</t>
  </si>
  <si>
    <t>DANILO</t>
  </si>
  <si>
    <t>W_H55</t>
  </si>
  <si>
    <t>FERRAIOLI</t>
  </si>
  <si>
    <t>DE MARZI</t>
  </si>
  <si>
    <t>NARDACCI</t>
  </si>
  <si>
    <t>CIANFARANI</t>
  </si>
  <si>
    <t>W_F45</t>
  </si>
  <si>
    <t>SANTUCCI</t>
  </si>
  <si>
    <t>MACIOCE</t>
  </si>
  <si>
    <t>AMATORI ATL. POMEZIA</t>
  </si>
  <si>
    <t>DE LUCIA</t>
  </si>
  <si>
    <t>PELLACCHI</t>
  </si>
  <si>
    <t>VALERIA</t>
  </si>
  <si>
    <t>AVVISATI</t>
  </si>
  <si>
    <t>RAPALI</t>
  </si>
  <si>
    <t>LATINI</t>
  </si>
  <si>
    <t>GIORGI</t>
  </si>
  <si>
    <t>ZONZIN</t>
  </si>
  <si>
    <t>CRESCENZO</t>
  </si>
  <si>
    <t>FIENGO</t>
  </si>
  <si>
    <t>VITELLI</t>
  </si>
  <si>
    <t>PREGNOLATO</t>
  </si>
  <si>
    <t>MATTOCCI</t>
  </si>
  <si>
    <t>MANFREDO</t>
  </si>
  <si>
    <t>CELLUCCI</t>
  </si>
  <si>
    <t>VENERINO</t>
  </si>
  <si>
    <t>CALISI</t>
  </si>
  <si>
    <t>NARDI</t>
  </si>
  <si>
    <t>VONA</t>
  </si>
  <si>
    <t>RAIMONDO</t>
  </si>
  <si>
    <t>ADRIANO</t>
  </si>
  <si>
    <t>MANTUANO</t>
  </si>
  <si>
    <t>ABRUSCATO</t>
  </si>
  <si>
    <t>CASTRI</t>
  </si>
  <si>
    <t>W_G50</t>
  </si>
  <si>
    <t>MONTEFERRI</t>
  </si>
  <si>
    <t>DI TRAPANO</t>
  </si>
  <si>
    <t>CARDINALI</t>
  </si>
  <si>
    <t>TEDESCHI</t>
  </si>
  <si>
    <t>LACALAMITA</t>
  </si>
  <si>
    <t>PUNZETTI</t>
  </si>
  <si>
    <t>CORTESE</t>
  </si>
  <si>
    <t>PIETRO MARIO</t>
  </si>
  <si>
    <t>MICCI</t>
  </si>
  <si>
    <t>MARIANO</t>
  </si>
  <si>
    <t>IUORIO</t>
  </si>
  <si>
    <t>OVANI</t>
  </si>
  <si>
    <t>ROLANDO</t>
  </si>
  <si>
    <t>MANGIAPELO</t>
  </si>
  <si>
    <t>DI NOIA</t>
  </si>
  <si>
    <t>MARTINO</t>
  </si>
  <si>
    <t>MOLINARI</t>
  </si>
  <si>
    <t>CALICIOTTI</t>
  </si>
  <si>
    <t>POMPA</t>
  </si>
  <si>
    <t>LANDOLFI</t>
  </si>
  <si>
    <t>SAUTTO</t>
  </si>
  <si>
    <t>MIRABELLA</t>
  </si>
  <si>
    <t>FERRACCI</t>
  </si>
  <si>
    <t>ORNELLA</t>
  </si>
  <si>
    <t>FRISETTI</t>
  </si>
  <si>
    <t>SOCCI</t>
  </si>
  <si>
    <t>ALVARO</t>
  </si>
  <si>
    <t>PETRUCCI</t>
  </si>
  <si>
    <t>CINQUEGRANA</t>
  </si>
  <si>
    <t>PERDICARO</t>
  </si>
  <si>
    <t>AMENDOLA</t>
  </si>
  <si>
    <t>PICCHIONI</t>
  </si>
  <si>
    <t>ALFONSO</t>
  </si>
  <si>
    <t>ZAPPATERRA</t>
  </si>
  <si>
    <t>CIAMPRICOTTI</t>
  </si>
  <si>
    <t>MARSELLA</t>
  </si>
  <si>
    <t>PATRICOLO</t>
  </si>
  <si>
    <t>SUSANNA</t>
  </si>
  <si>
    <t>CAROCCI</t>
  </si>
  <si>
    <t>MARIA ANTONIETTA</t>
  </si>
  <si>
    <t>SILVAGNI</t>
  </si>
  <si>
    <t>COLUZZI</t>
  </si>
  <si>
    <t>FABBIANO</t>
  </si>
  <si>
    <t>CARLO ALBERTO</t>
  </si>
  <si>
    <t>ABBADINI</t>
  </si>
  <si>
    <t>MASTRACCI</t>
  </si>
  <si>
    <t>LIZZIO</t>
  </si>
  <si>
    <t>COLURCIO</t>
  </si>
  <si>
    <t>MARIA ROSARIA</t>
  </si>
  <si>
    <t>TREU</t>
  </si>
  <si>
    <t>CARUSO</t>
  </si>
  <si>
    <t>MANCIOCCHI</t>
  </si>
  <si>
    <t>AMANTA</t>
  </si>
  <si>
    <t>ERMACORA</t>
  </si>
  <si>
    <t>M_M70</t>
  </si>
  <si>
    <t>FRETTA</t>
  </si>
  <si>
    <t>FIORELLA</t>
  </si>
  <si>
    <t>CARAPELLOTTI</t>
  </si>
  <si>
    <t>ALO'</t>
  </si>
  <si>
    <t>ALGELO</t>
  </si>
  <si>
    <t>TATA</t>
  </si>
  <si>
    <t>CIAFREI</t>
  </si>
  <si>
    <t>BARTOLI</t>
  </si>
  <si>
    <t>FERRANTELLI</t>
  </si>
  <si>
    <t>LUCARINI</t>
  </si>
  <si>
    <t>NICOLO'</t>
  </si>
  <si>
    <t>CIARLA</t>
  </si>
  <si>
    <t>MISITI</t>
  </si>
  <si>
    <t>VACCA</t>
  </si>
  <si>
    <t>SCARDELLATO</t>
  </si>
  <si>
    <t>DUE PONTI SRL</t>
  </si>
  <si>
    <t>CESARE</t>
  </si>
  <si>
    <t>ANNALISA</t>
  </si>
  <si>
    <t>FORTUNATO</t>
  </si>
  <si>
    <t>LIBERATI</t>
  </si>
  <si>
    <t>PIERLUIGI</t>
  </si>
  <si>
    <t>VITALE</t>
  </si>
  <si>
    <t>A.S.D. RUNNING EVOLUTION</t>
  </si>
  <si>
    <t>FABIANO</t>
  </si>
  <si>
    <t>LOMBARDI</t>
  </si>
  <si>
    <t>PINO</t>
  </si>
  <si>
    <t>ELVIRA</t>
  </si>
  <si>
    <t>FUSCO</t>
  </si>
  <si>
    <t>CECCARELLI</t>
  </si>
  <si>
    <t>MARINO</t>
  </si>
  <si>
    <t>LUIGIA</t>
  </si>
  <si>
    <t>RUNNERS CLUB ANAGNI</t>
  </si>
  <si>
    <t>GERARDO</t>
  </si>
  <si>
    <t>PATRIZIO</t>
  </si>
  <si>
    <t>IGNAZIO</t>
  </si>
  <si>
    <t>FAUSTO</t>
  </si>
  <si>
    <t>SERENA</t>
  </si>
  <si>
    <t>TUCCI</t>
  </si>
  <si>
    <t>FLAVIO</t>
  </si>
  <si>
    <t>D'ANDREA</t>
  </si>
  <si>
    <t>DIANA</t>
  </si>
  <si>
    <t>FRAIOLI</t>
  </si>
  <si>
    <t>PIZZUTI</t>
  </si>
  <si>
    <t>MARIA GRAZIA</t>
  </si>
  <si>
    <t>DANIEL</t>
  </si>
  <si>
    <t>BELLINI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</si>
</sst>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21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4"/>
  <sheetViews>
    <sheetView tabSelected="1"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6" t="s">
        <v>172</v>
      </c>
      <c r="B1" s="36"/>
      <c r="C1" s="36"/>
      <c r="D1" s="36"/>
      <c r="E1" s="36"/>
      <c r="F1" s="36"/>
      <c r="G1" s="36"/>
      <c r="H1" s="36"/>
      <c r="I1" s="36"/>
    </row>
    <row r="2" spans="1:9" ht="24" customHeight="1">
      <c r="A2" s="37" t="s">
        <v>173</v>
      </c>
      <c r="B2" s="37"/>
      <c r="C2" s="37"/>
      <c r="D2" s="37"/>
      <c r="E2" s="37"/>
      <c r="F2" s="37"/>
      <c r="G2" s="37"/>
      <c r="H2" s="37"/>
      <c r="I2" s="37"/>
    </row>
    <row r="3" spans="1:9" ht="24" customHeight="1">
      <c r="A3" s="38" t="s">
        <v>174</v>
      </c>
      <c r="B3" s="38"/>
      <c r="C3" s="38"/>
      <c r="D3" s="38"/>
      <c r="E3" s="38"/>
      <c r="F3" s="38"/>
      <c r="G3" s="38"/>
      <c r="H3" s="3" t="s">
        <v>222</v>
      </c>
      <c r="I3" s="4">
        <v>10</v>
      </c>
    </row>
    <row r="4" spans="1:9" ht="37.5" customHeight="1">
      <c r="A4" s="5" t="s">
        <v>223</v>
      </c>
      <c r="B4" s="6" t="s">
        <v>224</v>
      </c>
      <c r="C4" s="7" t="s">
        <v>225</v>
      </c>
      <c r="D4" s="7" t="s">
        <v>226</v>
      </c>
      <c r="E4" s="8" t="s">
        <v>227</v>
      </c>
      <c r="F4" s="7" t="s">
        <v>228</v>
      </c>
      <c r="G4" s="7" t="s">
        <v>229</v>
      </c>
      <c r="H4" s="9" t="s">
        <v>230</v>
      </c>
      <c r="I4" s="9" t="s">
        <v>231</v>
      </c>
    </row>
    <row r="5" spans="1:9" s="13" customFormat="1" ht="15" customHeight="1">
      <c r="A5" s="10">
        <v>1</v>
      </c>
      <c r="B5" s="42" t="s">
        <v>368</v>
      </c>
      <c r="C5" s="42" t="s">
        <v>240</v>
      </c>
      <c r="D5" s="10" t="s">
        <v>369</v>
      </c>
      <c r="E5" s="42" t="s">
        <v>370</v>
      </c>
      <c r="F5" s="41">
        <v>0.02460648148148148</v>
      </c>
      <c r="G5" s="10" t="str">
        <f aca="true" t="shared" si="0" ref="G5:G68">TEXT(INT((HOUR(F5)*3600+MINUTE(F5)*60+SECOND(F5))/$I$3/60),"0")&amp;"."&amp;TEXT(MOD((HOUR(F5)*3600+MINUTE(F5)*60+SECOND(F5))/$I$3,60),"00")&amp;"/km"</f>
        <v>3.33/km</v>
      </c>
      <c r="H5" s="12">
        <f aca="true" t="shared" si="1" ref="H5:H68">F5-$F$5</f>
        <v>0</v>
      </c>
      <c r="I5" s="12">
        <f>F5-INDEX($F$5:$F$559,MATCH(D5,$D$5:$D$559,0))</f>
        <v>0</v>
      </c>
    </row>
    <row r="6" spans="1:9" s="13" customFormat="1" ht="15" customHeight="1">
      <c r="A6" s="14">
        <v>2</v>
      </c>
      <c r="B6" s="33" t="s">
        <v>19</v>
      </c>
      <c r="C6" s="33" t="s">
        <v>276</v>
      </c>
      <c r="D6" s="14" t="s">
        <v>366</v>
      </c>
      <c r="E6" s="33" t="s">
        <v>370</v>
      </c>
      <c r="F6" s="30">
        <v>0.02519733796296296</v>
      </c>
      <c r="G6" s="14" t="str">
        <f t="shared" si="0"/>
        <v>3.38/km</v>
      </c>
      <c r="H6" s="16">
        <f t="shared" si="1"/>
        <v>0.0005908564814814804</v>
      </c>
      <c r="I6" s="16">
        <f>F6-INDEX($F$5:$F$559,MATCH(D6,$D$5:$D$559,0))</f>
        <v>0</v>
      </c>
    </row>
    <row r="7" spans="1:9" s="13" customFormat="1" ht="15" customHeight="1">
      <c r="A7" s="14">
        <v>3</v>
      </c>
      <c r="B7" s="33" t="s">
        <v>371</v>
      </c>
      <c r="C7" s="33" t="s">
        <v>331</v>
      </c>
      <c r="D7" s="14" t="s">
        <v>366</v>
      </c>
      <c r="E7" s="33" t="s">
        <v>348</v>
      </c>
      <c r="F7" s="30">
        <v>0.02541747685185185</v>
      </c>
      <c r="G7" s="14" t="str">
        <f t="shared" si="0"/>
        <v>3.40/km</v>
      </c>
      <c r="H7" s="16">
        <f t="shared" si="1"/>
        <v>0.0008109953703703716</v>
      </c>
      <c r="I7" s="16">
        <f>F7-INDEX($F$5:$F$559,MATCH(D7,$D$5:$D$559,0))</f>
        <v>0.00022013888888889124</v>
      </c>
    </row>
    <row r="8" spans="1:9" s="13" customFormat="1" ht="15" customHeight="1">
      <c r="A8" s="14">
        <v>4</v>
      </c>
      <c r="B8" s="33" t="s">
        <v>368</v>
      </c>
      <c r="C8" s="33" t="s">
        <v>232</v>
      </c>
      <c r="D8" s="14" t="s">
        <v>364</v>
      </c>
      <c r="E8" s="33" t="s">
        <v>468</v>
      </c>
      <c r="F8" s="30">
        <v>0.026042592592592593</v>
      </c>
      <c r="G8" s="14" t="str">
        <f t="shared" si="0"/>
        <v>3.45/km</v>
      </c>
      <c r="H8" s="16">
        <f t="shared" si="1"/>
        <v>0.0014361111111111137</v>
      </c>
      <c r="I8" s="16">
        <f>F8-INDEX($F$5:$F$559,MATCH(D8,$D$5:$D$559,0))</f>
        <v>0</v>
      </c>
    </row>
    <row r="9" spans="1:9" s="13" customFormat="1" ht="15" customHeight="1">
      <c r="A9" s="14">
        <v>5</v>
      </c>
      <c r="B9" s="33" t="s">
        <v>372</v>
      </c>
      <c r="C9" s="33" t="s">
        <v>373</v>
      </c>
      <c r="D9" s="14" t="s">
        <v>366</v>
      </c>
      <c r="E9" s="33" t="s">
        <v>342</v>
      </c>
      <c r="F9" s="30">
        <v>0.026412037037037036</v>
      </c>
      <c r="G9" s="14" t="str">
        <f t="shared" si="0"/>
        <v>3.48/km</v>
      </c>
      <c r="H9" s="16">
        <f t="shared" si="1"/>
        <v>0.0018055555555555568</v>
      </c>
      <c r="I9" s="16">
        <f>F9-INDEX($F$5:$F$559,MATCH(D9,$D$5:$D$559,0))</f>
        <v>0.0012146990740740764</v>
      </c>
    </row>
    <row r="10" spans="1:9" s="13" customFormat="1" ht="15" customHeight="1">
      <c r="A10" s="14">
        <v>6</v>
      </c>
      <c r="B10" s="33" t="s">
        <v>374</v>
      </c>
      <c r="C10" s="33" t="s">
        <v>242</v>
      </c>
      <c r="D10" s="14" t="s">
        <v>366</v>
      </c>
      <c r="E10" s="33" t="s">
        <v>375</v>
      </c>
      <c r="F10" s="30">
        <v>0.026539467592592594</v>
      </c>
      <c r="G10" s="14" t="str">
        <f t="shared" si="0"/>
        <v>3.49/km</v>
      </c>
      <c r="H10" s="16">
        <f t="shared" si="1"/>
        <v>0.0019329861111111145</v>
      </c>
      <c r="I10" s="16">
        <f>F10-INDEX($F$5:$F$559,MATCH(D10,$D$5:$D$559,0))</f>
        <v>0.001342129629629634</v>
      </c>
    </row>
    <row r="11" spans="1:9" s="13" customFormat="1" ht="15" customHeight="1">
      <c r="A11" s="14">
        <v>7</v>
      </c>
      <c r="B11" s="33" t="s">
        <v>20</v>
      </c>
      <c r="C11" s="33" t="s">
        <v>261</v>
      </c>
      <c r="D11" s="14" t="s">
        <v>369</v>
      </c>
      <c r="E11" s="33" t="s">
        <v>387</v>
      </c>
      <c r="F11" s="30">
        <v>0.02715300925925926</v>
      </c>
      <c r="G11" s="14" t="str">
        <f t="shared" si="0"/>
        <v>3.55/km</v>
      </c>
      <c r="H11" s="16">
        <f t="shared" si="1"/>
        <v>0.0025465277777777795</v>
      </c>
      <c r="I11" s="16">
        <f>F11-INDEX($F$5:$F$559,MATCH(D11,$D$5:$D$559,0))</f>
        <v>0.0025465277777777795</v>
      </c>
    </row>
    <row r="12" spans="1:9" s="13" customFormat="1" ht="15" customHeight="1">
      <c r="A12" s="14">
        <v>8</v>
      </c>
      <c r="B12" s="33" t="s">
        <v>343</v>
      </c>
      <c r="C12" s="33" t="s">
        <v>276</v>
      </c>
      <c r="D12" s="14" t="s">
        <v>369</v>
      </c>
      <c r="E12" s="33" t="s">
        <v>21</v>
      </c>
      <c r="F12" s="30">
        <v>0.027257407407407407</v>
      </c>
      <c r="G12" s="14" t="str">
        <f t="shared" si="0"/>
        <v>3.56/km</v>
      </c>
      <c r="H12" s="16">
        <f t="shared" si="1"/>
        <v>0.002650925925925928</v>
      </c>
      <c r="I12" s="16">
        <f>F12-INDEX($F$5:$F$559,MATCH(D12,$D$5:$D$559,0))</f>
        <v>0.002650925925925928</v>
      </c>
    </row>
    <row r="13" spans="1:9" s="13" customFormat="1" ht="15" customHeight="1">
      <c r="A13" s="14">
        <v>9</v>
      </c>
      <c r="B13" s="33" t="s">
        <v>22</v>
      </c>
      <c r="C13" s="33" t="s">
        <v>232</v>
      </c>
      <c r="D13" s="14" t="s">
        <v>367</v>
      </c>
      <c r="E13" s="33" t="s">
        <v>213</v>
      </c>
      <c r="F13" s="30">
        <v>0.027801851851851852</v>
      </c>
      <c r="G13" s="14" t="str">
        <f t="shared" si="0"/>
        <v>4.00/km</v>
      </c>
      <c r="H13" s="16">
        <f t="shared" si="1"/>
        <v>0.0031953703703703727</v>
      </c>
      <c r="I13" s="16">
        <f>F13-INDEX($F$5:$F$559,MATCH(D13,$D$5:$D$559,0))</f>
        <v>0</v>
      </c>
    </row>
    <row r="14" spans="1:9" s="13" customFormat="1" ht="15" customHeight="1">
      <c r="A14" s="14">
        <v>10</v>
      </c>
      <c r="B14" s="33" t="s">
        <v>395</v>
      </c>
      <c r="C14" s="33" t="s">
        <v>234</v>
      </c>
      <c r="D14" s="14" t="s">
        <v>369</v>
      </c>
      <c r="E14" s="33" t="s">
        <v>396</v>
      </c>
      <c r="F14" s="30">
        <v>0.027847800925925925</v>
      </c>
      <c r="G14" s="14" t="str">
        <f t="shared" si="0"/>
        <v>4.01/km</v>
      </c>
      <c r="H14" s="16">
        <f t="shared" si="1"/>
        <v>0.003241319444444446</v>
      </c>
      <c r="I14" s="16">
        <f>F14-INDEX($F$5:$F$559,MATCH(D14,$D$5:$D$559,0))</f>
        <v>0.003241319444444446</v>
      </c>
    </row>
    <row r="15" spans="1:9" s="13" customFormat="1" ht="15" customHeight="1">
      <c r="A15" s="14">
        <v>11</v>
      </c>
      <c r="B15" s="33" t="s">
        <v>392</v>
      </c>
      <c r="C15" s="33" t="s">
        <v>237</v>
      </c>
      <c r="D15" s="14" t="s">
        <v>367</v>
      </c>
      <c r="E15" s="33" t="s">
        <v>391</v>
      </c>
      <c r="F15" s="30">
        <v>0.028148148148148148</v>
      </c>
      <c r="G15" s="14" t="str">
        <f t="shared" si="0"/>
        <v>4.03/km</v>
      </c>
      <c r="H15" s="16">
        <f t="shared" si="1"/>
        <v>0.0035416666666666687</v>
      </c>
      <c r="I15" s="16">
        <f>F15-INDEX($F$5:$F$559,MATCH(D15,$D$5:$D$559,0))</f>
        <v>0.00034629629629629594</v>
      </c>
    </row>
    <row r="16" spans="1:9" s="13" customFormat="1" ht="15" customHeight="1">
      <c r="A16" s="14">
        <v>12</v>
      </c>
      <c r="B16" s="33" t="s">
        <v>382</v>
      </c>
      <c r="C16" s="33" t="s">
        <v>233</v>
      </c>
      <c r="D16" s="14" t="s">
        <v>367</v>
      </c>
      <c r="E16" s="33" t="s">
        <v>383</v>
      </c>
      <c r="F16" s="30">
        <v>0.028299652777777778</v>
      </c>
      <c r="G16" s="14" t="str">
        <f t="shared" si="0"/>
        <v>4.05/km</v>
      </c>
      <c r="H16" s="16">
        <f t="shared" si="1"/>
        <v>0.0036931712962962986</v>
      </c>
      <c r="I16" s="16">
        <f>F16-INDEX($F$5:$F$559,MATCH(D16,$D$5:$D$559,0))</f>
        <v>0.0004978009259259258</v>
      </c>
    </row>
    <row r="17" spans="1:9" s="13" customFormat="1" ht="15" customHeight="1">
      <c r="A17" s="14">
        <v>13</v>
      </c>
      <c r="B17" s="33" t="s">
        <v>275</v>
      </c>
      <c r="C17" s="33" t="s">
        <v>261</v>
      </c>
      <c r="D17" s="14" t="s">
        <v>378</v>
      </c>
      <c r="E17" s="33" t="s">
        <v>347</v>
      </c>
      <c r="F17" s="30">
        <v>0.028334143518518515</v>
      </c>
      <c r="G17" s="14" t="str">
        <f t="shared" si="0"/>
        <v>4.05/km</v>
      </c>
      <c r="H17" s="16">
        <f t="shared" si="1"/>
        <v>0.0037276620370370363</v>
      </c>
      <c r="I17" s="16">
        <f>F17-INDEX($F$5:$F$559,MATCH(D17,$D$5:$D$559,0))</f>
        <v>0</v>
      </c>
    </row>
    <row r="18" spans="1:9" s="13" customFormat="1" ht="15" customHeight="1">
      <c r="A18" s="14">
        <v>14</v>
      </c>
      <c r="B18" s="33" t="s">
        <v>23</v>
      </c>
      <c r="C18" s="33" t="s">
        <v>246</v>
      </c>
      <c r="D18" s="14" t="s">
        <v>364</v>
      </c>
      <c r="E18" s="33" t="s">
        <v>605</v>
      </c>
      <c r="F18" s="30">
        <v>0.028368981481481485</v>
      </c>
      <c r="G18" s="14" t="str">
        <f t="shared" si="0"/>
        <v>4.05/km</v>
      </c>
      <c r="H18" s="16">
        <f t="shared" si="1"/>
        <v>0.0037625000000000054</v>
      </c>
      <c r="I18" s="16">
        <f>F18-INDEX($F$5:$F$559,MATCH(D18,$D$5:$D$559,0))</f>
        <v>0.0023263888888888917</v>
      </c>
    </row>
    <row r="19" spans="1:9" s="13" customFormat="1" ht="15" customHeight="1">
      <c r="A19" s="14">
        <v>15</v>
      </c>
      <c r="B19" s="33" t="s">
        <v>386</v>
      </c>
      <c r="C19" s="33" t="s">
        <v>258</v>
      </c>
      <c r="D19" s="14" t="s">
        <v>367</v>
      </c>
      <c r="E19" s="33" t="s">
        <v>387</v>
      </c>
      <c r="F19" s="30">
        <v>0.028368171296296294</v>
      </c>
      <c r="G19" s="14" t="str">
        <f t="shared" si="0"/>
        <v>4.05/km</v>
      </c>
      <c r="H19" s="16">
        <f t="shared" si="1"/>
        <v>0.003761689814814815</v>
      </c>
      <c r="I19" s="16">
        <f>F19-INDEX($F$5:$F$559,MATCH(D19,$D$5:$D$559,0))</f>
        <v>0.0005663194444444422</v>
      </c>
    </row>
    <row r="20" spans="1:9" s="13" customFormat="1" ht="15" customHeight="1">
      <c r="A20" s="14">
        <v>16</v>
      </c>
      <c r="B20" s="33" t="s">
        <v>24</v>
      </c>
      <c r="C20" s="33" t="s">
        <v>281</v>
      </c>
      <c r="D20" s="14" t="s">
        <v>378</v>
      </c>
      <c r="E20" s="33" t="s">
        <v>391</v>
      </c>
      <c r="F20" s="30">
        <v>0.028496412037037035</v>
      </c>
      <c r="G20" s="14" t="str">
        <f t="shared" si="0"/>
        <v>4.06/km</v>
      </c>
      <c r="H20" s="16">
        <f t="shared" si="1"/>
        <v>0.003889930555555556</v>
      </c>
      <c r="I20" s="16">
        <f>F20-INDEX($F$5:$F$559,MATCH(D20,$D$5:$D$559,0))</f>
        <v>0.00016226851851851992</v>
      </c>
    </row>
    <row r="21" spans="1:9" s="13" customFormat="1" ht="15" customHeight="1">
      <c r="A21" s="14">
        <v>17</v>
      </c>
      <c r="B21" s="33" t="s">
        <v>394</v>
      </c>
      <c r="C21" s="33" t="s">
        <v>240</v>
      </c>
      <c r="D21" s="14" t="s">
        <v>366</v>
      </c>
      <c r="E21" s="33" t="s">
        <v>351</v>
      </c>
      <c r="F21" s="30">
        <v>0.028634837962962966</v>
      </c>
      <c r="G21" s="14" t="str">
        <f t="shared" si="0"/>
        <v>4.07/km</v>
      </c>
      <c r="H21" s="16">
        <f t="shared" si="1"/>
        <v>0.004028356481481487</v>
      </c>
      <c r="I21" s="16">
        <f>F21-INDEX($F$5:$F$559,MATCH(D21,$D$5:$D$559,0))</f>
        <v>0.0034375000000000065</v>
      </c>
    </row>
    <row r="22" spans="1:9" s="13" customFormat="1" ht="15" customHeight="1">
      <c r="A22" s="14">
        <v>18</v>
      </c>
      <c r="B22" s="33" t="s">
        <v>25</v>
      </c>
      <c r="C22" s="33" t="s">
        <v>236</v>
      </c>
      <c r="D22" s="14" t="s">
        <v>367</v>
      </c>
      <c r="E22" s="33" t="s">
        <v>407</v>
      </c>
      <c r="F22" s="30">
        <v>0.028761805555555558</v>
      </c>
      <c r="G22" s="14" t="str">
        <f t="shared" si="0"/>
        <v>4.09/km</v>
      </c>
      <c r="H22" s="16">
        <f t="shared" si="1"/>
        <v>0.004155324074074079</v>
      </c>
      <c r="I22" s="16">
        <f>F22-INDEX($F$5:$F$559,MATCH(D22,$D$5:$D$559,0))</f>
        <v>0.0009599537037037059</v>
      </c>
    </row>
    <row r="23" spans="1:9" s="13" customFormat="1" ht="15" customHeight="1">
      <c r="A23" s="14">
        <v>19</v>
      </c>
      <c r="B23" s="33" t="s">
        <v>401</v>
      </c>
      <c r="C23" s="33" t="s">
        <v>240</v>
      </c>
      <c r="D23" s="14" t="s">
        <v>367</v>
      </c>
      <c r="E23" s="33" t="s">
        <v>391</v>
      </c>
      <c r="F23" s="30">
        <v>0.02886608796296296</v>
      </c>
      <c r="G23" s="14" t="str">
        <f t="shared" si="0"/>
        <v>4.09/km</v>
      </c>
      <c r="H23" s="16">
        <f t="shared" si="1"/>
        <v>0.004259606481481482</v>
      </c>
      <c r="I23" s="16">
        <f>F23-INDEX($F$5:$F$559,MATCH(D23,$D$5:$D$559,0))</f>
        <v>0.0010642361111111096</v>
      </c>
    </row>
    <row r="24" spans="1:9" s="13" customFormat="1" ht="15" customHeight="1">
      <c r="A24" s="14">
        <v>20</v>
      </c>
      <c r="B24" s="33" t="s">
        <v>297</v>
      </c>
      <c r="C24" s="33" t="s">
        <v>26</v>
      </c>
      <c r="D24" s="14" t="s">
        <v>388</v>
      </c>
      <c r="E24" s="33" t="s">
        <v>387</v>
      </c>
      <c r="F24" s="30">
        <v>0.029051041666666666</v>
      </c>
      <c r="G24" s="14" t="str">
        <f t="shared" si="0"/>
        <v>4.11/km</v>
      </c>
      <c r="H24" s="16">
        <f t="shared" si="1"/>
        <v>0.004444560185185187</v>
      </c>
      <c r="I24" s="16">
        <f>F24-INDEX($F$5:$F$559,MATCH(D24,$D$5:$D$559,0))</f>
        <v>0</v>
      </c>
    </row>
    <row r="25" spans="1:9" s="13" customFormat="1" ht="15" customHeight="1">
      <c r="A25" s="14">
        <v>21</v>
      </c>
      <c r="B25" s="33" t="s">
        <v>390</v>
      </c>
      <c r="C25" s="33" t="s">
        <v>325</v>
      </c>
      <c r="D25" s="14" t="s">
        <v>367</v>
      </c>
      <c r="E25" s="33" t="s">
        <v>391</v>
      </c>
      <c r="F25" s="30">
        <v>0.029086689814814815</v>
      </c>
      <c r="G25" s="14" t="str">
        <f t="shared" si="0"/>
        <v>4.11/km</v>
      </c>
      <c r="H25" s="16">
        <f t="shared" si="1"/>
        <v>0.004480208333333336</v>
      </c>
      <c r="I25" s="16">
        <f>F25-INDEX($F$5:$F$559,MATCH(D25,$D$5:$D$559,0))</f>
        <v>0.0012848379629629633</v>
      </c>
    </row>
    <row r="26" spans="1:9" s="13" customFormat="1" ht="15" customHeight="1">
      <c r="A26" s="14">
        <v>22</v>
      </c>
      <c r="B26" s="33" t="s">
        <v>27</v>
      </c>
      <c r="C26" s="33" t="s">
        <v>607</v>
      </c>
      <c r="D26" s="14" t="s">
        <v>378</v>
      </c>
      <c r="E26" s="33" t="s">
        <v>410</v>
      </c>
      <c r="F26" s="30">
        <v>0.029189930555555552</v>
      </c>
      <c r="G26" s="14" t="str">
        <f t="shared" si="0"/>
        <v>4.12/km</v>
      </c>
      <c r="H26" s="16">
        <f t="shared" si="1"/>
        <v>0.004583449074074073</v>
      </c>
      <c r="I26" s="16">
        <f>F26-INDEX($F$5:$F$559,MATCH(D26,$D$5:$D$559,0))</f>
        <v>0.0008557870370370368</v>
      </c>
    </row>
    <row r="27" spans="1:9" s="13" customFormat="1" ht="15" customHeight="1">
      <c r="A27" s="14">
        <v>23</v>
      </c>
      <c r="B27" s="33" t="s">
        <v>28</v>
      </c>
      <c r="C27" s="33" t="s">
        <v>242</v>
      </c>
      <c r="D27" s="14" t="s">
        <v>367</v>
      </c>
      <c r="E27" s="33" t="s">
        <v>380</v>
      </c>
      <c r="F27" s="30">
        <v>0.02929409722222222</v>
      </c>
      <c r="G27" s="14" t="str">
        <f t="shared" si="0"/>
        <v>4.13/km</v>
      </c>
      <c r="H27" s="16">
        <f t="shared" si="1"/>
        <v>0.004687615740740742</v>
      </c>
      <c r="I27" s="16">
        <f>F27-INDEX($F$5:$F$559,MATCH(D27,$D$5:$D$559,0))</f>
        <v>0.0014922453703703695</v>
      </c>
    </row>
    <row r="28" spans="1:9" s="17" customFormat="1" ht="15" customHeight="1">
      <c r="A28" s="14">
        <v>24</v>
      </c>
      <c r="B28" s="33" t="s">
        <v>29</v>
      </c>
      <c r="C28" s="33" t="s">
        <v>278</v>
      </c>
      <c r="D28" s="14" t="s">
        <v>378</v>
      </c>
      <c r="E28" s="33" t="s">
        <v>605</v>
      </c>
      <c r="F28" s="30">
        <v>0.029398726851851853</v>
      </c>
      <c r="G28" s="14" t="str">
        <f t="shared" si="0"/>
        <v>4.14/km</v>
      </c>
      <c r="H28" s="16">
        <f t="shared" si="1"/>
        <v>0.004792245370370374</v>
      </c>
      <c r="I28" s="16">
        <f>F28-INDEX($F$5:$F$559,MATCH(D28,$D$5:$D$559,0))</f>
        <v>0.0010645833333333375</v>
      </c>
    </row>
    <row r="29" spans="1:9" ht="15" customHeight="1">
      <c r="A29" s="14">
        <v>25</v>
      </c>
      <c r="B29" s="33" t="s">
        <v>30</v>
      </c>
      <c r="C29" s="33" t="s">
        <v>31</v>
      </c>
      <c r="D29" s="14" t="s">
        <v>366</v>
      </c>
      <c r="E29" s="33" t="s">
        <v>381</v>
      </c>
      <c r="F29" s="30">
        <v>0.029445370370370372</v>
      </c>
      <c r="G29" s="14" t="str">
        <f t="shared" si="0"/>
        <v>4.14/km</v>
      </c>
      <c r="H29" s="16">
        <f t="shared" si="1"/>
        <v>0.004838888888888893</v>
      </c>
      <c r="I29" s="16">
        <f>F29-INDEX($F$5:$F$559,MATCH(D29,$D$5:$D$559,0))</f>
        <v>0.004248032407407412</v>
      </c>
    </row>
    <row r="30" spans="1:9" ht="15" customHeight="1">
      <c r="A30" s="14">
        <v>26</v>
      </c>
      <c r="B30" s="33" t="s">
        <v>404</v>
      </c>
      <c r="C30" s="33" t="s">
        <v>356</v>
      </c>
      <c r="D30" s="14" t="s">
        <v>388</v>
      </c>
      <c r="E30" s="33" t="s">
        <v>405</v>
      </c>
      <c r="F30" s="30">
        <v>0.029525925925925928</v>
      </c>
      <c r="G30" s="14" t="str">
        <f t="shared" si="0"/>
        <v>4.15/km</v>
      </c>
      <c r="H30" s="16">
        <f t="shared" si="1"/>
        <v>0.0049194444444444485</v>
      </c>
      <c r="I30" s="16">
        <f>F30-INDEX($F$5:$F$559,MATCH(D30,$D$5:$D$559,0))</f>
        <v>0.0004748842592592617</v>
      </c>
    </row>
    <row r="31" spans="1:9" ht="15" customHeight="1">
      <c r="A31" s="14">
        <v>27</v>
      </c>
      <c r="B31" s="33" t="s">
        <v>402</v>
      </c>
      <c r="C31" s="33" t="s">
        <v>403</v>
      </c>
      <c r="D31" s="14" t="s">
        <v>398</v>
      </c>
      <c r="E31" s="33" t="s">
        <v>365</v>
      </c>
      <c r="F31" s="30">
        <v>0.029584143518518517</v>
      </c>
      <c r="G31" s="14" t="str">
        <f t="shared" si="0"/>
        <v>4.16/km</v>
      </c>
      <c r="H31" s="16">
        <f t="shared" si="1"/>
        <v>0.004977662037037037</v>
      </c>
      <c r="I31" s="16">
        <f>F31-INDEX($F$5:$F$559,MATCH(D31,$D$5:$D$559,0))</f>
        <v>0</v>
      </c>
    </row>
    <row r="32" spans="1:9" ht="15" customHeight="1">
      <c r="A32" s="14">
        <v>28</v>
      </c>
      <c r="B32" s="33" t="s">
        <v>354</v>
      </c>
      <c r="C32" s="33" t="s">
        <v>273</v>
      </c>
      <c r="D32" s="14" t="s">
        <v>366</v>
      </c>
      <c r="E32" s="33" t="s">
        <v>387</v>
      </c>
      <c r="F32" s="30">
        <v>0.029815277777777774</v>
      </c>
      <c r="G32" s="14" t="str">
        <f t="shared" si="0"/>
        <v>4.18/km</v>
      </c>
      <c r="H32" s="16">
        <f t="shared" si="1"/>
        <v>0.005208796296296295</v>
      </c>
      <c r="I32" s="16">
        <f>F32-INDEX($F$5:$F$559,MATCH(D32,$D$5:$D$559,0))</f>
        <v>0.004617939814814814</v>
      </c>
    </row>
    <row r="33" spans="1:9" ht="15" customHeight="1">
      <c r="A33" s="14">
        <v>29</v>
      </c>
      <c r="B33" s="33" t="s">
        <v>18</v>
      </c>
      <c r="C33" s="33" t="s">
        <v>240</v>
      </c>
      <c r="D33" s="14" t="s">
        <v>366</v>
      </c>
      <c r="E33" s="33" t="s">
        <v>347</v>
      </c>
      <c r="F33" s="30">
        <v>0.029815625</v>
      </c>
      <c r="G33" s="14" t="str">
        <f t="shared" si="0"/>
        <v>4.18/km</v>
      </c>
      <c r="H33" s="16">
        <f t="shared" si="1"/>
        <v>0.005209143518518519</v>
      </c>
      <c r="I33" s="16">
        <f>F33-INDEX($F$5:$F$559,MATCH(D33,$D$5:$D$559,0))</f>
        <v>0.004618287037037039</v>
      </c>
    </row>
    <row r="34" spans="1:9" ht="15" customHeight="1">
      <c r="A34" s="14">
        <v>30</v>
      </c>
      <c r="B34" s="33" t="s">
        <v>32</v>
      </c>
      <c r="C34" s="33" t="s">
        <v>328</v>
      </c>
      <c r="D34" s="14" t="s">
        <v>422</v>
      </c>
      <c r="E34" s="33" t="s">
        <v>342</v>
      </c>
      <c r="F34" s="30">
        <v>0.029896064814814816</v>
      </c>
      <c r="G34" s="14" t="str">
        <f t="shared" si="0"/>
        <v>4.18/km</v>
      </c>
      <c r="H34" s="16">
        <f t="shared" si="1"/>
        <v>0.005289583333333337</v>
      </c>
      <c r="I34" s="16">
        <f>F34-INDEX($F$5:$F$559,MATCH(D34,$D$5:$D$559,0))</f>
        <v>0</v>
      </c>
    </row>
    <row r="35" spans="1:9" ht="15" customHeight="1">
      <c r="A35" s="14">
        <v>31</v>
      </c>
      <c r="B35" s="33" t="s">
        <v>414</v>
      </c>
      <c r="C35" s="33" t="s">
        <v>242</v>
      </c>
      <c r="D35" s="14" t="s">
        <v>378</v>
      </c>
      <c r="E35" s="33" t="s">
        <v>415</v>
      </c>
      <c r="F35" s="30">
        <v>0.030081481481481476</v>
      </c>
      <c r="G35" s="14" t="str">
        <f t="shared" si="0"/>
        <v>4.20/km</v>
      </c>
      <c r="H35" s="16">
        <f t="shared" si="1"/>
        <v>0.005474999999999997</v>
      </c>
      <c r="I35" s="16">
        <f>F35-INDEX($F$5:$F$559,MATCH(D35,$D$5:$D$559,0))</f>
        <v>0.001747337962962961</v>
      </c>
    </row>
    <row r="36" spans="1:9" ht="15" customHeight="1">
      <c r="A36" s="14">
        <v>32</v>
      </c>
      <c r="B36" s="33" t="s">
        <v>20</v>
      </c>
      <c r="C36" s="33" t="s">
        <v>278</v>
      </c>
      <c r="D36" s="14" t="s">
        <v>422</v>
      </c>
      <c r="E36" s="33" t="s">
        <v>387</v>
      </c>
      <c r="F36" s="30">
        <v>0.03025543981481481</v>
      </c>
      <c r="G36" s="14" t="str">
        <f t="shared" si="0"/>
        <v>4.21/km</v>
      </c>
      <c r="H36" s="16">
        <f t="shared" si="1"/>
        <v>0.005648958333333332</v>
      </c>
      <c r="I36" s="16">
        <f>F36-INDEX($F$5:$F$559,MATCH(D36,$D$5:$D$559,0))</f>
        <v>0.0003593749999999951</v>
      </c>
    </row>
    <row r="37" spans="1:9" ht="15" customHeight="1">
      <c r="A37" s="14">
        <v>33</v>
      </c>
      <c r="B37" s="33" t="s">
        <v>358</v>
      </c>
      <c r="C37" s="33" t="s">
        <v>411</v>
      </c>
      <c r="D37" s="14" t="s">
        <v>364</v>
      </c>
      <c r="E37" s="33" t="s">
        <v>396</v>
      </c>
      <c r="F37" s="30">
        <v>0.03037037037037037</v>
      </c>
      <c r="G37" s="14" t="str">
        <f t="shared" si="0"/>
        <v>4.22/km</v>
      </c>
      <c r="H37" s="16">
        <f t="shared" si="1"/>
        <v>0.005763888888888891</v>
      </c>
      <c r="I37" s="16">
        <f>F37-INDEX($F$5:$F$559,MATCH(D37,$D$5:$D$559,0))</f>
        <v>0.004327777777777778</v>
      </c>
    </row>
    <row r="38" spans="1:9" ht="15" customHeight="1">
      <c r="A38" s="14">
        <v>34</v>
      </c>
      <c r="B38" s="33" t="s">
        <v>33</v>
      </c>
      <c r="C38" s="33" t="s">
        <v>281</v>
      </c>
      <c r="D38" s="14" t="s">
        <v>398</v>
      </c>
      <c r="E38" s="33" t="s">
        <v>348</v>
      </c>
      <c r="F38" s="30">
        <v>0.030428240740740742</v>
      </c>
      <c r="G38" s="14" t="str">
        <f t="shared" si="0"/>
        <v>4.23/km</v>
      </c>
      <c r="H38" s="16">
        <f t="shared" si="1"/>
        <v>0.005821759259259263</v>
      </c>
      <c r="I38" s="16">
        <f>F38-INDEX($F$5:$F$559,MATCH(D38,$D$5:$D$559,0))</f>
        <v>0.0008440972222222252</v>
      </c>
    </row>
    <row r="39" spans="1:9" ht="15" customHeight="1">
      <c r="A39" s="14">
        <v>35</v>
      </c>
      <c r="B39" s="33" t="s">
        <v>480</v>
      </c>
      <c r="C39" s="33" t="s">
        <v>514</v>
      </c>
      <c r="D39" s="14" t="s">
        <v>369</v>
      </c>
      <c r="E39" s="33" t="s">
        <v>34</v>
      </c>
      <c r="F39" s="30">
        <v>0.030498726851851853</v>
      </c>
      <c r="G39" s="14" t="str">
        <f t="shared" si="0"/>
        <v>4.24/km</v>
      </c>
      <c r="H39" s="16">
        <f t="shared" si="1"/>
        <v>0.005892245370370374</v>
      </c>
      <c r="I39" s="16">
        <f>F39-INDEX($F$5:$F$559,MATCH(D39,$D$5:$D$559,0))</f>
        <v>0.005892245370370374</v>
      </c>
    </row>
    <row r="40" spans="1:9" ht="15" customHeight="1">
      <c r="A40" s="14">
        <v>36</v>
      </c>
      <c r="B40" s="33" t="s">
        <v>611</v>
      </c>
      <c r="C40" s="33" t="s">
        <v>35</v>
      </c>
      <c r="D40" s="14" t="s">
        <v>369</v>
      </c>
      <c r="E40" s="33" t="s">
        <v>36</v>
      </c>
      <c r="F40" s="30">
        <v>0.030520833333333334</v>
      </c>
      <c r="G40" s="14" t="str">
        <f t="shared" si="0"/>
        <v>4.24/km</v>
      </c>
      <c r="H40" s="16">
        <f t="shared" si="1"/>
        <v>0.005914351851851855</v>
      </c>
      <c r="I40" s="16">
        <f>F40-INDEX($F$5:$F$559,MATCH(D40,$D$5:$D$559,0))</f>
        <v>0.005914351851851855</v>
      </c>
    </row>
    <row r="41" spans="1:9" ht="15" customHeight="1">
      <c r="A41" s="14">
        <v>37</v>
      </c>
      <c r="B41" s="33" t="s">
        <v>461</v>
      </c>
      <c r="C41" s="33" t="s">
        <v>234</v>
      </c>
      <c r="D41" s="14" t="s">
        <v>369</v>
      </c>
      <c r="E41" s="33" t="s">
        <v>444</v>
      </c>
      <c r="F41" s="30">
        <v>0.030555555555555555</v>
      </c>
      <c r="G41" s="14" t="str">
        <f t="shared" si="0"/>
        <v>4.24/km</v>
      </c>
      <c r="H41" s="16">
        <f t="shared" si="1"/>
        <v>0.005949074074074075</v>
      </c>
      <c r="I41" s="16">
        <f>F41-INDEX($F$5:$F$559,MATCH(D41,$D$5:$D$559,0))</f>
        <v>0.005949074074074075</v>
      </c>
    </row>
    <row r="42" spans="1:9" ht="15" customHeight="1">
      <c r="A42" s="14">
        <v>38</v>
      </c>
      <c r="B42" s="33" t="s">
        <v>37</v>
      </c>
      <c r="C42" s="33" t="s">
        <v>246</v>
      </c>
      <c r="D42" s="14" t="s">
        <v>369</v>
      </c>
      <c r="E42" s="33" t="s">
        <v>345</v>
      </c>
      <c r="F42" s="30">
        <v>0.030625231481481482</v>
      </c>
      <c r="G42" s="14" t="str">
        <f t="shared" si="0"/>
        <v>4.25/km</v>
      </c>
      <c r="H42" s="16">
        <f t="shared" si="1"/>
        <v>0.006018750000000003</v>
      </c>
      <c r="I42" s="16">
        <f>F42-INDEX($F$5:$F$559,MATCH(D42,$D$5:$D$559,0))</f>
        <v>0.006018750000000003</v>
      </c>
    </row>
    <row r="43" spans="1:9" ht="15" customHeight="1">
      <c r="A43" s="14">
        <v>39</v>
      </c>
      <c r="B43" s="33" t="s">
        <v>400</v>
      </c>
      <c r="C43" s="33" t="s">
        <v>239</v>
      </c>
      <c r="D43" s="14" t="s">
        <v>367</v>
      </c>
      <c r="E43" s="33" t="s">
        <v>393</v>
      </c>
      <c r="F43" s="30">
        <v>0.030648379629629633</v>
      </c>
      <c r="G43" s="14" t="str">
        <f t="shared" si="0"/>
        <v>4.25/km</v>
      </c>
      <c r="H43" s="16">
        <f t="shared" si="1"/>
        <v>0.006041898148148154</v>
      </c>
      <c r="I43" s="16">
        <f>F43-INDEX($F$5:$F$559,MATCH(D43,$D$5:$D$559,0))</f>
        <v>0.002846527777777781</v>
      </c>
    </row>
    <row r="44" spans="1:9" ht="15" customHeight="1">
      <c r="A44" s="14">
        <v>40</v>
      </c>
      <c r="B44" s="33" t="s">
        <v>289</v>
      </c>
      <c r="C44" s="33" t="s">
        <v>238</v>
      </c>
      <c r="D44" s="14" t="s">
        <v>369</v>
      </c>
      <c r="E44" s="33" t="s">
        <v>375</v>
      </c>
      <c r="F44" s="30">
        <v>0.030717708333333333</v>
      </c>
      <c r="G44" s="14" t="str">
        <f t="shared" si="0"/>
        <v>4.25/km</v>
      </c>
      <c r="H44" s="16">
        <f t="shared" si="1"/>
        <v>0.006111226851851854</v>
      </c>
      <c r="I44" s="16">
        <f>F44-INDEX($F$5:$F$559,MATCH(D44,$D$5:$D$559,0))</f>
        <v>0.006111226851851854</v>
      </c>
    </row>
    <row r="45" spans="1:9" ht="15" customHeight="1">
      <c r="A45" s="14">
        <v>41</v>
      </c>
      <c r="B45" s="33" t="s">
        <v>435</v>
      </c>
      <c r="C45" s="33" t="s">
        <v>241</v>
      </c>
      <c r="D45" s="14" t="s">
        <v>388</v>
      </c>
      <c r="E45" s="33" t="s">
        <v>396</v>
      </c>
      <c r="F45" s="30">
        <v>0.030764467592592593</v>
      </c>
      <c r="G45" s="14" t="str">
        <f t="shared" si="0"/>
        <v>4.26/km</v>
      </c>
      <c r="H45" s="16">
        <f t="shared" si="1"/>
        <v>0.006157986111111114</v>
      </c>
      <c r="I45" s="16">
        <f>F45-INDEX($F$5:$F$559,MATCH(D45,$D$5:$D$559,0))</f>
        <v>0.0017134259259259273</v>
      </c>
    </row>
    <row r="46" spans="1:9" ht="15" customHeight="1">
      <c r="A46" s="14">
        <v>42</v>
      </c>
      <c r="B46" s="33" t="s">
        <v>38</v>
      </c>
      <c r="C46" s="33" t="s">
        <v>304</v>
      </c>
      <c r="D46" s="14" t="s">
        <v>366</v>
      </c>
      <c r="E46" s="33" t="s">
        <v>380</v>
      </c>
      <c r="F46" s="30">
        <v>0.030799305555555555</v>
      </c>
      <c r="G46" s="14" t="str">
        <f t="shared" si="0"/>
        <v>4.26/km</v>
      </c>
      <c r="H46" s="16">
        <f t="shared" si="1"/>
        <v>0.006192824074074076</v>
      </c>
      <c r="I46" s="16">
        <f>F46-INDEX($F$5:$F$559,MATCH(D46,$D$5:$D$559,0))</f>
        <v>0.005601967592592596</v>
      </c>
    </row>
    <row r="47" spans="1:9" ht="15" customHeight="1">
      <c r="A47" s="14">
        <v>43</v>
      </c>
      <c r="B47" s="33" t="s">
        <v>498</v>
      </c>
      <c r="C47" s="33" t="s">
        <v>249</v>
      </c>
      <c r="D47" s="14" t="s">
        <v>388</v>
      </c>
      <c r="E47" s="33" t="s">
        <v>380</v>
      </c>
      <c r="F47" s="30">
        <v>0.030902893518518517</v>
      </c>
      <c r="G47" s="14" t="str">
        <f t="shared" si="0"/>
        <v>4.27/km</v>
      </c>
      <c r="H47" s="16">
        <f t="shared" si="1"/>
        <v>0.006296412037037038</v>
      </c>
      <c r="I47" s="16">
        <f>F47-INDEX($F$5:$F$559,MATCH(D47,$D$5:$D$559,0))</f>
        <v>0.001851851851851851</v>
      </c>
    </row>
    <row r="48" spans="1:9" ht="15" customHeight="1">
      <c r="A48" s="14">
        <v>44</v>
      </c>
      <c r="B48" s="33" t="s">
        <v>413</v>
      </c>
      <c r="C48" s="33" t="s">
        <v>302</v>
      </c>
      <c r="D48" s="14" t="s">
        <v>364</v>
      </c>
      <c r="E48" s="33" t="s">
        <v>375</v>
      </c>
      <c r="F48" s="30">
        <v>0.030972337962962962</v>
      </c>
      <c r="G48" s="14" t="str">
        <f t="shared" si="0"/>
        <v>4.28/km</v>
      </c>
      <c r="H48" s="16">
        <f t="shared" si="1"/>
        <v>0.006365856481481483</v>
      </c>
      <c r="I48" s="16">
        <f>F48-INDEX($F$5:$F$559,MATCH(D48,$D$5:$D$559,0))</f>
        <v>0.004929745370370369</v>
      </c>
    </row>
    <row r="49" spans="1:9" ht="15" customHeight="1">
      <c r="A49" s="14">
        <v>45</v>
      </c>
      <c r="B49" s="33" t="s">
        <v>39</v>
      </c>
      <c r="C49" s="33" t="s">
        <v>618</v>
      </c>
      <c r="D49" s="14" t="s">
        <v>366</v>
      </c>
      <c r="E49" s="33" t="s">
        <v>381</v>
      </c>
      <c r="F49" s="30">
        <v>0.03108796296296296</v>
      </c>
      <c r="G49" s="14" t="str">
        <f t="shared" si="0"/>
        <v>4.29/km</v>
      </c>
      <c r="H49" s="16">
        <f t="shared" si="1"/>
        <v>0.00648148148148148</v>
      </c>
      <c r="I49" s="16">
        <f>F49-INDEX($F$5:$F$559,MATCH(D49,$D$5:$D$559,0))</f>
        <v>0.005890625</v>
      </c>
    </row>
    <row r="50" spans="1:9" ht="15" customHeight="1">
      <c r="A50" s="14">
        <v>46</v>
      </c>
      <c r="B50" s="33" t="s">
        <v>40</v>
      </c>
      <c r="C50" s="33" t="s">
        <v>531</v>
      </c>
      <c r="D50" s="14" t="s">
        <v>388</v>
      </c>
      <c r="E50" s="33" t="s">
        <v>348</v>
      </c>
      <c r="F50" s="30">
        <v>0.03113483796296296</v>
      </c>
      <c r="G50" s="14" t="str">
        <f t="shared" si="0"/>
        <v>4.29/km</v>
      </c>
      <c r="H50" s="16">
        <f t="shared" si="1"/>
        <v>0.006528356481481482</v>
      </c>
      <c r="I50" s="16">
        <f>F50-INDEX($F$5:$F$559,MATCH(D50,$D$5:$D$559,0))</f>
        <v>0.0020837962962962954</v>
      </c>
    </row>
    <row r="51" spans="1:9" ht="15" customHeight="1">
      <c r="A51" s="14">
        <v>47</v>
      </c>
      <c r="B51" s="33" t="s">
        <v>418</v>
      </c>
      <c r="C51" s="33" t="s">
        <v>278</v>
      </c>
      <c r="D51" s="14" t="s">
        <v>378</v>
      </c>
      <c r="E51" s="33" t="s">
        <v>348</v>
      </c>
      <c r="F51" s="30">
        <v>0.031215393518518517</v>
      </c>
      <c r="G51" s="14" t="str">
        <f t="shared" si="0"/>
        <v>4.30/km</v>
      </c>
      <c r="H51" s="16">
        <f t="shared" si="1"/>
        <v>0.006608912037037038</v>
      </c>
      <c r="I51" s="16">
        <f>F51-INDEX($F$5:$F$559,MATCH(D51,$D$5:$D$559,0))</f>
        <v>0.002881250000000002</v>
      </c>
    </row>
    <row r="52" spans="1:9" ht="15" customHeight="1">
      <c r="A52" s="14">
        <v>48</v>
      </c>
      <c r="B52" s="33" t="s">
        <v>41</v>
      </c>
      <c r="C52" s="33" t="s">
        <v>302</v>
      </c>
      <c r="D52" s="14" t="s">
        <v>378</v>
      </c>
      <c r="E52" s="33" t="s">
        <v>385</v>
      </c>
      <c r="F52" s="30">
        <v>0.031250231481481476</v>
      </c>
      <c r="G52" s="14" t="str">
        <f t="shared" si="0"/>
        <v>4.30/km</v>
      </c>
      <c r="H52" s="16">
        <f t="shared" si="1"/>
        <v>0.006643749999999997</v>
      </c>
      <c r="I52" s="16">
        <f>F52-INDEX($F$5:$F$559,MATCH(D52,$D$5:$D$559,0))</f>
        <v>0.0029160879629629606</v>
      </c>
    </row>
    <row r="53" spans="1:9" ht="15" customHeight="1">
      <c r="A53" s="14">
        <v>49</v>
      </c>
      <c r="B53" s="33" t="s">
        <v>499</v>
      </c>
      <c r="C53" s="33" t="s">
        <v>304</v>
      </c>
      <c r="D53" s="14" t="s">
        <v>366</v>
      </c>
      <c r="E53" s="33" t="s">
        <v>365</v>
      </c>
      <c r="F53" s="30">
        <v>0.031273842592592596</v>
      </c>
      <c r="G53" s="14" t="str">
        <f t="shared" si="0"/>
        <v>4.30/km</v>
      </c>
      <c r="H53" s="16">
        <f t="shared" si="1"/>
        <v>0.006667361111111117</v>
      </c>
      <c r="I53" s="16">
        <f>F53-INDEX($F$5:$F$559,MATCH(D53,$D$5:$D$559,0))</f>
        <v>0.0060765046296296366</v>
      </c>
    </row>
    <row r="54" spans="1:9" ht="15" customHeight="1">
      <c r="A54" s="14">
        <v>50</v>
      </c>
      <c r="B54" s="33" t="s">
        <v>266</v>
      </c>
      <c r="C54" s="33" t="s">
        <v>247</v>
      </c>
      <c r="D54" s="14" t="s">
        <v>398</v>
      </c>
      <c r="E54" s="33" t="s">
        <v>342</v>
      </c>
      <c r="F54" s="30">
        <v>0.031377777777777775</v>
      </c>
      <c r="G54" s="14" t="str">
        <f t="shared" si="0"/>
        <v>4.31/km</v>
      </c>
      <c r="H54" s="16">
        <f t="shared" si="1"/>
        <v>0.006771296296296296</v>
      </c>
      <c r="I54" s="16">
        <f>F54-INDEX($F$5:$F$559,MATCH(D54,$D$5:$D$559,0))</f>
        <v>0.0017936342592592587</v>
      </c>
    </row>
    <row r="55" spans="1:9" ht="15" customHeight="1">
      <c r="A55" s="14">
        <v>51</v>
      </c>
      <c r="B55" s="33" t="s">
        <v>42</v>
      </c>
      <c r="C55" s="33" t="s">
        <v>273</v>
      </c>
      <c r="D55" s="14" t="s">
        <v>378</v>
      </c>
      <c r="E55" s="33" t="s">
        <v>351</v>
      </c>
      <c r="F55" s="30">
        <v>0.03143541666666667</v>
      </c>
      <c r="G55" s="14" t="str">
        <f t="shared" si="0"/>
        <v>4.32/km</v>
      </c>
      <c r="H55" s="16">
        <f t="shared" si="1"/>
        <v>0.006828935185185188</v>
      </c>
      <c r="I55" s="16">
        <f>F55-INDEX($F$5:$F$559,MATCH(D55,$D$5:$D$559,0))</f>
        <v>0.0031012731481481516</v>
      </c>
    </row>
    <row r="56" spans="1:9" ht="15" customHeight="1">
      <c r="A56" s="14">
        <v>52</v>
      </c>
      <c r="B56" s="33" t="s">
        <v>433</v>
      </c>
      <c r="C56" s="33" t="s">
        <v>245</v>
      </c>
      <c r="D56" s="14" t="s">
        <v>398</v>
      </c>
      <c r="E56" s="33" t="s">
        <v>380</v>
      </c>
      <c r="F56" s="30">
        <v>0.03144745370370371</v>
      </c>
      <c r="G56" s="14" t="str">
        <f t="shared" si="0"/>
        <v>4.32/km</v>
      </c>
      <c r="H56" s="16">
        <f t="shared" si="1"/>
        <v>0.0068409722222222275</v>
      </c>
      <c r="I56" s="16">
        <f>F56-INDEX($F$5:$F$559,MATCH(D56,$D$5:$D$559,0))</f>
        <v>0.00186331018518519</v>
      </c>
    </row>
    <row r="57" spans="1:9" ht="15" customHeight="1">
      <c r="A57" s="14">
        <v>53</v>
      </c>
      <c r="B57" s="33" t="s">
        <v>43</v>
      </c>
      <c r="C57" s="33" t="s">
        <v>10</v>
      </c>
      <c r="D57" s="14" t="s">
        <v>422</v>
      </c>
      <c r="E57" s="33" t="s">
        <v>381</v>
      </c>
      <c r="F57" s="30">
        <v>0.031458564814814814</v>
      </c>
      <c r="G57" s="14" t="str">
        <f t="shared" si="0"/>
        <v>4.32/km</v>
      </c>
      <c r="H57" s="16">
        <f t="shared" si="1"/>
        <v>0.006852083333333335</v>
      </c>
      <c r="I57" s="16">
        <f>F57-INDEX($F$5:$F$559,MATCH(D57,$D$5:$D$559,0))</f>
        <v>0.001562499999999998</v>
      </c>
    </row>
    <row r="58" spans="1:9" ht="15" customHeight="1">
      <c r="A58" s="14">
        <v>54</v>
      </c>
      <c r="B58" s="33" t="s">
        <v>215</v>
      </c>
      <c r="C58" s="33" t="s">
        <v>232</v>
      </c>
      <c r="D58" s="14" t="s">
        <v>364</v>
      </c>
      <c r="E58" s="33" t="s">
        <v>265</v>
      </c>
      <c r="F58" s="30">
        <v>0.03150486111111111</v>
      </c>
      <c r="G58" s="14" t="str">
        <f t="shared" si="0"/>
        <v>4.32/km</v>
      </c>
      <c r="H58" s="16">
        <f t="shared" si="1"/>
        <v>0.006898379629629629</v>
      </c>
      <c r="I58" s="16">
        <f>F58-INDEX($F$5:$F$559,MATCH(D58,$D$5:$D$559,0))</f>
        <v>0.005462268518518516</v>
      </c>
    </row>
    <row r="59" spans="1:9" ht="15" customHeight="1">
      <c r="A59" s="14">
        <v>55</v>
      </c>
      <c r="B59" s="33" t="s">
        <v>434</v>
      </c>
      <c r="C59" s="33" t="s">
        <v>259</v>
      </c>
      <c r="D59" s="14" t="s">
        <v>378</v>
      </c>
      <c r="E59" s="33" t="s">
        <v>396</v>
      </c>
      <c r="F59" s="30">
        <v>0.03155092592592592</v>
      </c>
      <c r="G59" s="14" t="str">
        <f t="shared" si="0"/>
        <v>4.33/km</v>
      </c>
      <c r="H59" s="16">
        <f t="shared" si="1"/>
        <v>0.006944444444444441</v>
      </c>
      <c r="I59" s="16">
        <f>F59-INDEX($F$5:$F$559,MATCH(D59,$D$5:$D$559,0))</f>
        <v>0.0032167824074074043</v>
      </c>
    </row>
    <row r="60" spans="1:9" ht="15" customHeight="1">
      <c r="A60" s="14">
        <v>56</v>
      </c>
      <c r="B60" s="33" t="s">
        <v>429</v>
      </c>
      <c r="C60" s="33" t="s">
        <v>306</v>
      </c>
      <c r="D60" s="14" t="s">
        <v>369</v>
      </c>
      <c r="E60" s="33" t="s">
        <v>430</v>
      </c>
      <c r="F60" s="30">
        <v>0.031574189814814815</v>
      </c>
      <c r="G60" s="14" t="str">
        <f t="shared" si="0"/>
        <v>4.33/km</v>
      </c>
      <c r="H60" s="16">
        <f t="shared" si="1"/>
        <v>0.006967708333333336</v>
      </c>
      <c r="I60" s="16">
        <f>F60-INDEX($F$5:$F$559,MATCH(D60,$D$5:$D$559,0))</f>
        <v>0.006967708333333336</v>
      </c>
    </row>
    <row r="61" spans="1:9" ht="15" customHeight="1">
      <c r="A61" s="14">
        <v>57</v>
      </c>
      <c r="B61" s="33" t="s">
        <v>441</v>
      </c>
      <c r="C61" s="33" t="s">
        <v>247</v>
      </c>
      <c r="D61" s="14" t="s">
        <v>369</v>
      </c>
      <c r="E61" s="33" t="s">
        <v>365</v>
      </c>
      <c r="F61" s="30">
        <v>0.031632870370370374</v>
      </c>
      <c r="G61" s="14" t="str">
        <f t="shared" si="0"/>
        <v>4.33/km</v>
      </c>
      <c r="H61" s="16">
        <f t="shared" si="1"/>
        <v>0.0070263888888888945</v>
      </c>
      <c r="I61" s="16">
        <f>F61-INDEX($F$5:$F$559,MATCH(D61,$D$5:$D$559,0))</f>
        <v>0.0070263888888888945</v>
      </c>
    </row>
    <row r="62" spans="1:9" ht="15" customHeight="1">
      <c r="A62" s="14">
        <v>58</v>
      </c>
      <c r="B62" s="33" t="s">
        <v>44</v>
      </c>
      <c r="C62" s="33" t="s">
        <v>258</v>
      </c>
      <c r="D62" s="14" t="s">
        <v>398</v>
      </c>
      <c r="E62" s="33" t="s">
        <v>381</v>
      </c>
      <c r="F62" s="30">
        <v>0.031689814814814816</v>
      </c>
      <c r="G62" s="14" t="str">
        <f t="shared" si="0"/>
        <v>4.34/km</v>
      </c>
      <c r="H62" s="16">
        <f t="shared" si="1"/>
        <v>0.007083333333333337</v>
      </c>
      <c r="I62" s="16">
        <f>F62-INDEX($F$5:$F$559,MATCH(D62,$D$5:$D$559,0))</f>
        <v>0.0021056712962963</v>
      </c>
    </row>
    <row r="63" spans="1:9" ht="15" customHeight="1">
      <c r="A63" s="14">
        <v>59</v>
      </c>
      <c r="B63" s="33" t="s">
        <v>602</v>
      </c>
      <c r="C63" s="33" t="s">
        <v>242</v>
      </c>
      <c r="D63" s="14" t="s">
        <v>369</v>
      </c>
      <c r="E63" s="33" t="s">
        <v>383</v>
      </c>
      <c r="F63" s="30">
        <v>0.03173622685185185</v>
      </c>
      <c r="G63" s="14" t="str">
        <f t="shared" si="0"/>
        <v>4.34/km</v>
      </c>
      <c r="H63" s="16">
        <f t="shared" si="1"/>
        <v>0.007129745370370373</v>
      </c>
      <c r="I63" s="16">
        <f>F63-INDEX($F$5:$F$559,MATCH(D63,$D$5:$D$559,0))</f>
        <v>0.007129745370370373</v>
      </c>
    </row>
    <row r="64" spans="1:9" ht="15" customHeight="1">
      <c r="A64" s="14">
        <v>60</v>
      </c>
      <c r="B64" s="33" t="s">
        <v>350</v>
      </c>
      <c r="C64" s="33" t="s">
        <v>244</v>
      </c>
      <c r="D64" s="14" t="s">
        <v>398</v>
      </c>
      <c r="E64" s="33" t="s">
        <v>351</v>
      </c>
      <c r="F64" s="30">
        <v>0.03185231481481481</v>
      </c>
      <c r="G64" s="14" t="str">
        <f t="shared" si="0"/>
        <v>4.35/km</v>
      </c>
      <c r="H64" s="16">
        <f t="shared" si="1"/>
        <v>0.007245833333333333</v>
      </c>
      <c r="I64" s="16">
        <f>F64-INDEX($F$5:$F$559,MATCH(D64,$D$5:$D$559,0))</f>
        <v>0.002268171296296296</v>
      </c>
    </row>
    <row r="65" spans="1:9" ht="15" customHeight="1">
      <c r="A65" s="14">
        <v>61</v>
      </c>
      <c r="B65" s="33" t="s">
        <v>45</v>
      </c>
      <c r="C65" s="33" t="s">
        <v>252</v>
      </c>
      <c r="D65" s="14" t="s">
        <v>364</v>
      </c>
      <c r="E65" s="33" t="s">
        <v>605</v>
      </c>
      <c r="F65" s="30">
        <v>0.03192210648148148</v>
      </c>
      <c r="G65" s="14" t="str">
        <f t="shared" si="0"/>
        <v>4.36/km</v>
      </c>
      <c r="H65" s="16">
        <f t="shared" si="1"/>
        <v>0.007315624999999999</v>
      </c>
      <c r="I65" s="16">
        <f>F65-INDEX($F$5:$F$559,MATCH(D65,$D$5:$D$559,0))</f>
        <v>0.0058795138888888855</v>
      </c>
    </row>
    <row r="66" spans="1:9" ht="15" customHeight="1">
      <c r="A66" s="14">
        <v>62</v>
      </c>
      <c r="B66" s="33" t="s">
        <v>515</v>
      </c>
      <c r="C66" s="33" t="s">
        <v>251</v>
      </c>
      <c r="D66" s="14" t="s">
        <v>378</v>
      </c>
      <c r="E66" s="33" t="s">
        <v>396</v>
      </c>
      <c r="F66" s="30">
        <v>0.03201493055555556</v>
      </c>
      <c r="G66" s="14" t="str">
        <f t="shared" si="0"/>
        <v>4.37/km</v>
      </c>
      <c r="H66" s="16">
        <f t="shared" si="1"/>
        <v>0.007408449074074078</v>
      </c>
      <c r="I66" s="16">
        <f>F66-INDEX($F$5:$F$559,MATCH(D66,$D$5:$D$559,0))</f>
        <v>0.0036807870370370414</v>
      </c>
    </row>
    <row r="67" spans="1:9" ht="15" customHeight="1">
      <c r="A67" s="14">
        <v>63</v>
      </c>
      <c r="B67" s="33" t="s">
        <v>46</v>
      </c>
      <c r="C67" s="33" t="s">
        <v>309</v>
      </c>
      <c r="D67" s="14" t="s">
        <v>398</v>
      </c>
      <c r="E67" s="33" t="s">
        <v>381</v>
      </c>
      <c r="F67" s="30">
        <v>0.03208425925925926</v>
      </c>
      <c r="G67" s="14" t="str">
        <f t="shared" si="0"/>
        <v>4.37/km</v>
      </c>
      <c r="H67" s="16">
        <f t="shared" si="1"/>
        <v>0.007477777777777778</v>
      </c>
      <c r="I67" s="16">
        <f>F67-INDEX($F$5:$F$559,MATCH(D67,$D$5:$D$559,0))</f>
        <v>0.0025001157407407402</v>
      </c>
    </row>
    <row r="68" spans="1:9" ht="15" customHeight="1">
      <c r="A68" s="14">
        <v>64</v>
      </c>
      <c r="B68" s="33" t="s">
        <v>47</v>
      </c>
      <c r="C68" s="33" t="s">
        <v>240</v>
      </c>
      <c r="D68" s="14" t="s">
        <v>369</v>
      </c>
      <c r="E68" s="33" t="s">
        <v>48</v>
      </c>
      <c r="F68" s="30">
        <v>0.032141550925925924</v>
      </c>
      <c r="G68" s="14" t="str">
        <f t="shared" si="0"/>
        <v>4.38/km</v>
      </c>
      <c r="H68" s="16">
        <f t="shared" si="1"/>
        <v>0.007535069444444445</v>
      </c>
      <c r="I68" s="16">
        <f>F68-INDEX($F$5:$F$559,MATCH(D68,$D$5:$D$559,0))</f>
        <v>0.007535069444444445</v>
      </c>
    </row>
    <row r="69" spans="1:9" ht="15" customHeight="1">
      <c r="A69" s="14">
        <v>65</v>
      </c>
      <c r="B69" s="33" t="s">
        <v>49</v>
      </c>
      <c r="C69" s="33" t="s">
        <v>246</v>
      </c>
      <c r="D69" s="14" t="s">
        <v>378</v>
      </c>
      <c r="E69" s="33" t="s">
        <v>50</v>
      </c>
      <c r="F69" s="30">
        <v>0.032199652777777775</v>
      </c>
      <c r="G69" s="14" t="str">
        <f aca="true" t="shared" si="2" ref="G69:G132">TEXT(INT((HOUR(F69)*3600+MINUTE(F69)*60+SECOND(F69))/$I$3/60),"0")&amp;"."&amp;TEXT(MOD((HOUR(F69)*3600+MINUTE(F69)*60+SECOND(F69))/$I$3,60),"00")&amp;"/km"</f>
        <v>4.38/km</v>
      </c>
      <c r="H69" s="16">
        <f aca="true" t="shared" si="3" ref="H69:H132">F69-$F$5</f>
        <v>0.007593171296296296</v>
      </c>
      <c r="I69" s="16">
        <f>F69-INDEX($F$5:$F$559,MATCH(D69,$D$5:$D$559,0))</f>
        <v>0.0038655092592592595</v>
      </c>
    </row>
    <row r="70" spans="1:9" ht="15" customHeight="1">
      <c r="A70" s="14">
        <v>66</v>
      </c>
      <c r="B70" s="33" t="s">
        <v>349</v>
      </c>
      <c r="C70" s="33" t="s">
        <v>263</v>
      </c>
      <c r="D70" s="14" t="s">
        <v>378</v>
      </c>
      <c r="E70" s="33" t="s">
        <v>387</v>
      </c>
      <c r="F70" s="30">
        <v>0.032211689814814815</v>
      </c>
      <c r="G70" s="14" t="str">
        <f t="shared" si="2"/>
        <v>4.38/km</v>
      </c>
      <c r="H70" s="16">
        <f t="shared" si="3"/>
        <v>0.007605208333333335</v>
      </c>
      <c r="I70" s="16">
        <f>F70-INDEX($F$5:$F$559,MATCH(D70,$D$5:$D$559,0))</f>
        <v>0.003877546296296299</v>
      </c>
    </row>
    <row r="71" spans="1:9" ht="15" customHeight="1">
      <c r="A71" s="14">
        <v>67</v>
      </c>
      <c r="B71" s="33" t="s">
        <v>51</v>
      </c>
      <c r="C71" s="33" t="s">
        <v>267</v>
      </c>
      <c r="D71" s="14" t="s">
        <v>437</v>
      </c>
      <c r="E71" s="33" t="s">
        <v>345</v>
      </c>
      <c r="F71" s="30">
        <v>0.03222268518518518</v>
      </c>
      <c r="G71" s="14" t="str">
        <f t="shared" si="2"/>
        <v>4.38/km</v>
      </c>
      <c r="H71" s="16">
        <f t="shared" si="3"/>
        <v>0.007616203703703701</v>
      </c>
      <c r="I71" s="16">
        <f>F71-INDEX($F$5:$F$559,MATCH(D71,$D$5:$D$559,0))</f>
        <v>0</v>
      </c>
    </row>
    <row r="72" spans="1:9" ht="15" customHeight="1">
      <c r="A72" s="14">
        <v>68</v>
      </c>
      <c r="B72" s="33" t="s">
        <v>52</v>
      </c>
      <c r="C72" s="33" t="s">
        <v>233</v>
      </c>
      <c r="D72" s="14" t="s">
        <v>378</v>
      </c>
      <c r="E72" s="33" t="s">
        <v>383</v>
      </c>
      <c r="F72" s="30">
        <v>0.03229270833333333</v>
      </c>
      <c r="G72" s="14" t="str">
        <f t="shared" si="2"/>
        <v>4.39/km</v>
      </c>
      <c r="H72" s="16">
        <f t="shared" si="3"/>
        <v>0.00768622685185185</v>
      </c>
      <c r="I72" s="16">
        <f>F72-INDEX($F$5:$F$559,MATCH(D72,$D$5:$D$559,0))</f>
        <v>0.003958564814814814</v>
      </c>
    </row>
    <row r="73" spans="1:9" ht="15" customHeight="1">
      <c r="A73" s="14">
        <v>69</v>
      </c>
      <c r="B73" s="33" t="s">
        <v>53</v>
      </c>
      <c r="C73" s="33" t="s">
        <v>290</v>
      </c>
      <c r="D73" s="14" t="s">
        <v>398</v>
      </c>
      <c r="E73" s="33" t="s">
        <v>50</v>
      </c>
      <c r="F73" s="30">
        <v>0.03230405092592593</v>
      </c>
      <c r="G73" s="14" t="str">
        <f t="shared" si="2"/>
        <v>4.39/km</v>
      </c>
      <c r="H73" s="16">
        <f t="shared" si="3"/>
        <v>0.007697569444444448</v>
      </c>
      <c r="I73" s="16">
        <f>F73-INDEX($F$5:$F$559,MATCH(D73,$D$5:$D$559,0))</f>
        <v>0.0027199074074074105</v>
      </c>
    </row>
    <row r="74" spans="1:9" ht="15" customHeight="1">
      <c r="A74" s="14">
        <v>70</v>
      </c>
      <c r="B74" s="33" t="s">
        <v>445</v>
      </c>
      <c r="C74" s="33" t="s">
        <v>357</v>
      </c>
      <c r="D74" s="14" t="s">
        <v>398</v>
      </c>
      <c r="E74" s="33" t="s">
        <v>351</v>
      </c>
      <c r="F74" s="30">
        <v>0.03240787037037037</v>
      </c>
      <c r="G74" s="14" t="str">
        <f t="shared" si="2"/>
        <v>4.40/km</v>
      </c>
      <c r="H74" s="16">
        <f t="shared" si="3"/>
        <v>0.007801388888888892</v>
      </c>
      <c r="I74" s="16">
        <f>F74-INDEX($F$5:$F$559,MATCH(D74,$D$5:$D$559,0))</f>
        <v>0.002823726851851855</v>
      </c>
    </row>
    <row r="75" spans="1:9" ht="15" customHeight="1">
      <c r="A75" s="14">
        <v>71</v>
      </c>
      <c r="B75" s="33" t="s">
        <v>395</v>
      </c>
      <c r="C75" s="33" t="s">
        <v>514</v>
      </c>
      <c r="D75" s="14" t="s">
        <v>367</v>
      </c>
      <c r="E75" s="33" t="s">
        <v>396</v>
      </c>
      <c r="F75" s="30">
        <v>0.03243113425925926</v>
      </c>
      <c r="G75" s="14" t="str">
        <f t="shared" si="2"/>
        <v>4.40/km</v>
      </c>
      <c r="H75" s="16">
        <f t="shared" si="3"/>
        <v>0.007824652777777781</v>
      </c>
      <c r="I75" s="16">
        <f>F75-INDEX($F$5:$F$559,MATCH(D75,$D$5:$D$559,0))</f>
        <v>0.004629282407407408</v>
      </c>
    </row>
    <row r="76" spans="1:9" ht="15" customHeight="1">
      <c r="A76" s="14">
        <v>72</v>
      </c>
      <c r="B76" s="33" t="s">
        <v>280</v>
      </c>
      <c r="C76" s="33" t="s">
        <v>307</v>
      </c>
      <c r="D76" s="14" t="s">
        <v>388</v>
      </c>
      <c r="E76" s="33" t="s">
        <v>448</v>
      </c>
      <c r="F76" s="30">
        <v>0.03244305555555556</v>
      </c>
      <c r="G76" s="14" t="str">
        <f t="shared" si="2"/>
        <v>4.40/km</v>
      </c>
      <c r="H76" s="16">
        <f t="shared" si="3"/>
        <v>0.007836574074074079</v>
      </c>
      <c r="I76" s="16">
        <f>F76-INDEX($F$5:$F$559,MATCH(D76,$D$5:$D$559,0))</f>
        <v>0.0033920138888888923</v>
      </c>
    </row>
    <row r="77" spans="1:9" ht="15" customHeight="1">
      <c r="A77" s="14">
        <v>73</v>
      </c>
      <c r="B77" s="33" t="s">
        <v>426</v>
      </c>
      <c r="C77" s="33" t="s">
        <v>379</v>
      </c>
      <c r="D77" s="14" t="s">
        <v>367</v>
      </c>
      <c r="E77" s="33" t="s">
        <v>365</v>
      </c>
      <c r="F77" s="30">
        <v>0.03246539351851852</v>
      </c>
      <c r="G77" s="14" t="str">
        <f t="shared" si="2"/>
        <v>4.41/km</v>
      </c>
      <c r="H77" s="16">
        <f t="shared" si="3"/>
        <v>0.007858912037037043</v>
      </c>
      <c r="I77" s="16">
        <f>F77-INDEX($F$5:$F$559,MATCH(D77,$D$5:$D$559,0))</f>
        <v>0.00466354166666667</v>
      </c>
    </row>
    <row r="78" spans="1:9" ht="15" customHeight="1">
      <c r="A78" s="14">
        <v>74</v>
      </c>
      <c r="B78" s="33" t="s">
        <v>17</v>
      </c>
      <c r="C78" s="33" t="s">
        <v>328</v>
      </c>
      <c r="D78" s="14" t="s">
        <v>366</v>
      </c>
      <c r="E78" s="33" t="s">
        <v>347</v>
      </c>
      <c r="F78" s="30">
        <v>0.032535532407407405</v>
      </c>
      <c r="G78" s="14" t="str">
        <f t="shared" si="2"/>
        <v>4.41/km</v>
      </c>
      <c r="H78" s="16">
        <f t="shared" si="3"/>
        <v>0.007929050925925926</v>
      </c>
      <c r="I78" s="16">
        <f>F78-INDEX($F$5:$F$559,MATCH(D78,$D$5:$D$559,0))</f>
        <v>0.007338194444444446</v>
      </c>
    </row>
    <row r="79" spans="1:9" ht="15" customHeight="1">
      <c r="A79" s="14">
        <v>75</v>
      </c>
      <c r="B79" s="33" t="s">
        <v>54</v>
      </c>
      <c r="C79" s="33" t="s">
        <v>238</v>
      </c>
      <c r="D79" s="14" t="s">
        <v>366</v>
      </c>
      <c r="E79" s="33" t="s">
        <v>408</v>
      </c>
      <c r="F79" s="30">
        <v>0.03255821759259259</v>
      </c>
      <c r="G79" s="14" t="str">
        <f t="shared" si="2"/>
        <v>4.41/km</v>
      </c>
      <c r="H79" s="16">
        <f t="shared" si="3"/>
        <v>0.007951736111111114</v>
      </c>
      <c r="I79" s="16">
        <f>F79-INDEX($F$5:$F$559,MATCH(D79,$D$5:$D$559,0))</f>
        <v>0.007360879629629634</v>
      </c>
    </row>
    <row r="80" spans="1:9" ht="15" customHeight="1">
      <c r="A80" s="14">
        <v>76</v>
      </c>
      <c r="B80" s="33" t="s">
        <v>419</v>
      </c>
      <c r="C80" s="33" t="s">
        <v>242</v>
      </c>
      <c r="D80" s="14" t="s">
        <v>378</v>
      </c>
      <c r="E80" s="33" t="s">
        <v>365</v>
      </c>
      <c r="F80" s="30">
        <v>0.03268599537037037</v>
      </c>
      <c r="G80" s="14" t="str">
        <f t="shared" si="2"/>
        <v>4.42/km</v>
      </c>
      <c r="H80" s="16">
        <f t="shared" si="3"/>
        <v>0.00807951388888889</v>
      </c>
      <c r="I80" s="16">
        <f>F80-INDEX($F$5:$F$559,MATCH(D80,$D$5:$D$559,0))</f>
        <v>0.004351851851851853</v>
      </c>
    </row>
    <row r="81" spans="1:9" ht="15" customHeight="1">
      <c r="A81" s="14">
        <v>77</v>
      </c>
      <c r="B81" s="33" t="s">
        <v>481</v>
      </c>
      <c r="C81" s="33" t="s">
        <v>214</v>
      </c>
      <c r="D81" s="14" t="s">
        <v>364</v>
      </c>
      <c r="E81" s="33" t="s">
        <v>415</v>
      </c>
      <c r="F81" s="30">
        <v>0.032697800925925925</v>
      </c>
      <c r="G81" s="14" t="str">
        <f t="shared" si="2"/>
        <v>4.43/km</v>
      </c>
      <c r="H81" s="16">
        <f t="shared" si="3"/>
        <v>0.008091319444444446</v>
      </c>
      <c r="I81" s="16">
        <f>F81-INDEX($F$5:$F$559,MATCH(D81,$D$5:$D$559,0))</f>
        <v>0.006655208333333332</v>
      </c>
    </row>
    <row r="82" spans="1:9" ht="15" customHeight="1">
      <c r="A82" s="14">
        <v>78</v>
      </c>
      <c r="B82" s="33" t="s">
        <v>55</v>
      </c>
      <c r="C82" s="33" t="s">
        <v>242</v>
      </c>
      <c r="D82" s="14" t="s">
        <v>378</v>
      </c>
      <c r="E82" s="33" t="s">
        <v>34</v>
      </c>
      <c r="F82" s="30">
        <v>0.03270891203703704</v>
      </c>
      <c r="G82" s="14" t="str">
        <f t="shared" si="2"/>
        <v>4.43/km</v>
      </c>
      <c r="H82" s="16">
        <f t="shared" si="3"/>
        <v>0.00810243055555556</v>
      </c>
      <c r="I82" s="16">
        <f>F82-INDEX($F$5:$F$559,MATCH(D82,$D$5:$D$559,0))</f>
        <v>0.004374768518518524</v>
      </c>
    </row>
    <row r="83" spans="1:9" ht="15" customHeight="1">
      <c r="A83" s="14">
        <v>79</v>
      </c>
      <c r="B83" s="33" t="s">
        <v>56</v>
      </c>
      <c r="C83" s="33" t="s">
        <v>252</v>
      </c>
      <c r="D83" s="14" t="s">
        <v>366</v>
      </c>
      <c r="E83" s="33" t="s">
        <v>213</v>
      </c>
      <c r="F83" s="30">
        <v>0.032870833333333335</v>
      </c>
      <c r="G83" s="14" t="str">
        <f t="shared" si="2"/>
        <v>4.44/km</v>
      </c>
      <c r="H83" s="16">
        <f t="shared" si="3"/>
        <v>0.008264351851851856</v>
      </c>
      <c r="I83" s="16">
        <f>F83-INDEX($F$5:$F$559,MATCH(D83,$D$5:$D$559,0))</f>
        <v>0.007673495370370376</v>
      </c>
    </row>
    <row r="84" spans="1:9" ht="15" customHeight="1">
      <c r="A84" s="14">
        <v>80</v>
      </c>
      <c r="B84" s="33" t="s">
        <v>423</v>
      </c>
      <c r="C84" s="33" t="s">
        <v>261</v>
      </c>
      <c r="D84" s="14" t="s">
        <v>366</v>
      </c>
      <c r="E84" s="33" t="s">
        <v>396</v>
      </c>
      <c r="F84" s="30">
        <v>0.032952199074074075</v>
      </c>
      <c r="G84" s="14" t="str">
        <f t="shared" si="2"/>
        <v>4.45/km</v>
      </c>
      <c r="H84" s="16">
        <f t="shared" si="3"/>
        <v>0.008345717592592596</v>
      </c>
      <c r="I84" s="16">
        <f>F84-INDEX($F$5:$F$559,MATCH(D84,$D$5:$D$559,0))</f>
        <v>0.007754861111111115</v>
      </c>
    </row>
    <row r="85" spans="1:9" ht="15" customHeight="1">
      <c r="A85" s="14">
        <v>81</v>
      </c>
      <c r="B85" s="33" t="s">
        <v>440</v>
      </c>
      <c r="C85" s="33" t="s">
        <v>268</v>
      </c>
      <c r="D85" s="14" t="s">
        <v>367</v>
      </c>
      <c r="E85" s="33" t="s">
        <v>365</v>
      </c>
      <c r="F85" s="30">
        <v>0.03295243055555556</v>
      </c>
      <c r="G85" s="14" t="str">
        <f t="shared" si="2"/>
        <v>4.45/km</v>
      </c>
      <c r="H85" s="16">
        <f t="shared" si="3"/>
        <v>0.008345949074074079</v>
      </c>
      <c r="I85" s="16">
        <f>F85-INDEX($F$5:$F$559,MATCH(D85,$D$5:$D$559,0))</f>
        <v>0.005150578703703706</v>
      </c>
    </row>
    <row r="86" spans="1:9" ht="15" customHeight="1">
      <c r="A86" s="14">
        <v>82</v>
      </c>
      <c r="B86" s="33" t="s">
        <v>57</v>
      </c>
      <c r="C86" s="33" t="s">
        <v>264</v>
      </c>
      <c r="D86" s="14" t="s">
        <v>366</v>
      </c>
      <c r="E86" s="33" t="s">
        <v>415</v>
      </c>
      <c r="F86" s="30">
        <v>0.03302141203703703</v>
      </c>
      <c r="G86" s="14" t="str">
        <f t="shared" si="2"/>
        <v>4.45/km</v>
      </c>
      <c r="H86" s="16">
        <f t="shared" si="3"/>
        <v>0.008414930555555554</v>
      </c>
      <c r="I86" s="16">
        <f>F86-INDEX($F$5:$F$559,MATCH(D86,$D$5:$D$559,0))</f>
        <v>0.007824074074074074</v>
      </c>
    </row>
    <row r="87" spans="1:9" ht="15" customHeight="1">
      <c r="A87" s="14">
        <v>83</v>
      </c>
      <c r="B87" s="33" t="s">
        <v>58</v>
      </c>
      <c r="C87" s="33" t="s">
        <v>282</v>
      </c>
      <c r="D87" s="14" t="s">
        <v>367</v>
      </c>
      <c r="E87" s="33" t="s">
        <v>345</v>
      </c>
      <c r="F87" s="30">
        <v>0.03318356481481482</v>
      </c>
      <c r="G87" s="14" t="str">
        <f t="shared" si="2"/>
        <v>4.47/km</v>
      </c>
      <c r="H87" s="16">
        <f t="shared" si="3"/>
        <v>0.00857708333333334</v>
      </c>
      <c r="I87" s="16">
        <f>F87-INDEX($F$5:$F$559,MATCH(D87,$D$5:$D$559,0))</f>
        <v>0.005381712962962967</v>
      </c>
    </row>
    <row r="88" spans="1:9" ht="15" customHeight="1">
      <c r="A88" s="14">
        <v>84</v>
      </c>
      <c r="B88" s="33" t="s">
        <v>443</v>
      </c>
      <c r="C88" s="33" t="s">
        <v>232</v>
      </c>
      <c r="D88" s="14" t="s">
        <v>366</v>
      </c>
      <c r="E88" s="33" t="s">
        <v>375</v>
      </c>
      <c r="F88" s="30">
        <v>0.033229976851851854</v>
      </c>
      <c r="G88" s="14" t="str">
        <f t="shared" si="2"/>
        <v>4.47/km</v>
      </c>
      <c r="H88" s="16">
        <f t="shared" si="3"/>
        <v>0.008623495370370375</v>
      </c>
      <c r="I88" s="16">
        <f>F88-INDEX($F$5:$F$559,MATCH(D88,$D$5:$D$559,0))</f>
        <v>0.008032638888888895</v>
      </c>
    </row>
    <row r="89" spans="1:9" ht="15" customHeight="1">
      <c r="A89" s="14">
        <v>85</v>
      </c>
      <c r="B89" s="33" t="s">
        <v>59</v>
      </c>
      <c r="C89" s="33" t="s">
        <v>260</v>
      </c>
      <c r="D89" s="14" t="s">
        <v>378</v>
      </c>
      <c r="E89" s="33" t="s">
        <v>605</v>
      </c>
      <c r="F89" s="30">
        <v>0.033252662037037035</v>
      </c>
      <c r="G89" s="14" t="str">
        <f t="shared" si="2"/>
        <v>4.47/km</v>
      </c>
      <c r="H89" s="16">
        <f t="shared" si="3"/>
        <v>0.008646180555555556</v>
      </c>
      <c r="I89" s="16">
        <f>F89-INDEX($F$5:$F$559,MATCH(D89,$D$5:$D$559,0))</f>
        <v>0.00491851851851852</v>
      </c>
    </row>
    <row r="90" spans="1:9" ht="15" customHeight="1">
      <c r="A90" s="14">
        <v>86</v>
      </c>
      <c r="B90" s="33" t="s">
        <v>215</v>
      </c>
      <c r="C90" s="33" t="s">
        <v>216</v>
      </c>
      <c r="D90" s="14" t="s">
        <v>442</v>
      </c>
      <c r="E90" s="33" t="s">
        <v>265</v>
      </c>
      <c r="F90" s="30">
        <v>0.03329907407407407</v>
      </c>
      <c r="G90" s="14" t="str">
        <f t="shared" si="2"/>
        <v>4.48/km</v>
      </c>
      <c r="H90" s="16">
        <f t="shared" si="3"/>
        <v>0.008692592592592592</v>
      </c>
      <c r="I90" s="16">
        <f>F90-INDEX($F$5:$F$559,MATCH(D90,$D$5:$D$559,0))</f>
        <v>0</v>
      </c>
    </row>
    <row r="91" spans="1:9" ht="15" customHeight="1">
      <c r="A91" s="14">
        <v>87</v>
      </c>
      <c r="B91" s="33" t="s">
        <v>394</v>
      </c>
      <c r="C91" s="33" t="s">
        <v>263</v>
      </c>
      <c r="D91" s="14" t="s">
        <v>422</v>
      </c>
      <c r="E91" s="33" t="s">
        <v>351</v>
      </c>
      <c r="F91" s="30">
        <v>0.033322800925925926</v>
      </c>
      <c r="G91" s="14" t="str">
        <f t="shared" si="2"/>
        <v>4.48/km</v>
      </c>
      <c r="H91" s="16">
        <f t="shared" si="3"/>
        <v>0.008716319444444447</v>
      </c>
      <c r="I91" s="16">
        <f>F91-INDEX($F$5:$F$559,MATCH(D91,$D$5:$D$559,0))</f>
        <v>0.0034267361111111096</v>
      </c>
    </row>
    <row r="92" spans="1:9" ht="15" customHeight="1">
      <c r="A92" s="14">
        <v>88</v>
      </c>
      <c r="B92" s="33" t="s">
        <v>455</v>
      </c>
      <c r="C92" s="33" t="s">
        <v>293</v>
      </c>
      <c r="D92" s="14" t="s">
        <v>398</v>
      </c>
      <c r="E92" s="33" t="s">
        <v>393</v>
      </c>
      <c r="F92" s="30">
        <v>0.03333368055555556</v>
      </c>
      <c r="G92" s="14" t="str">
        <f t="shared" si="2"/>
        <v>4.48/km</v>
      </c>
      <c r="H92" s="16">
        <f t="shared" si="3"/>
        <v>0.008727199074074078</v>
      </c>
      <c r="I92" s="16">
        <f>F92-INDEX($F$5:$F$559,MATCH(D92,$D$5:$D$559,0))</f>
        <v>0.003749537037037041</v>
      </c>
    </row>
    <row r="93" spans="1:9" ht="15" customHeight="1">
      <c r="A93" s="14">
        <v>89</v>
      </c>
      <c r="B93" s="33" t="s">
        <v>284</v>
      </c>
      <c r="C93" s="33" t="s">
        <v>233</v>
      </c>
      <c r="D93" s="14" t="s">
        <v>378</v>
      </c>
      <c r="E93" s="33" t="s">
        <v>408</v>
      </c>
      <c r="F93" s="30">
        <v>0.033334027777777775</v>
      </c>
      <c r="G93" s="14" t="str">
        <f t="shared" si="2"/>
        <v>4.48/km</v>
      </c>
      <c r="H93" s="16">
        <f t="shared" si="3"/>
        <v>0.008727546296296296</v>
      </c>
      <c r="I93" s="16">
        <f>F93-INDEX($F$5:$F$559,MATCH(D93,$D$5:$D$559,0))</f>
        <v>0.0049998842592592595</v>
      </c>
    </row>
    <row r="94" spans="1:9" ht="15" customHeight="1">
      <c r="A94" s="14">
        <v>90</v>
      </c>
      <c r="B94" s="33" t="s">
        <v>427</v>
      </c>
      <c r="C94" s="33" t="s">
        <v>428</v>
      </c>
      <c r="D94" s="14" t="s">
        <v>388</v>
      </c>
      <c r="E94" s="33" t="s">
        <v>375</v>
      </c>
      <c r="F94" s="30">
        <v>0.03339120370370371</v>
      </c>
      <c r="G94" s="14" t="str">
        <f t="shared" si="2"/>
        <v>4.49/km</v>
      </c>
      <c r="H94" s="16">
        <f t="shared" si="3"/>
        <v>0.008784722222222228</v>
      </c>
      <c r="I94" s="16">
        <f>F94-INDEX($F$5:$F$559,MATCH(D94,$D$5:$D$559,0))</f>
        <v>0.004340162037037042</v>
      </c>
    </row>
    <row r="95" spans="1:9" ht="15" customHeight="1">
      <c r="A95" s="14">
        <v>91</v>
      </c>
      <c r="B95" s="33" t="s">
        <v>467</v>
      </c>
      <c r="C95" s="33" t="s">
        <v>278</v>
      </c>
      <c r="D95" s="14" t="s">
        <v>366</v>
      </c>
      <c r="E95" s="33" t="s">
        <v>468</v>
      </c>
      <c r="F95" s="30">
        <v>0.033460995370370374</v>
      </c>
      <c r="G95" s="14" t="str">
        <f t="shared" si="2"/>
        <v>4.49/km</v>
      </c>
      <c r="H95" s="16">
        <f t="shared" si="3"/>
        <v>0.008854513888888894</v>
      </c>
      <c r="I95" s="16">
        <f>F95-INDEX($F$5:$F$559,MATCH(D95,$D$5:$D$559,0))</f>
        <v>0.008263657407407414</v>
      </c>
    </row>
    <row r="96" spans="1:9" ht="15" customHeight="1">
      <c r="A96" s="14">
        <v>92</v>
      </c>
      <c r="B96" s="33" t="s">
        <v>457</v>
      </c>
      <c r="C96" s="33" t="s">
        <v>254</v>
      </c>
      <c r="D96" s="14" t="s">
        <v>388</v>
      </c>
      <c r="E96" s="33" t="s">
        <v>365</v>
      </c>
      <c r="F96" s="30">
        <v>0.03347222222222222</v>
      </c>
      <c r="G96" s="14" t="str">
        <f t="shared" si="2"/>
        <v>4.49/km</v>
      </c>
      <c r="H96" s="16">
        <f t="shared" si="3"/>
        <v>0.008865740740740743</v>
      </c>
      <c r="I96" s="16">
        <f>F96-INDEX($F$5:$F$559,MATCH(D96,$D$5:$D$559,0))</f>
        <v>0.004421180555555557</v>
      </c>
    </row>
    <row r="97" spans="1:9" ht="15" customHeight="1">
      <c r="A97" s="14">
        <v>93</v>
      </c>
      <c r="B97" s="33" t="s">
        <v>431</v>
      </c>
      <c r="C97" s="33" t="s">
        <v>259</v>
      </c>
      <c r="D97" s="14" t="s">
        <v>398</v>
      </c>
      <c r="E97" s="33" t="s">
        <v>365</v>
      </c>
      <c r="F97" s="30">
        <v>0.03348414351851852</v>
      </c>
      <c r="G97" s="14" t="str">
        <f t="shared" si="2"/>
        <v>4.49/km</v>
      </c>
      <c r="H97" s="16">
        <f t="shared" si="3"/>
        <v>0.008877662037037042</v>
      </c>
      <c r="I97" s="16">
        <f>F97-INDEX($F$5:$F$559,MATCH(D97,$D$5:$D$559,0))</f>
        <v>0.003900000000000004</v>
      </c>
    </row>
    <row r="98" spans="1:9" ht="15" customHeight="1">
      <c r="A98" s="14">
        <v>94</v>
      </c>
      <c r="B98" s="33" t="s">
        <v>60</v>
      </c>
      <c r="C98" s="33" t="s">
        <v>61</v>
      </c>
      <c r="D98" s="14" t="s">
        <v>364</v>
      </c>
      <c r="E98" s="33" t="s">
        <v>365</v>
      </c>
      <c r="F98" s="30">
        <v>0.03357685185185185</v>
      </c>
      <c r="G98" s="14" t="str">
        <f t="shared" si="2"/>
        <v>4.50/km</v>
      </c>
      <c r="H98" s="16">
        <f t="shared" si="3"/>
        <v>0.008970370370370372</v>
      </c>
      <c r="I98" s="16">
        <f>F98-INDEX($F$5:$F$559,MATCH(D98,$D$5:$D$559,0))</f>
        <v>0.007534259259259258</v>
      </c>
    </row>
    <row r="99" spans="1:9" ht="15" customHeight="1">
      <c r="A99" s="14">
        <v>95</v>
      </c>
      <c r="B99" s="33" t="s">
        <v>479</v>
      </c>
      <c r="C99" s="33" t="s">
        <v>245</v>
      </c>
      <c r="D99" s="14" t="s">
        <v>378</v>
      </c>
      <c r="E99" s="33" t="s">
        <v>396</v>
      </c>
      <c r="F99" s="30">
        <v>0.033611226851851854</v>
      </c>
      <c r="G99" s="14" t="str">
        <f t="shared" si="2"/>
        <v>4.50/km</v>
      </c>
      <c r="H99" s="16">
        <f t="shared" si="3"/>
        <v>0.009004745370370375</v>
      </c>
      <c r="I99" s="16">
        <f>F99-INDEX($F$5:$F$559,MATCH(D99,$D$5:$D$559,0))</f>
        <v>0.0052770833333333385</v>
      </c>
    </row>
    <row r="100" spans="1:9" ht="15" customHeight="1">
      <c r="A100" s="14">
        <v>96</v>
      </c>
      <c r="B100" s="33" t="s">
        <v>424</v>
      </c>
      <c r="C100" s="33" t="s">
        <v>235</v>
      </c>
      <c r="D100" s="14" t="s">
        <v>367</v>
      </c>
      <c r="E100" s="33" t="s">
        <v>425</v>
      </c>
      <c r="F100" s="30">
        <v>0.03372777777777778</v>
      </c>
      <c r="G100" s="14" t="str">
        <f t="shared" si="2"/>
        <v>4.51/km</v>
      </c>
      <c r="H100" s="16">
        <f t="shared" si="3"/>
        <v>0.009121296296296301</v>
      </c>
      <c r="I100" s="16">
        <f>F100-INDEX($F$5:$F$559,MATCH(D100,$D$5:$D$559,0))</f>
        <v>0.005925925925925928</v>
      </c>
    </row>
    <row r="101" spans="1:9" ht="15" customHeight="1">
      <c r="A101" s="14">
        <v>97</v>
      </c>
      <c r="B101" s="33" t="s">
        <v>477</v>
      </c>
      <c r="C101" s="33" t="s">
        <v>478</v>
      </c>
      <c r="D101" s="14" t="s">
        <v>388</v>
      </c>
      <c r="E101" s="33" t="s">
        <v>448</v>
      </c>
      <c r="F101" s="30">
        <v>0.03388981481481481</v>
      </c>
      <c r="G101" s="14" t="str">
        <f t="shared" si="2"/>
        <v>4.53/km</v>
      </c>
      <c r="H101" s="16">
        <f t="shared" si="3"/>
        <v>0.009283333333333331</v>
      </c>
      <c r="I101" s="16">
        <f>F101-INDEX($F$5:$F$559,MATCH(D101,$D$5:$D$559,0))</f>
        <v>0.004838773148148144</v>
      </c>
    </row>
    <row r="102" spans="1:9" ht="15" customHeight="1">
      <c r="A102" s="14">
        <v>98</v>
      </c>
      <c r="B102" s="33" t="s">
        <v>395</v>
      </c>
      <c r="C102" s="33" t="s">
        <v>475</v>
      </c>
      <c r="D102" s="14" t="s">
        <v>378</v>
      </c>
      <c r="E102" s="33" t="s">
        <v>396</v>
      </c>
      <c r="F102" s="30">
        <v>0.033912500000000005</v>
      </c>
      <c r="G102" s="14" t="str">
        <f t="shared" si="2"/>
        <v>4.53/km</v>
      </c>
      <c r="H102" s="16">
        <f t="shared" si="3"/>
        <v>0.009306018518518526</v>
      </c>
      <c r="I102" s="16">
        <f>F102-INDEX($F$5:$F$559,MATCH(D102,$D$5:$D$559,0))</f>
        <v>0.00557835648148149</v>
      </c>
    </row>
    <row r="103" spans="1:9" ht="15" customHeight="1">
      <c r="A103" s="14">
        <v>99</v>
      </c>
      <c r="B103" s="33" t="s">
        <v>62</v>
      </c>
      <c r="C103" s="33" t="s">
        <v>245</v>
      </c>
      <c r="D103" s="14" t="s">
        <v>378</v>
      </c>
      <c r="E103" s="33" t="s">
        <v>381</v>
      </c>
      <c r="F103" s="30">
        <v>0.033924421296296296</v>
      </c>
      <c r="G103" s="14" t="str">
        <f t="shared" si="2"/>
        <v>4.53/km</v>
      </c>
      <c r="H103" s="16">
        <f t="shared" si="3"/>
        <v>0.009317939814814817</v>
      </c>
      <c r="I103" s="16">
        <f>F103-INDEX($F$5:$F$559,MATCH(D103,$D$5:$D$559,0))</f>
        <v>0.005590277777777781</v>
      </c>
    </row>
    <row r="104" spans="1:9" ht="15" customHeight="1">
      <c r="A104" s="14">
        <v>100</v>
      </c>
      <c r="B104" s="33" t="s">
        <v>434</v>
      </c>
      <c r="C104" s="33" t="s">
        <v>232</v>
      </c>
      <c r="D104" s="14" t="s">
        <v>378</v>
      </c>
      <c r="E104" s="33" t="s">
        <v>416</v>
      </c>
      <c r="F104" s="30">
        <v>0.03393530092592593</v>
      </c>
      <c r="G104" s="14" t="str">
        <f t="shared" si="2"/>
        <v>4.53/km</v>
      </c>
      <c r="H104" s="16">
        <f t="shared" si="3"/>
        <v>0.009328819444444449</v>
      </c>
      <c r="I104" s="16">
        <f>F104-INDEX($F$5:$F$559,MATCH(D104,$D$5:$D$559,0))</f>
        <v>0.005601157407407412</v>
      </c>
    </row>
    <row r="105" spans="1:9" ht="15" customHeight="1">
      <c r="A105" s="14">
        <v>101</v>
      </c>
      <c r="B105" s="33" t="s">
        <v>452</v>
      </c>
      <c r="C105" s="33" t="s">
        <v>278</v>
      </c>
      <c r="D105" s="14" t="s">
        <v>388</v>
      </c>
      <c r="E105" s="33" t="s">
        <v>396</v>
      </c>
      <c r="F105" s="30">
        <v>0.03393587962962963</v>
      </c>
      <c r="G105" s="14" t="str">
        <f t="shared" si="2"/>
        <v>4.53/km</v>
      </c>
      <c r="H105" s="16">
        <f t="shared" si="3"/>
        <v>0.00932939814814815</v>
      </c>
      <c r="I105" s="16">
        <f>F105-INDEX($F$5:$F$559,MATCH(D105,$D$5:$D$559,0))</f>
        <v>0.004884837962962962</v>
      </c>
    </row>
    <row r="106" spans="1:9" ht="15" customHeight="1">
      <c r="A106" s="14">
        <v>102</v>
      </c>
      <c r="B106" s="33" t="s">
        <v>63</v>
      </c>
      <c r="C106" s="33" t="s">
        <v>256</v>
      </c>
      <c r="D106" s="14" t="s">
        <v>367</v>
      </c>
      <c r="E106" s="33" t="s">
        <v>468</v>
      </c>
      <c r="F106" s="30">
        <v>0.03394756944444444</v>
      </c>
      <c r="G106" s="14" t="str">
        <f t="shared" si="2"/>
        <v>4.53/km</v>
      </c>
      <c r="H106" s="16">
        <f t="shared" si="3"/>
        <v>0.009341087962962964</v>
      </c>
      <c r="I106" s="16">
        <f>F106-INDEX($F$5:$F$559,MATCH(D106,$D$5:$D$559,0))</f>
        <v>0.0061457175925925915</v>
      </c>
    </row>
    <row r="107" spans="1:9" ht="15" customHeight="1">
      <c r="A107" s="14">
        <v>103</v>
      </c>
      <c r="B107" s="33" t="s">
        <v>186</v>
      </c>
      <c r="C107" s="33" t="s">
        <v>298</v>
      </c>
      <c r="D107" s="14" t="s">
        <v>378</v>
      </c>
      <c r="E107" s="33" t="s">
        <v>365</v>
      </c>
      <c r="F107" s="30">
        <v>0.03398229166666667</v>
      </c>
      <c r="G107" s="14" t="str">
        <f t="shared" si="2"/>
        <v>4.54/km</v>
      </c>
      <c r="H107" s="16">
        <f t="shared" si="3"/>
        <v>0.009375810185185192</v>
      </c>
      <c r="I107" s="16">
        <f>F107-INDEX($F$5:$F$559,MATCH(D107,$D$5:$D$559,0))</f>
        <v>0.005648148148148156</v>
      </c>
    </row>
    <row r="108" spans="1:9" ht="15" customHeight="1">
      <c r="A108" s="14">
        <v>104</v>
      </c>
      <c r="B108" s="33" t="s">
        <v>554</v>
      </c>
      <c r="C108" s="33" t="s">
        <v>255</v>
      </c>
      <c r="D108" s="14" t="s">
        <v>398</v>
      </c>
      <c r="E108" s="33" t="s">
        <v>448</v>
      </c>
      <c r="F108" s="30">
        <v>0.03399386574074074</v>
      </c>
      <c r="G108" s="14" t="str">
        <f t="shared" si="2"/>
        <v>4.54/km</v>
      </c>
      <c r="H108" s="16">
        <f t="shared" si="3"/>
        <v>0.009387384259259259</v>
      </c>
      <c r="I108" s="16">
        <f>F108-INDEX($F$5:$F$559,MATCH(D108,$D$5:$D$559,0))</f>
        <v>0.004409722222222221</v>
      </c>
    </row>
    <row r="109" spans="1:9" ht="15" customHeight="1">
      <c r="A109" s="14">
        <v>105</v>
      </c>
      <c r="B109" s="33" t="s">
        <v>460</v>
      </c>
      <c r="C109" s="33" t="s">
        <v>315</v>
      </c>
      <c r="D109" s="14" t="s">
        <v>436</v>
      </c>
      <c r="E109" s="33" t="s">
        <v>380</v>
      </c>
      <c r="F109" s="30">
        <v>0.03400474537037037</v>
      </c>
      <c r="G109" s="14" t="str">
        <f t="shared" si="2"/>
        <v>4.54/km</v>
      </c>
      <c r="H109" s="16">
        <f t="shared" si="3"/>
        <v>0.00939826388888889</v>
      </c>
      <c r="I109" s="16">
        <f>F109-INDEX($F$5:$F$559,MATCH(D109,$D$5:$D$559,0))</f>
        <v>0</v>
      </c>
    </row>
    <row r="110" spans="1:9" ht="15" customHeight="1">
      <c r="A110" s="14">
        <v>106</v>
      </c>
      <c r="B110" s="33" t="s">
        <v>439</v>
      </c>
      <c r="C110" s="33" t="s">
        <v>290</v>
      </c>
      <c r="D110" s="14" t="s">
        <v>388</v>
      </c>
      <c r="E110" s="33" t="s">
        <v>380</v>
      </c>
      <c r="F110" s="30">
        <v>0.03400474537037037</v>
      </c>
      <c r="G110" s="14" t="str">
        <f t="shared" si="2"/>
        <v>4.54/km</v>
      </c>
      <c r="H110" s="16">
        <f t="shared" si="3"/>
        <v>0.00939826388888889</v>
      </c>
      <c r="I110" s="16">
        <f>F110-INDEX($F$5:$F$559,MATCH(D110,$D$5:$D$559,0))</f>
        <v>0.004953703703703703</v>
      </c>
    </row>
    <row r="111" spans="1:9" ht="15" customHeight="1">
      <c r="A111" s="14">
        <v>107</v>
      </c>
      <c r="B111" s="33" t="s">
        <v>6</v>
      </c>
      <c r="C111" s="33" t="s">
        <v>257</v>
      </c>
      <c r="D111" s="14" t="s">
        <v>367</v>
      </c>
      <c r="E111" s="33" t="s">
        <v>381</v>
      </c>
      <c r="F111" s="30">
        <v>0.03405162037037037</v>
      </c>
      <c r="G111" s="14" t="str">
        <f t="shared" si="2"/>
        <v>4.54/km</v>
      </c>
      <c r="H111" s="16">
        <f t="shared" si="3"/>
        <v>0.009445138888888892</v>
      </c>
      <c r="I111" s="16">
        <f>F111-INDEX($F$5:$F$559,MATCH(D111,$D$5:$D$559,0))</f>
        <v>0.006249768518518519</v>
      </c>
    </row>
    <row r="112" spans="1:9" ht="15" customHeight="1">
      <c r="A112" s="14">
        <v>108</v>
      </c>
      <c r="B112" s="33" t="s">
        <v>466</v>
      </c>
      <c r="C112" s="33" t="s">
        <v>232</v>
      </c>
      <c r="D112" s="14" t="s">
        <v>422</v>
      </c>
      <c r="E112" s="33" t="s">
        <v>375</v>
      </c>
      <c r="F112" s="30">
        <v>0.034224768518518515</v>
      </c>
      <c r="G112" s="14" t="str">
        <f t="shared" si="2"/>
        <v>4.56/km</v>
      </c>
      <c r="H112" s="16">
        <f t="shared" si="3"/>
        <v>0.009618287037037036</v>
      </c>
      <c r="I112" s="16">
        <f>F112-INDEX($F$5:$F$559,MATCH(D112,$D$5:$D$559,0))</f>
        <v>0.004328703703703699</v>
      </c>
    </row>
    <row r="113" spans="1:9" ht="15" customHeight="1">
      <c r="A113" s="14">
        <v>109</v>
      </c>
      <c r="B113" s="33" t="s">
        <v>64</v>
      </c>
      <c r="C113" s="33" t="s">
        <v>65</v>
      </c>
      <c r="D113" s="14" t="s">
        <v>367</v>
      </c>
      <c r="E113" s="33" t="s">
        <v>605</v>
      </c>
      <c r="F113" s="30">
        <v>0.03425960648148148</v>
      </c>
      <c r="G113" s="14" t="str">
        <f t="shared" si="2"/>
        <v>4.56/km</v>
      </c>
      <c r="H113" s="16">
        <f t="shared" si="3"/>
        <v>0.009653124999999999</v>
      </c>
      <c r="I113" s="16">
        <f>F113-INDEX($F$5:$F$559,MATCH(D113,$D$5:$D$559,0))</f>
        <v>0.006457754629629626</v>
      </c>
    </row>
    <row r="114" spans="1:9" ht="15" customHeight="1">
      <c r="A114" s="14">
        <v>110</v>
      </c>
      <c r="B114" s="33" t="s">
        <v>66</v>
      </c>
      <c r="C114" s="33" t="s">
        <v>236</v>
      </c>
      <c r="D114" s="14" t="s">
        <v>378</v>
      </c>
      <c r="E114" s="33" t="s">
        <v>381</v>
      </c>
      <c r="F114" s="30">
        <v>0.03427175925925926</v>
      </c>
      <c r="G114" s="14" t="str">
        <f t="shared" si="2"/>
        <v>4.56/km</v>
      </c>
      <c r="H114" s="16">
        <f t="shared" si="3"/>
        <v>0.00966527777777778</v>
      </c>
      <c r="I114" s="16">
        <f>F114-INDEX($F$5:$F$559,MATCH(D114,$D$5:$D$559,0))</f>
        <v>0.005937615740740743</v>
      </c>
    </row>
    <row r="115" spans="1:9" ht="15" customHeight="1">
      <c r="A115" s="14">
        <v>111</v>
      </c>
      <c r="B115" s="33" t="s">
        <v>453</v>
      </c>
      <c r="C115" s="33" t="s">
        <v>285</v>
      </c>
      <c r="D115" s="14" t="s">
        <v>376</v>
      </c>
      <c r="E115" s="33" t="s">
        <v>396</v>
      </c>
      <c r="F115" s="30">
        <v>0.03429467592592592</v>
      </c>
      <c r="G115" s="14" t="str">
        <f t="shared" si="2"/>
        <v>4.56/km</v>
      </c>
      <c r="H115" s="16">
        <f t="shared" si="3"/>
        <v>0.009688194444444444</v>
      </c>
      <c r="I115" s="16">
        <f>F115-INDEX($F$5:$F$559,MATCH(D115,$D$5:$D$559,0))</f>
        <v>0</v>
      </c>
    </row>
    <row r="116" spans="1:9" ht="15" customHeight="1">
      <c r="A116" s="14">
        <v>112</v>
      </c>
      <c r="B116" s="33" t="s">
        <v>323</v>
      </c>
      <c r="C116" s="33" t="s">
        <v>254</v>
      </c>
      <c r="D116" s="14" t="s">
        <v>366</v>
      </c>
      <c r="E116" s="33" t="s">
        <v>375</v>
      </c>
      <c r="F116" s="30">
        <v>0.03432951388888889</v>
      </c>
      <c r="G116" s="14" t="str">
        <f t="shared" si="2"/>
        <v>4.57/km</v>
      </c>
      <c r="H116" s="16">
        <f t="shared" si="3"/>
        <v>0.009723032407407413</v>
      </c>
      <c r="I116" s="16">
        <f>F116-INDEX($F$5:$F$559,MATCH(D116,$D$5:$D$559,0))</f>
        <v>0.009132175925925932</v>
      </c>
    </row>
    <row r="117" spans="1:9" ht="15" customHeight="1">
      <c r="A117" s="14">
        <v>113</v>
      </c>
      <c r="B117" s="33" t="s">
        <v>209</v>
      </c>
      <c r="C117" s="33" t="s">
        <v>245</v>
      </c>
      <c r="D117" s="14" t="s">
        <v>364</v>
      </c>
      <c r="E117" s="33" t="s">
        <v>396</v>
      </c>
      <c r="F117" s="30">
        <v>0.03434027777777778</v>
      </c>
      <c r="G117" s="14" t="str">
        <f t="shared" si="2"/>
        <v>4.57/km</v>
      </c>
      <c r="H117" s="16">
        <f t="shared" si="3"/>
        <v>0.009733796296296303</v>
      </c>
      <c r="I117" s="16">
        <f>F117-INDEX($F$5:$F$559,MATCH(D117,$D$5:$D$559,0))</f>
        <v>0.00829768518518519</v>
      </c>
    </row>
    <row r="118" spans="1:9" ht="15" customHeight="1">
      <c r="A118" s="14">
        <v>114</v>
      </c>
      <c r="B118" s="33" t="s">
        <v>456</v>
      </c>
      <c r="C118" s="33" t="s">
        <v>353</v>
      </c>
      <c r="D118" s="14" t="s">
        <v>367</v>
      </c>
      <c r="E118" s="33" t="s">
        <v>396</v>
      </c>
      <c r="F118" s="30">
        <v>0.034352430555555556</v>
      </c>
      <c r="G118" s="14" t="str">
        <f t="shared" si="2"/>
        <v>4.57/km</v>
      </c>
      <c r="H118" s="16">
        <f t="shared" si="3"/>
        <v>0.009745949074074077</v>
      </c>
      <c r="I118" s="16">
        <f>F118-INDEX($F$5:$F$559,MATCH(D118,$D$5:$D$559,0))</f>
        <v>0.006550578703703704</v>
      </c>
    </row>
    <row r="119" spans="1:9" ht="15" customHeight="1">
      <c r="A119" s="14">
        <v>115</v>
      </c>
      <c r="B119" s="33" t="s">
        <v>340</v>
      </c>
      <c r="C119" s="33" t="s">
        <v>304</v>
      </c>
      <c r="D119" s="14" t="s">
        <v>367</v>
      </c>
      <c r="E119" s="33" t="s">
        <v>396</v>
      </c>
      <c r="F119" s="30">
        <v>0.03435266203703704</v>
      </c>
      <c r="G119" s="14" t="str">
        <f t="shared" si="2"/>
        <v>4.57/km</v>
      </c>
      <c r="H119" s="16">
        <f t="shared" si="3"/>
        <v>0.00974618055555556</v>
      </c>
      <c r="I119" s="16">
        <f>F119-INDEX($F$5:$F$559,MATCH(D119,$D$5:$D$559,0))</f>
        <v>0.006550810185185187</v>
      </c>
    </row>
    <row r="120" spans="1:9" ht="15" customHeight="1">
      <c r="A120" s="14">
        <v>116</v>
      </c>
      <c r="B120" s="33" t="s">
        <v>350</v>
      </c>
      <c r="C120" s="33" t="s">
        <v>67</v>
      </c>
      <c r="D120" s="14" t="s">
        <v>378</v>
      </c>
      <c r="E120" s="33" t="s">
        <v>596</v>
      </c>
      <c r="F120" s="30">
        <v>0.0343525462962963</v>
      </c>
      <c r="G120" s="14" t="str">
        <f t="shared" si="2"/>
        <v>4.57/km</v>
      </c>
      <c r="H120" s="16">
        <f t="shared" si="3"/>
        <v>0.009746064814814819</v>
      </c>
      <c r="I120" s="16">
        <f>F120-INDEX($F$5:$F$559,MATCH(D120,$D$5:$D$559,0))</f>
        <v>0.006018402777777782</v>
      </c>
    </row>
    <row r="121" spans="1:9" ht="15" customHeight="1">
      <c r="A121" s="14">
        <v>117</v>
      </c>
      <c r="B121" s="33" t="s">
        <v>454</v>
      </c>
      <c r="C121" s="33" t="s">
        <v>246</v>
      </c>
      <c r="D121" s="14" t="s">
        <v>366</v>
      </c>
      <c r="E121" s="33" t="s">
        <v>348</v>
      </c>
      <c r="F121" s="30">
        <v>0.03436412037037037</v>
      </c>
      <c r="G121" s="14" t="str">
        <f t="shared" si="2"/>
        <v>4.57/km</v>
      </c>
      <c r="H121" s="16">
        <f t="shared" si="3"/>
        <v>0.009757638888888892</v>
      </c>
      <c r="I121" s="16">
        <f>F121-INDEX($F$5:$F$559,MATCH(D121,$D$5:$D$559,0))</f>
        <v>0.009166782407407412</v>
      </c>
    </row>
    <row r="122" spans="1:9" ht="15" customHeight="1">
      <c r="A122" s="14">
        <v>118</v>
      </c>
      <c r="B122" s="33" t="s">
        <v>463</v>
      </c>
      <c r="C122" s="33" t="s">
        <v>464</v>
      </c>
      <c r="D122" s="14" t="s">
        <v>378</v>
      </c>
      <c r="E122" s="33" t="s">
        <v>365</v>
      </c>
      <c r="F122" s="30">
        <v>0.0343869212962963</v>
      </c>
      <c r="G122" s="14" t="str">
        <f t="shared" si="2"/>
        <v>4.57/km</v>
      </c>
      <c r="H122" s="16">
        <f t="shared" si="3"/>
        <v>0.009780439814814822</v>
      </c>
      <c r="I122" s="16">
        <f>F122-INDEX($F$5:$F$559,MATCH(D122,$D$5:$D$559,0))</f>
        <v>0.006052777777777785</v>
      </c>
    </row>
    <row r="123" spans="1:9" ht="15" customHeight="1">
      <c r="A123" s="14">
        <v>119</v>
      </c>
      <c r="B123" s="33" t="s">
        <v>68</v>
      </c>
      <c r="C123" s="33" t="s">
        <v>4</v>
      </c>
      <c r="D123" s="14" t="s">
        <v>398</v>
      </c>
      <c r="E123" s="33" t="s">
        <v>342</v>
      </c>
      <c r="F123" s="30">
        <v>0.03439849537037037</v>
      </c>
      <c r="G123" s="14" t="str">
        <f t="shared" si="2"/>
        <v>4.57/km</v>
      </c>
      <c r="H123" s="16">
        <f t="shared" si="3"/>
        <v>0.009792013888888888</v>
      </c>
      <c r="I123" s="16">
        <f>F123-INDEX($F$5:$F$559,MATCH(D123,$D$5:$D$559,0))</f>
        <v>0.004814351851851851</v>
      </c>
    </row>
    <row r="124" spans="1:9" ht="15" customHeight="1">
      <c r="A124" s="14">
        <v>120</v>
      </c>
      <c r="B124" s="33" t="s">
        <v>69</v>
      </c>
      <c r="C124" s="33" t="s">
        <v>276</v>
      </c>
      <c r="D124" s="14" t="s">
        <v>378</v>
      </c>
      <c r="E124" s="33" t="s">
        <v>342</v>
      </c>
      <c r="F124" s="30">
        <v>0.03449108796296296</v>
      </c>
      <c r="G124" s="14" t="str">
        <f t="shared" si="2"/>
        <v>4.58/km</v>
      </c>
      <c r="H124" s="16">
        <f t="shared" si="3"/>
        <v>0.009884606481481484</v>
      </c>
      <c r="I124" s="16">
        <f>F124-INDEX($F$5:$F$559,MATCH(D124,$D$5:$D$559,0))</f>
        <v>0.0061569444444444475</v>
      </c>
    </row>
    <row r="125" spans="1:9" ht="15" customHeight="1">
      <c r="A125" s="14">
        <v>121</v>
      </c>
      <c r="B125" s="33" t="s">
        <v>458</v>
      </c>
      <c r="C125" s="33" t="s">
        <v>459</v>
      </c>
      <c r="D125" s="14" t="s">
        <v>378</v>
      </c>
      <c r="E125" s="33" t="s">
        <v>396</v>
      </c>
      <c r="F125" s="30">
        <v>0.03451388888888889</v>
      </c>
      <c r="G125" s="14" t="str">
        <f t="shared" si="2"/>
        <v>4.58/km</v>
      </c>
      <c r="H125" s="16">
        <f t="shared" si="3"/>
        <v>0.009907407407407413</v>
      </c>
      <c r="I125" s="16">
        <f>F125-INDEX($F$5:$F$559,MATCH(D125,$D$5:$D$559,0))</f>
        <v>0.006179745370370377</v>
      </c>
    </row>
    <row r="126" spans="1:9" ht="15" customHeight="1">
      <c r="A126" s="14">
        <v>122</v>
      </c>
      <c r="B126" s="33" t="s">
        <v>449</v>
      </c>
      <c r="C126" s="33" t="s">
        <v>450</v>
      </c>
      <c r="D126" s="14" t="s">
        <v>366</v>
      </c>
      <c r="E126" s="33" t="s">
        <v>391</v>
      </c>
      <c r="F126" s="30">
        <v>0.03456099537037037</v>
      </c>
      <c r="G126" s="14" t="str">
        <f t="shared" si="2"/>
        <v>4.59/km</v>
      </c>
      <c r="H126" s="16">
        <f t="shared" si="3"/>
        <v>0.009954513888888891</v>
      </c>
      <c r="I126" s="16">
        <f>F126-INDEX($F$5:$F$559,MATCH(D126,$D$5:$D$559,0))</f>
        <v>0.00936365740740741</v>
      </c>
    </row>
    <row r="127" spans="1:9" ht="15" customHeight="1">
      <c r="A127" s="14">
        <v>123</v>
      </c>
      <c r="B127" s="33" t="s">
        <v>465</v>
      </c>
      <c r="C127" s="33" t="s">
        <v>263</v>
      </c>
      <c r="D127" s="14" t="s">
        <v>388</v>
      </c>
      <c r="E127" s="33" t="s">
        <v>417</v>
      </c>
      <c r="F127" s="30">
        <v>0.03460706018518519</v>
      </c>
      <c r="G127" s="14" t="str">
        <f t="shared" si="2"/>
        <v>4.59/km</v>
      </c>
      <c r="H127" s="16">
        <f t="shared" si="3"/>
        <v>0.01000057870370371</v>
      </c>
      <c r="I127" s="16">
        <f>F127-INDEX($F$5:$F$559,MATCH(D127,$D$5:$D$559,0))</f>
        <v>0.005556018518518523</v>
      </c>
    </row>
    <row r="128" spans="1:9" ht="15" customHeight="1">
      <c r="A128" s="14">
        <v>124</v>
      </c>
      <c r="B128" s="33" t="s">
        <v>469</v>
      </c>
      <c r="C128" s="33" t="s">
        <v>254</v>
      </c>
      <c r="D128" s="14" t="s">
        <v>388</v>
      </c>
      <c r="E128" s="33" t="s">
        <v>380</v>
      </c>
      <c r="F128" s="30">
        <v>0.03460717592592593</v>
      </c>
      <c r="G128" s="14" t="str">
        <f t="shared" si="2"/>
        <v>4.59/km</v>
      </c>
      <c r="H128" s="16">
        <f t="shared" si="3"/>
        <v>0.010000694444444451</v>
      </c>
      <c r="I128" s="16">
        <f>F128-INDEX($F$5:$F$559,MATCH(D128,$D$5:$D$559,0))</f>
        <v>0.005556134259259264</v>
      </c>
    </row>
    <row r="129" spans="1:9" ht="15" customHeight="1">
      <c r="A129" s="14">
        <v>125</v>
      </c>
      <c r="B129" s="33" t="s">
        <v>472</v>
      </c>
      <c r="C129" s="33" t="s">
        <v>287</v>
      </c>
      <c r="D129" s="14" t="s">
        <v>388</v>
      </c>
      <c r="E129" s="33" t="s">
        <v>396</v>
      </c>
      <c r="F129" s="30">
        <v>0.034618055555555555</v>
      </c>
      <c r="G129" s="14" t="str">
        <f t="shared" si="2"/>
        <v>4.59/km</v>
      </c>
      <c r="H129" s="16">
        <f t="shared" si="3"/>
        <v>0.010011574074074076</v>
      </c>
      <c r="I129" s="16">
        <f>F129-INDEX($F$5:$F$559,MATCH(D129,$D$5:$D$559,0))</f>
        <v>0.005567013888888889</v>
      </c>
    </row>
    <row r="130" spans="1:9" ht="15" customHeight="1">
      <c r="A130" s="14">
        <v>126</v>
      </c>
      <c r="B130" s="33" t="s">
        <v>277</v>
      </c>
      <c r="C130" s="33" t="s">
        <v>271</v>
      </c>
      <c r="D130" s="14" t="s">
        <v>369</v>
      </c>
      <c r="E130" s="33" t="s">
        <v>605</v>
      </c>
      <c r="F130" s="30">
        <v>0.034664814814814815</v>
      </c>
      <c r="G130" s="14" t="str">
        <f t="shared" si="2"/>
        <v>4.60/km</v>
      </c>
      <c r="H130" s="16">
        <f t="shared" si="3"/>
        <v>0.010058333333333336</v>
      </c>
      <c r="I130" s="16">
        <f>F130-INDEX($F$5:$F$559,MATCH(D130,$D$5:$D$559,0))</f>
        <v>0.010058333333333336</v>
      </c>
    </row>
    <row r="131" spans="1:9" ht="15" customHeight="1">
      <c r="A131" s="14">
        <v>127</v>
      </c>
      <c r="B131" s="33" t="s">
        <v>297</v>
      </c>
      <c r="C131" s="33" t="s">
        <v>232</v>
      </c>
      <c r="D131" s="14" t="s">
        <v>369</v>
      </c>
      <c r="E131" s="33" t="s">
        <v>415</v>
      </c>
      <c r="F131" s="30">
        <v>0.03467638888888889</v>
      </c>
      <c r="G131" s="14" t="str">
        <f t="shared" si="2"/>
        <v>4.60/km</v>
      </c>
      <c r="H131" s="16">
        <f t="shared" si="3"/>
        <v>0.01006990740740741</v>
      </c>
      <c r="I131" s="16">
        <f>F131-INDEX($F$5:$F$559,MATCH(D131,$D$5:$D$559,0))</f>
        <v>0.01006990740740741</v>
      </c>
    </row>
    <row r="132" spans="1:9" ht="15" customHeight="1">
      <c r="A132" s="14">
        <v>128</v>
      </c>
      <c r="B132" s="33" t="s">
        <v>504</v>
      </c>
      <c r="C132" s="33" t="s">
        <v>240</v>
      </c>
      <c r="D132" s="14" t="s">
        <v>367</v>
      </c>
      <c r="E132" s="33" t="s">
        <v>448</v>
      </c>
      <c r="F132" s="30">
        <v>0.03469930555555555</v>
      </c>
      <c r="G132" s="14" t="str">
        <f t="shared" si="2"/>
        <v>4.60/km</v>
      </c>
      <c r="H132" s="16">
        <f t="shared" si="3"/>
        <v>0.010092824074074074</v>
      </c>
      <c r="I132" s="16">
        <f>F132-INDEX($F$5:$F$559,MATCH(D132,$D$5:$D$559,0))</f>
        <v>0.006897453703703701</v>
      </c>
    </row>
    <row r="133" spans="1:9" ht="15" customHeight="1">
      <c r="A133" s="14">
        <v>129</v>
      </c>
      <c r="B133" s="33" t="s">
        <v>451</v>
      </c>
      <c r="C133" s="33" t="s">
        <v>232</v>
      </c>
      <c r="D133" s="14" t="s">
        <v>364</v>
      </c>
      <c r="E133" s="33" t="s">
        <v>348</v>
      </c>
      <c r="F133" s="30">
        <v>0.03479212962962963</v>
      </c>
      <c r="G133" s="14" t="str">
        <f aca="true" t="shared" si="4" ref="G133:G196">TEXT(INT((HOUR(F133)*3600+MINUTE(F133)*60+SECOND(F133))/$I$3/60),"0")&amp;"."&amp;TEXT(MOD((HOUR(F133)*3600+MINUTE(F133)*60+SECOND(F133))/$I$3,60),"00")&amp;"/km"</f>
        <v>5.01/km</v>
      </c>
      <c r="H133" s="16">
        <f aca="true" t="shared" si="5" ref="H133:H196">F133-$F$5</f>
        <v>0.010185648148148152</v>
      </c>
      <c r="I133" s="16">
        <f>F133-INDEX($F$5:$F$559,MATCH(D133,$D$5:$D$559,0))</f>
        <v>0.008749537037037038</v>
      </c>
    </row>
    <row r="134" spans="1:9" ht="15" customHeight="1">
      <c r="A134" s="14">
        <v>130</v>
      </c>
      <c r="B134" s="33" t="s">
        <v>371</v>
      </c>
      <c r="C134" s="33" t="s">
        <v>212</v>
      </c>
      <c r="D134" s="14" t="s">
        <v>378</v>
      </c>
      <c r="E134" s="33" t="s">
        <v>380</v>
      </c>
      <c r="F134" s="30">
        <v>0.03481574074074074</v>
      </c>
      <c r="G134" s="14" t="str">
        <f t="shared" si="4"/>
        <v>5.01/km</v>
      </c>
      <c r="H134" s="16">
        <f t="shared" si="5"/>
        <v>0.010209259259259258</v>
      </c>
      <c r="I134" s="16">
        <f>F134-INDEX($F$5:$F$559,MATCH(D134,$D$5:$D$559,0))</f>
        <v>0.006481597222222222</v>
      </c>
    </row>
    <row r="135" spans="1:9" ht="15" customHeight="1">
      <c r="A135" s="14">
        <v>131</v>
      </c>
      <c r="B135" s="33" t="s">
        <v>500</v>
      </c>
      <c r="C135" s="33" t="s">
        <v>242</v>
      </c>
      <c r="D135" s="14" t="s">
        <v>367</v>
      </c>
      <c r="E135" s="33" t="s">
        <v>438</v>
      </c>
      <c r="F135" s="30">
        <v>0.03484988425925926</v>
      </c>
      <c r="G135" s="14" t="str">
        <f t="shared" si="4"/>
        <v>5.01/km</v>
      </c>
      <c r="H135" s="16">
        <f t="shared" si="5"/>
        <v>0.010243402777777778</v>
      </c>
      <c r="I135" s="16">
        <f>F135-INDEX($F$5:$F$559,MATCH(D135,$D$5:$D$559,0))</f>
        <v>0.007048032407407406</v>
      </c>
    </row>
    <row r="136" spans="1:9" ht="15" customHeight="1">
      <c r="A136" s="14">
        <v>132</v>
      </c>
      <c r="B136" s="33" t="s">
        <v>508</v>
      </c>
      <c r="C136" s="33" t="s">
        <v>509</v>
      </c>
      <c r="D136" s="14" t="s">
        <v>388</v>
      </c>
      <c r="E136" s="33" t="s">
        <v>380</v>
      </c>
      <c r="F136" s="30">
        <v>0.03494293981481481</v>
      </c>
      <c r="G136" s="14" t="str">
        <f t="shared" si="4"/>
        <v>5.02/km</v>
      </c>
      <c r="H136" s="16">
        <f t="shared" si="5"/>
        <v>0.010336458333333333</v>
      </c>
      <c r="I136" s="16">
        <f>F136-INDEX($F$5:$F$559,MATCH(D136,$D$5:$D$559,0))</f>
        <v>0.005891898148148146</v>
      </c>
    </row>
    <row r="137" spans="1:9" ht="15" customHeight="1">
      <c r="A137" s="14">
        <v>133</v>
      </c>
      <c r="B137" s="33" t="s">
        <v>70</v>
      </c>
      <c r="C137" s="33" t="s">
        <v>270</v>
      </c>
      <c r="D137" s="14" t="s">
        <v>409</v>
      </c>
      <c r="E137" s="33" t="s">
        <v>444</v>
      </c>
      <c r="F137" s="30">
        <v>0.03496527777777778</v>
      </c>
      <c r="G137" s="14" t="str">
        <f t="shared" si="4"/>
        <v>5.02/km</v>
      </c>
      <c r="H137" s="16">
        <f t="shared" si="5"/>
        <v>0.010358796296296303</v>
      </c>
      <c r="I137" s="16">
        <f>F137-INDEX($F$5:$F$559,MATCH(D137,$D$5:$D$559,0))</f>
        <v>0</v>
      </c>
    </row>
    <row r="138" spans="1:9" ht="15" customHeight="1">
      <c r="A138" s="14">
        <v>134</v>
      </c>
      <c r="B138" s="33" t="s">
        <v>503</v>
      </c>
      <c r="C138" s="33" t="s">
        <v>263</v>
      </c>
      <c r="D138" s="14" t="s">
        <v>388</v>
      </c>
      <c r="E138" s="33" t="s">
        <v>380</v>
      </c>
      <c r="F138" s="30">
        <v>0.03502418981481482</v>
      </c>
      <c r="G138" s="14" t="str">
        <f t="shared" si="4"/>
        <v>5.03/km</v>
      </c>
      <c r="H138" s="16">
        <f t="shared" si="5"/>
        <v>0.010417708333333338</v>
      </c>
      <c r="I138" s="16">
        <f>F138-INDEX($F$5:$F$559,MATCH(D138,$D$5:$D$559,0))</f>
        <v>0.005973148148148151</v>
      </c>
    </row>
    <row r="139" spans="1:9" ht="15" customHeight="1">
      <c r="A139" s="14">
        <v>135</v>
      </c>
      <c r="B139" s="33" t="s">
        <v>317</v>
      </c>
      <c r="C139" s="33" t="s">
        <v>483</v>
      </c>
      <c r="D139" s="14" t="s">
        <v>378</v>
      </c>
      <c r="E139" s="33" t="s">
        <v>417</v>
      </c>
      <c r="F139" s="30">
        <v>0.03507025462962963</v>
      </c>
      <c r="G139" s="14" t="str">
        <f t="shared" si="4"/>
        <v>5.03/km</v>
      </c>
      <c r="H139" s="16">
        <f t="shared" si="5"/>
        <v>0.010463773148148149</v>
      </c>
      <c r="I139" s="16">
        <f>F139-INDEX($F$5:$F$559,MATCH(D139,$D$5:$D$559,0))</f>
        <v>0.006736111111111113</v>
      </c>
    </row>
    <row r="140" spans="1:9" ht="15" customHeight="1">
      <c r="A140" s="14">
        <v>136</v>
      </c>
      <c r="B140" s="33" t="s">
        <v>71</v>
      </c>
      <c r="C140" s="33" t="s">
        <v>330</v>
      </c>
      <c r="D140" s="14" t="s">
        <v>388</v>
      </c>
      <c r="E140" s="33" t="s">
        <v>381</v>
      </c>
      <c r="F140" s="30">
        <v>0.03512731481481481</v>
      </c>
      <c r="G140" s="14" t="str">
        <f t="shared" si="4"/>
        <v>5.04/km</v>
      </c>
      <c r="H140" s="16">
        <f t="shared" si="5"/>
        <v>0.010520833333333333</v>
      </c>
      <c r="I140" s="16">
        <f>F140-INDEX($F$5:$F$559,MATCH(D140,$D$5:$D$559,0))</f>
        <v>0.006076273148148147</v>
      </c>
    </row>
    <row r="141" spans="1:9" ht="15" customHeight="1">
      <c r="A141" s="14">
        <v>137</v>
      </c>
      <c r="B141" s="33" t="s">
        <v>72</v>
      </c>
      <c r="C141" s="33" t="s">
        <v>321</v>
      </c>
      <c r="D141" s="14" t="s">
        <v>437</v>
      </c>
      <c r="E141" s="33" t="s">
        <v>385</v>
      </c>
      <c r="F141" s="30">
        <v>0.03516226851851852</v>
      </c>
      <c r="G141" s="14" t="str">
        <f t="shared" si="4"/>
        <v>5.04/km</v>
      </c>
      <c r="H141" s="16">
        <f t="shared" si="5"/>
        <v>0.010555787037037044</v>
      </c>
      <c r="I141" s="16">
        <f>F141-INDEX($F$5:$F$559,MATCH(D141,$D$5:$D$559,0))</f>
        <v>0.0029395833333333427</v>
      </c>
    </row>
    <row r="142" spans="1:9" ht="15" customHeight="1">
      <c r="A142" s="14">
        <v>138</v>
      </c>
      <c r="B142" s="33" t="s">
        <v>474</v>
      </c>
      <c r="C142" s="33" t="s">
        <v>475</v>
      </c>
      <c r="D142" s="14" t="s">
        <v>367</v>
      </c>
      <c r="E142" s="33" t="s">
        <v>396</v>
      </c>
      <c r="F142" s="30">
        <v>0.03517453703703704</v>
      </c>
      <c r="G142" s="14" t="str">
        <f t="shared" si="4"/>
        <v>5.04/km</v>
      </c>
      <c r="H142" s="16">
        <f t="shared" si="5"/>
        <v>0.01056805555555556</v>
      </c>
      <c r="I142" s="16">
        <f>F142-INDEX($F$5:$F$559,MATCH(D142,$D$5:$D$559,0))</f>
        <v>0.007372685185185187</v>
      </c>
    </row>
    <row r="143" spans="1:9" ht="15" customHeight="1">
      <c r="A143" s="14">
        <v>139</v>
      </c>
      <c r="B143" s="33" t="s">
        <v>482</v>
      </c>
      <c r="C143" s="33" t="s">
        <v>259</v>
      </c>
      <c r="D143" s="14" t="s">
        <v>378</v>
      </c>
      <c r="E143" s="33" t="s">
        <v>389</v>
      </c>
      <c r="F143" s="30">
        <v>0.035196759259259254</v>
      </c>
      <c r="G143" s="14" t="str">
        <f t="shared" si="4"/>
        <v>5.04/km</v>
      </c>
      <c r="H143" s="16">
        <f t="shared" si="5"/>
        <v>0.010590277777777775</v>
      </c>
      <c r="I143" s="16">
        <f>F143-INDEX($F$5:$F$559,MATCH(D143,$D$5:$D$559,0))</f>
        <v>0.006862615740740739</v>
      </c>
    </row>
    <row r="144" spans="1:9" ht="15" customHeight="1">
      <c r="A144" s="14">
        <v>140</v>
      </c>
      <c r="B144" s="33" t="s">
        <v>299</v>
      </c>
      <c r="C144" s="33" t="s">
        <v>239</v>
      </c>
      <c r="D144" s="14" t="s">
        <v>378</v>
      </c>
      <c r="E144" s="33" t="s">
        <v>396</v>
      </c>
      <c r="F144" s="30">
        <v>0.035301157407407406</v>
      </c>
      <c r="G144" s="14" t="str">
        <f t="shared" si="4"/>
        <v>5.05/km</v>
      </c>
      <c r="H144" s="16">
        <f t="shared" si="5"/>
        <v>0.010694675925925927</v>
      </c>
      <c r="I144" s="16">
        <f>F144-INDEX($F$5:$F$559,MATCH(D144,$D$5:$D$559,0))</f>
        <v>0.006967013888888891</v>
      </c>
    </row>
    <row r="145" spans="1:9" ht="15" customHeight="1">
      <c r="A145" s="14">
        <v>141</v>
      </c>
      <c r="B145" s="33" t="s">
        <v>73</v>
      </c>
      <c r="C145" s="33" t="s">
        <v>273</v>
      </c>
      <c r="D145" s="14" t="s">
        <v>378</v>
      </c>
      <c r="E145" s="33" t="s">
        <v>415</v>
      </c>
      <c r="F145" s="30">
        <v>0.03534814814814815</v>
      </c>
      <c r="G145" s="14" t="str">
        <f t="shared" si="4"/>
        <v>5.05/km</v>
      </c>
      <c r="H145" s="16">
        <f t="shared" si="5"/>
        <v>0.01074166666666667</v>
      </c>
      <c r="I145" s="16">
        <f>F145-INDEX($F$5:$F$559,MATCH(D145,$D$5:$D$559,0))</f>
        <v>0.007014004629629634</v>
      </c>
    </row>
    <row r="146" spans="1:9" ht="15" customHeight="1">
      <c r="A146" s="14">
        <v>142</v>
      </c>
      <c r="B146" s="33" t="s">
        <v>8</v>
      </c>
      <c r="C146" s="33" t="s">
        <v>253</v>
      </c>
      <c r="D146" s="14" t="s">
        <v>398</v>
      </c>
      <c r="E146" s="33" t="s">
        <v>74</v>
      </c>
      <c r="F146" s="30">
        <v>0.03541678240740741</v>
      </c>
      <c r="G146" s="14" t="str">
        <f t="shared" si="4"/>
        <v>5.06/km</v>
      </c>
      <c r="H146" s="16">
        <f t="shared" si="5"/>
        <v>0.010810300925925928</v>
      </c>
      <c r="I146" s="16">
        <f>F146-INDEX($F$5:$F$559,MATCH(D146,$D$5:$D$559,0))</f>
        <v>0.005832638888888891</v>
      </c>
    </row>
    <row r="147" spans="1:9" ht="15" customHeight="1">
      <c r="A147" s="14">
        <v>143</v>
      </c>
      <c r="B147" s="33" t="s">
        <v>7</v>
      </c>
      <c r="C147" s="33" t="s">
        <v>325</v>
      </c>
      <c r="D147" s="14" t="s">
        <v>398</v>
      </c>
      <c r="E147" s="33" t="s">
        <v>381</v>
      </c>
      <c r="F147" s="30">
        <v>0.03566064814814815</v>
      </c>
      <c r="G147" s="14" t="str">
        <f t="shared" si="4"/>
        <v>5.08/km</v>
      </c>
      <c r="H147" s="16">
        <f t="shared" si="5"/>
        <v>0.01105416666666667</v>
      </c>
      <c r="I147" s="16">
        <f>F147-INDEX($F$5:$F$559,MATCH(D147,$D$5:$D$559,0))</f>
        <v>0.006076504629629633</v>
      </c>
    </row>
    <row r="148" spans="1:9" ht="15" customHeight="1">
      <c r="A148" s="14">
        <v>144</v>
      </c>
      <c r="B148" s="33" t="s">
        <v>75</v>
      </c>
      <c r="C148" s="33" t="s">
        <v>250</v>
      </c>
      <c r="D148" s="14" t="s">
        <v>367</v>
      </c>
      <c r="E148" s="33" t="s">
        <v>396</v>
      </c>
      <c r="F148" s="30">
        <v>0.03568287037037037</v>
      </c>
      <c r="G148" s="14" t="str">
        <f t="shared" si="4"/>
        <v>5.08/km</v>
      </c>
      <c r="H148" s="16">
        <f t="shared" si="5"/>
        <v>0.011076388888888893</v>
      </c>
      <c r="I148" s="16">
        <f>F148-INDEX($F$5:$F$559,MATCH(D148,$D$5:$D$559,0))</f>
        <v>0.00788101851851852</v>
      </c>
    </row>
    <row r="149" spans="1:9" ht="15" customHeight="1">
      <c r="A149" s="14">
        <v>145</v>
      </c>
      <c r="B149" s="33" t="s">
        <v>297</v>
      </c>
      <c r="C149" s="33" t="s">
        <v>279</v>
      </c>
      <c r="D149" s="14" t="s">
        <v>398</v>
      </c>
      <c r="E149" s="33" t="s">
        <v>415</v>
      </c>
      <c r="F149" s="30">
        <v>0.035683101851851855</v>
      </c>
      <c r="G149" s="14" t="str">
        <f t="shared" si="4"/>
        <v>5.08/km</v>
      </c>
      <c r="H149" s="16">
        <f t="shared" si="5"/>
        <v>0.011076620370370376</v>
      </c>
      <c r="I149" s="16">
        <f>F149-INDEX($F$5:$F$559,MATCH(D149,$D$5:$D$559,0))</f>
        <v>0.006098958333333338</v>
      </c>
    </row>
    <row r="150" spans="1:9" ht="15" customHeight="1">
      <c r="A150" s="14">
        <v>146</v>
      </c>
      <c r="B150" s="33" t="s">
        <v>337</v>
      </c>
      <c r="C150" s="33" t="s">
        <v>325</v>
      </c>
      <c r="D150" s="14" t="s">
        <v>367</v>
      </c>
      <c r="E150" s="33" t="s">
        <v>381</v>
      </c>
      <c r="F150" s="30">
        <v>0.03576400462962963</v>
      </c>
      <c r="G150" s="14" t="str">
        <f t="shared" si="4"/>
        <v>5.09/km</v>
      </c>
      <c r="H150" s="16">
        <f t="shared" si="5"/>
        <v>0.011157523148148149</v>
      </c>
      <c r="I150" s="16">
        <f>F150-INDEX($F$5:$F$559,MATCH(D150,$D$5:$D$559,0))</f>
        <v>0.007962152777777776</v>
      </c>
    </row>
    <row r="151" spans="1:9" ht="15" customHeight="1">
      <c r="A151" s="14">
        <v>147</v>
      </c>
      <c r="B151" s="33" t="s">
        <v>76</v>
      </c>
      <c r="C151" s="33" t="s">
        <v>248</v>
      </c>
      <c r="D151" s="14" t="s">
        <v>364</v>
      </c>
      <c r="E151" s="33" t="s">
        <v>347</v>
      </c>
      <c r="F151" s="30">
        <v>0.03581030092592593</v>
      </c>
      <c r="G151" s="14" t="str">
        <f t="shared" si="4"/>
        <v>5.09/km</v>
      </c>
      <c r="H151" s="16">
        <f t="shared" si="5"/>
        <v>0.01120381944444445</v>
      </c>
      <c r="I151" s="16">
        <f>F151-INDEX($F$5:$F$559,MATCH(D151,$D$5:$D$559,0))</f>
        <v>0.009767708333333337</v>
      </c>
    </row>
    <row r="152" spans="1:9" ht="15" customHeight="1">
      <c r="A152" s="14">
        <v>148</v>
      </c>
      <c r="B152" s="33" t="s">
        <v>488</v>
      </c>
      <c r="C152" s="33" t="s">
        <v>255</v>
      </c>
      <c r="D152" s="14" t="s">
        <v>366</v>
      </c>
      <c r="E152" s="33" t="s">
        <v>391</v>
      </c>
      <c r="F152" s="30">
        <v>0.03583368055555555</v>
      </c>
      <c r="G152" s="14" t="str">
        <f t="shared" si="4"/>
        <v>5.10/km</v>
      </c>
      <c r="H152" s="16">
        <f t="shared" si="5"/>
        <v>0.011227199074074073</v>
      </c>
      <c r="I152" s="16">
        <f>F152-INDEX($F$5:$F$559,MATCH(D152,$D$5:$D$559,0))</f>
        <v>0.010636342592592593</v>
      </c>
    </row>
    <row r="153" spans="1:9" ht="15" customHeight="1">
      <c r="A153" s="14">
        <v>149</v>
      </c>
      <c r="B153" s="33" t="s">
        <v>587</v>
      </c>
      <c r="C153" s="33" t="s">
        <v>304</v>
      </c>
      <c r="D153" s="14" t="s">
        <v>366</v>
      </c>
      <c r="E153" s="33" t="s">
        <v>391</v>
      </c>
      <c r="F153" s="30">
        <v>0.035833912037037036</v>
      </c>
      <c r="G153" s="14" t="str">
        <f t="shared" si="4"/>
        <v>5.10/km</v>
      </c>
      <c r="H153" s="16">
        <f t="shared" si="5"/>
        <v>0.011227430555555556</v>
      </c>
      <c r="I153" s="16">
        <f>F153-INDEX($F$5:$F$559,MATCH(D153,$D$5:$D$559,0))</f>
        <v>0.010636574074074076</v>
      </c>
    </row>
    <row r="154" spans="1:9" ht="15" customHeight="1">
      <c r="A154" s="14">
        <v>150</v>
      </c>
      <c r="B154" s="33" t="s">
        <v>471</v>
      </c>
      <c r="C154" s="33" t="s">
        <v>236</v>
      </c>
      <c r="D154" s="14" t="s">
        <v>378</v>
      </c>
      <c r="E154" s="33" t="s">
        <v>365</v>
      </c>
      <c r="F154" s="30">
        <v>0.03585682870370371</v>
      </c>
      <c r="G154" s="14" t="str">
        <f t="shared" si="4"/>
        <v>5.10/km</v>
      </c>
      <c r="H154" s="16">
        <f t="shared" si="5"/>
        <v>0.011250347222222228</v>
      </c>
      <c r="I154" s="16">
        <f>F154-INDEX($F$5:$F$559,MATCH(D154,$D$5:$D$559,0))</f>
        <v>0.007522685185185191</v>
      </c>
    </row>
    <row r="155" spans="1:9" ht="15" customHeight="1">
      <c r="A155" s="14">
        <v>151</v>
      </c>
      <c r="B155" s="33" t="s">
        <v>52</v>
      </c>
      <c r="C155" s="33" t="s">
        <v>242</v>
      </c>
      <c r="D155" s="14" t="s">
        <v>388</v>
      </c>
      <c r="E155" s="33" t="s">
        <v>380</v>
      </c>
      <c r="F155" s="30">
        <v>0.03586886574074074</v>
      </c>
      <c r="G155" s="14" t="str">
        <f t="shared" si="4"/>
        <v>5.10/km</v>
      </c>
      <c r="H155" s="16">
        <f t="shared" si="5"/>
        <v>0.01126238425925926</v>
      </c>
      <c r="I155" s="16">
        <f>F155-INDEX($F$5:$F$559,MATCH(D155,$D$5:$D$559,0))</f>
        <v>0.006817824074074073</v>
      </c>
    </row>
    <row r="156" spans="1:9" ht="15" customHeight="1">
      <c r="A156" s="14">
        <v>152</v>
      </c>
      <c r="B156" s="33" t="s">
        <v>511</v>
      </c>
      <c r="C156" s="33" t="s">
        <v>352</v>
      </c>
      <c r="D156" s="14" t="s">
        <v>442</v>
      </c>
      <c r="E156" s="33" t="s">
        <v>448</v>
      </c>
      <c r="F156" s="30">
        <v>0.035892013888888886</v>
      </c>
      <c r="G156" s="14" t="str">
        <f t="shared" si="4"/>
        <v>5.10/km</v>
      </c>
      <c r="H156" s="16">
        <f t="shared" si="5"/>
        <v>0.011285532407407407</v>
      </c>
      <c r="I156" s="16">
        <f>F156-INDEX($F$5:$F$559,MATCH(D156,$D$5:$D$559,0))</f>
        <v>0.0025929398148148153</v>
      </c>
    </row>
    <row r="157" spans="1:9" ht="15" customHeight="1">
      <c r="A157" s="14">
        <v>153</v>
      </c>
      <c r="B157" s="33" t="s">
        <v>354</v>
      </c>
      <c r="C157" s="33" t="s">
        <v>254</v>
      </c>
      <c r="D157" s="14" t="s">
        <v>398</v>
      </c>
      <c r="E157" s="33" t="s">
        <v>387</v>
      </c>
      <c r="F157" s="30">
        <v>0.03590324074074074</v>
      </c>
      <c r="G157" s="14" t="str">
        <f t="shared" si="4"/>
        <v>5.10/km</v>
      </c>
      <c r="H157" s="16">
        <f t="shared" si="5"/>
        <v>0.011296759259259263</v>
      </c>
      <c r="I157" s="16">
        <f>F157-INDEX($F$5:$F$559,MATCH(D157,$D$5:$D$559,0))</f>
        <v>0.006319097222222226</v>
      </c>
    </row>
    <row r="158" spans="1:9" ht="15" customHeight="1">
      <c r="A158" s="14">
        <v>154</v>
      </c>
      <c r="B158" s="33" t="s">
        <v>77</v>
      </c>
      <c r="C158" s="33" t="s">
        <v>263</v>
      </c>
      <c r="D158" s="14" t="s">
        <v>442</v>
      </c>
      <c r="E158" s="33" t="s">
        <v>342</v>
      </c>
      <c r="F158" s="30">
        <v>0.03597256944444444</v>
      </c>
      <c r="G158" s="14" t="str">
        <f t="shared" si="4"/>
        <v>5.11/km</v>
      </c>
      <c r="H158" s="16">
        <f t="shared" si="5"/>
        <v>0.011366087962962963</v>
      </c>
      <c r="I158" s="16">
        <f>F158-INDEX($F$5:$F$559,MATCH(D158,$D$5:$D$559,0))</f>
        <v>0.002673495370370371</v>
      </c>
    </row>
    <row r="159" spans="1:9" ht="15" customHeight="1">
      <c r="A159" s="14">
        <v>155</v>
      </c>
      <c r="B159" s="33" t="s">
        <v>78</v>
      </c>
      <c r="C159" s="33" t="s">
        <v>263</v>
      </c>
      <c r="D159" s="14" t="s">
        <v>378</v>
      </c>
      <c r="E159" s="33" t="s">
        <v>396</v>
      </c>
      <c r="F159" s="30">
        <v>0.03603113425925926</v>
      </c>
      <c r="G159" s="14" t="str">
        <f t="shared" si="4"/>
        <v>5.11/km</v>
      </c>
      <c r="H159" s="16">
        <f t="shared" si="5"/>
        <v>0.01142465277777778</v>
      </c>
      <c r="I159" s="16">
        <f>F159-INDEX($F$5:$F$559,MATCH(D159,$D$5:$D$559,0))</f>
        <v>0.007696990740740744</v>
      </c>
    </row>
    <row r="160" spans="1:9" ht="15" customHeight="1">
      <c r="A160" s="14">
        <v>156</v>
      </c>
      <c r="B160" s="33" t="s">
        <v>487</v>
      </c>
      <c r="C160" s="33" t="s">
        <v>249</v>
      </c>
      <c r="D160" s="14" t="s">
        <v>378</v>
      </c>
      <c r="E160" s="33" t="s">
        <v>385</v>
      </c>
      <c r="F160" s="30">
        <v>0.036054166666666665</v>
      </c>
      <c r="G160" s="14" t="str">
        <f t="shared" si="4"/>
        <v>5.12/km</v>
      </c>
      <c r="H160" s="16">
        <f t="shared" si="5"/>
        <v>0.011447685185185186</v>
      </c>
      <c r="I160" s="16">
        <f>F160-INDEX($F$5:$F$559,MATCH(D160,$D$5:$D$559,0))</f>
        <v>0.0077200231481481495</v>
      </c>
    </row>
    <row r="161" spans="1:9" ht="15" customHeight="1">
      <c r="A161" s="14">
        <v>157</v>
      </c>
      <c r="B161" s="33" t="s">
        <v>79</v>
      </c>
      <c r="C161" s="33" t="s">
        <v>254</v>
      </c>
      <c r="D161" s="14" t="s">
        <v>366</v>
      </c>
      <c r="E161" s="33" t="s">
        <v>605</v>
      </c>
      <c r="F161" s="30">
        <v>0.03611180555555555</v>
      </c>
      <c r="G161" s="14" t="str">
        <f t="shared" si="4"/>
        <v>5.12/km</v>
      </c>
      <c r="H161" s="16">
        <f t="shared" si="5"/>
        <v>0.01150532407407407</v>
      </c>
      <c r="I161" s="16">
        <f>F161-INDEX($F$5:$F$559,MATCH(D161,$D$5:$D$559,0))</f>
        <v>0.01091446759259259</v>
      </c>
    </row>
    <row r="162" spans="1:9" ht="15" customHeight="1">
      <c r="A162" s="14">
        <v>158</v>
      </c>
      <c r="B162" s="33" t="s">
        <v>80</v>
      </c>
      <c r="C162" s="33" t="s">
        <v>81</v>
      </c>
      <c r="D162" s="14" t="s">
        <v>367</v>
      </c>
      <c r="E162" s="33" t="s">
        <v>381</v>
      </c>
      <c r="F162" s="30">
        <v>0.036111574074074074</v>
      </c>
      <c r="G162" s="14" t="str">
        <f t="shared" si="4"/>
        <v>5.12/km</v>
      </c>
      <c r="H162" s="16">
        <f t="shared" si="5"/>
        <v>0.011505092592592595</v>
      </c>
      <c r="I162" s="16">
        <f>F162-INDEX($F$5:$F$559,MATCH(D162,$D$5:$D$559,0))</f>
        <v>0.008309722222222222</v>
      </c>
    </row>
    <row r="163" spans="1:9" ht="15" customHeight="1">
      <c r="A163" s="14">
        <v>159</v>
      </c>
      <c r="B163" s="33" t="s">
        <v>598</v>
      </c>
      <c r="C163" s="33" t="s">
        <v>263</v>
      </c>
      <c r="D163" s="14" t="s">
        <v>398</v>
      </c>
      <c r="E163" s="33" t="s">
        <v>347</v>
      </c>
      <c r="F163" s="30">
        <v>0.03612361111111111</v>
      </c>
      <c r="G163" s="14" t="str">
        <f t="shared" si="4"/>
        <v>5.12/km</v>
      </c>
      <c r="H163" s="16">
        <f t="shared" si="5"/>
        <v>0.011517129629629634</v>
      </c>
      <c r="I163" s="16">
        <f>F163-INDEX($F$5:$F$559,MATCH(D163,$D$5:$D$559,0))</f>
        <v>0.006539467592592597</v>
      </c>
    </row>
    <row r="164" spans="1:9" ht="15" customHeight="1">
      <c r="A164" s="14">
        <v>160</v>
      </c>
      <c r="B164" s="33" t="s">
        <v>9</v>
      </c>
      <c r="C164" s="33" t="s">
        <v>594</v>
      </c>
      <c r="D164" s="14" t="s">
        <v>366</v>
      </c>
      <c r="E164" s="33" t="s">
        <v>605</v>
      </c>
      <c r="F164" s="30">
        <v>0.03612361111111111</v>
      </c>
      <c r="G164" s="14" t="str">
        <f t="shared" si="4"/>
        <v>5.12/km</v>
      </c>
      <c r="H164" s="16">
        <f t="shared" si="5"/>
        <v>0.011517129629629634</v>
      </c>
      <c r="I164" s="16">
        <f>F164-INDEX($F$5:$F$559,MATCH(D164,$D$5:$D$559,0))</f>
        <v>0.010926273148148154</v>
      </c>
    </row>
    <row r="165" spans="1:9" ht="15" customHeight="1">
      <c r="A165" s="14">
        <v>161</v>
      </c>
      <c r="B165" s="33" t="s">
        <v>82</v>
      </c>
      <c r="C165" s="33" t="s">
        <v>256</v>
      </c>
      <c r="D165" s="14" t="s">
        <v>366</v>
      </c>
      <c r="E165" s="33" t="s">
        <v>347</v>
      </c>
      <c r="F165" s="30">
        <v>0.03612349537037037</v>
      </c>
      <c r="G165" s="14" t="str">
        <f t="shared" si="4"/>
        <v>5.12/km</v>
      </c>
      <c r="H165" s="16">
        <f t="shared" si="5"/>
        <v>0.011517013888888893</v>
      </c>
      <c r="I165" s="16">
        <f>F165-INDEX($F$5:$F$559,MATCH(D165,$D$5:$D$559,0))</f>
        <v>0.010926157407407412</v>
      </c>
    </row>
    <row r="166" spans="1:9" ht="15" customHeight="1">
      <c r="A166" s="14">
        <v>162</v>
      </c>
      <c r="B166" s="33" t="s">
        <v>510</v>
      </c>
      <c r="C166" s="33" t="s">
        <v>325</v>
      </c>
      <c r="D166" s="14" t="s">
        <v>398</v>
      </c>
      <c r="E166" s="33" t="s">
        <v>468</v>
      </c>
      <c r="F166" s="30">
        <v>0.03619270833333333</v>
      </c>
      <c r="G166" s="14" t="str">
        <f t="shared" si="4"/>
        <v>5.13/km</v>
      </c>
      <c r="H166" s="16">
        <f t="shared" si="5"/>
        <v>0.011586226851851851</v>
      </c>
      <c r="I166" s="16">
        <f>F166-INDEX($F$5:$F$559,MATCH(D166,$D$5:$D$559,0))</f>
        <v>0.006608564814814814</v>
      </c>
    </row>
    <row r="167" spans="1:9" ht="15" customHeight="1">
      <c r="A167" s="14">
        <v>163</v>
      </c>
      <c r="B167" s="33" t="s">
        <v>301</v>
      </c>
      <c r="C167" s="33" t="s">
        <v>251</v>
      </c>
      <c r="D167" s="14" t="s">
        <v>398</v>
      </c>
      <c r="E167" s="33" t="s">
        <v>444</v>
      </c>
      <c r="F167" s="30">
        <v>0.036215625</v>
      </c>
      <c r="G167" s="14" t="str">
        <f t="shared" si="4"/>
        <v>5.13/km</v>
      </c>
      <c r="H167" s="16">
        <f t="shared" si="5"/>
        <v>0.011609143518518522</v>
      </c>
      <c r="I167" s="16">
        <f>F167-INDEX($F$5:$F$559,MATCH(D167,$D$5:$D$559,0))</f>
        <v>0.006631481481481485</v>
      </c>
    </row>
    <row r="168" spans="1:9" ht="15" customHeight="1">
      <c r="A168" s="14">
        <v>164</v>
      </c>
      <c r="B168" s="33" t="s">
        <v>289</v>
      </c>
      <c r="C168" s="33" t="s">
        <v>263</v>
      </c>
      <c r="D168" s="14" t="s">
        <v>369</v>
      </c>
      <c r="E168" s="33" t="s">
        <v>380</v>
      </c>
      <c r="F168" s="30">
        <v>0.03625092592592592</v>
      </c>
      <c r="G168" s="14" t="str">
        <f t="shared" si="4"/>
        <v>5.13/km</v>
      </c>
      <c r="H168" s="16">
        <f t="shared" si="5"/>
        <v>0.011644444444444443</v>
      </c>
      <c r="I168" s="16">
        <f>F168-INDEX($F$5:$F$559,MATCH(D168,$D$5:$D$559,0))</f>
        <v>0.011644444444444443</v>
      </c>
    </row>
    <row r="169" spans="1:9" ht="15" customHeight="1">
      <c r="A169" s="14">
        <v>165</v>
      </c>
      <c r="B169" s="33" t="s">
        <v>489</v>
      </c>
      <c r="C169" s="33" t="s">
        <v>363</v>
      </c>
      <c r="D169" s="14" t="s">
        <v>490</v>
      </c>
      <c r="E169" s="33" t="s">
        <v>380</v>
      </c>
      <c r="F169" s="30">
        <v>0.03626261574074074</v>
      </c>
      <c r="G169" s="14" t="str">
        <f t="shared" si="4"/>
        <v>5.13/km</v>
      </c>
      <c r="H169" s="16">
        <f t="shared" si="5"/>
        <v>0.011656134259259258</v>
      </c>
      <c r="I169" s="16">
        <f>F169-INDEX($F$5:$F$559,MATCH(D169,$D$5:$D$559,0))</f>
        <v>0</v>
      </c>
    </row>
    <row r="170" spans="1:9" ht="15" customHeight="1">
      <c r="A170" s="14">
        <v>166</v>
      </c>
      <c r="B170" s="33" t="s">
        <v>344</v>
      </c>
      <c r="C170" s="33" t="s">
        <v>83</v>
      </c>
      <c r="D170" s="14" t="s">
        <v>378</v>
      </c>
      <c r="E170" s="33" t="s">
        <v>396</v>
      </c>
      <c r="F170" s="30">
        <v>0.036308101851851855</v>
      </c>
      <c r="G170" s="14" t="str">
        <f t="shared" si="4"/>
        <v>5.14/km</v>
      </c>
      <c r="H170" s="16">
        <f t="shared" si="5"/>
        <v>0.011701620370370376</v>
      </c>
      <c r="I170" s="16">
        <f>F170-INDEX($F$5:$F$559,MATCH(D170,$D$5:$D$559,0))</f>
        <v>0.00797395833333334</v>
      </c>
    </row>
    <row r="171" spans="1:9" ht="15" customHeight="1">
      <c r="A171" s="14">
        <v>167</v>
      </c>
      <c r="B171" s="33" t="s">
        <v>266</v>
      </c>
      <c r="C171" s="33" t="s">
        <v>599</v>
      </c>
      <c r="D171" s="14" t="s">
        <v>367</v>
      </c>
      <c r="E171" s="33" t="s">
        <v>417</v>
      </c>
      <c r="F171" s="30">
        <v>0.036389583333333336</v>
      </c>
      <c r="G171" s="14" t="str">
        <f t="shared" si="4"/>
        <v>5.14/km</v>
      </c>
      <c r="H171" s="16">
        <f t="shared" si="5"/>
        <v>0.011783101851851857</v>
      </c>
      <c r="I171" s="16">
        <f>F171-INDEX($F$5:$F$559,MATCH(D171,$D$5:$D$559,0))</f>
        <v>0.008587731481481484</v>
      </c>
    </row>
    <row r="172" spans="1:9" ht="15" customHeight="1">
      <c r="A172" s="14">
        <v>168</v>
      </c>
      <c r="B172" s="33" t="s">
        <v>397</v>
      </c>
      <c r="C172" s="33" t="s">
        <v>283</v>
      </c>
      <c r="D172" s="14" t="s">
        <v>364</v>
      </c>
      <c r="E172" s="33" t="s">
        <v>396</v>
      </c>
      <c r="F172" s="30">
        <v>0.03641226851851852</v>
      </c>
      <c r="G172" s="14" t="str">
        <f t="shared" si="4"/>
        <v>5.15/km</v>
      </c>
      <c r="H172" s="16">
        <f t="shared" si="5"/>
        <v>0.011805787037037038</v>
      </c>
      <c r="I172" s="16">
        <f>F172-INDEX($F$5:$F$559,MATCH(D172,$D$5:$D$559,0))</f>
        <v>0.010369675925925925</v>
      </c>
    </row>
    <row r="173" spans="1:9" ht="15" customHeight="1">
      <c r="A173" s="14">
        <v>169</v>
      </c>
      <c r="B173" s="33" t="s">
        <v>472</v>
      </c>
      <c r="C173" s="33" t="s">
        <v>496</v>
      </c>
      <c r="D173" s="14" t="s">
        <v>436</v>
      </c>
      <c r="E173" s="33" t="s">
        <v>396</v>
      </c>
      <c r="F173" s="30">
        <v>0.03641273148148148</v>
      </c>
      <c r="G173" s="14" t="str">
        <f t="shared" si="4"/>
        <v>5.15/km</v>
      </c>
      <c r="H173" s="16">
        <f t="shared" si="5"/>
        <v>0.011806250000000004</v>
      </c>
      <c r="I173" s="16">
        <f>F173-INDEX($F$5:$F$559,MATCH(D173,$D$5:$D$559,0))</f>
        <v>0.002407986111111114</v>
      </c>
    </row>
    <row r="174" spans="1:9" ht="15" customHeight="1">
      <c r="A174" s="14">
        <v>170</v>
      </c>
      <c r="B174" s="33" t="s">
        <v>446</v>
      </c>
      <c r="C174" s="33" t="s">
        <v>328</v>
      </c>
      <c r="D174" s="14" t="s">
        <v>422</v>
      </c>
      <c r="E174" s="33" t="s">
        <v>425</v>
      </c>
      <c r="F174" s="30">
        <v>0.03645914351851852</v>
      </c>
      <c r="G174" s="14" t="str">
        <f t="shared" si="4"/>
        <v>5.15/km</v>
      </c>
      <c r="H174" s="16">
        <f t="shared" si="5"/>
        <v>0.01185266203703704</v>
      </c>
      <c r="I174" s="16">
        <f>F174-INDEX($F$5:$F$559,MATCH(D174,$D$5:$D$559,0))</f>
        <v>0.006563078703703703</v>
      </c>
    </row>
    <row r="175" spans="1:9" ht="15" customHeight="1">
      <c r="A175" s="14">
        <v>171</v>
      </c>
      <c r="B175" s="33" t="s">
        <v>469</v>
      </c>
      <c r="C175" s="33" t="s">
        <v>242</v>
      </c>
      <c r="D175" s="14" t="s">
        <v>367</v>
      </c>
      <c r="E175" s="33" t="s">
        <v>380</v>
      </c>
      <c r="F175" s="30">
        <v>0.03649398148148148</v>
      </c>
      <c r="G175" s="14" t="str">
        <f t="shared" si="4"/>
        <v>5.15/km</v>
      </c>
      <c r="H175" s="16">
        <f t="shared" si="5"/>
        <v>0.011887500000000002</v>
      </c>
      <c r="I175" s="16">
        <f>F175-INDEX($F$5:$F$559,MATCH(D175,$D$5:$D$559,0))</f>
        <v>0.00869212962962963</v>
      </c>
    </row>
    <row r="176" spans="1:9" ht="15" customHeight="1">
      <c r="A176" s="14">
        <v>172</v>
      </c>
      <c r="B176" s="33" t="s">
        <v>592</v>
      </c>
      <c r="C176" s="33" t="s">
        <v>239</v>
      </c>
      <c r="D176" s="14" t="s">
        <v>378</v>
      </c>
      <c r="E176" s="33" t="s">
        <v>50</v>
      </c>
      <c r="F176" s="30">
        <v>0.036505439814814813</v>
      </c>
      <c r="G176" s="14" t="str">
        <f t="shared" si="4"/>
        <v>5.15/km</v>
      </c>
      <c r="H176" s="16">
        <f t="shared" si="5"/>
        <v>0.011898958333333334</v>
      </c>
      <c r="I176" s="16">
        <f>F176-INDEX($F$5:$F$559,MATCH(D176,$D$5:$D$559,0))</f>
        <v>0.008171296296296298</v>
      </c>
    </row>
    <row r="177" spans="1:9" ht="15" customHeight="1">
      <c r="A177" s="14">
        <v>173</v>
      </c>
      <c r="B177" s="33" t="s">
        <v>495</v>
      </c>
      <c r="C177" s="33" t="s">
        <v>311</v>
      </c>
      <c r="D177" s="14" t="s">
        <v>366</v>
      </c>
      <c r="E177" s="33" t="s">
        <v>365</v>
      </c>
      <c r="F177" s="30">
        <v>0.03652789351851852</v>
      </c>
      <c r="G177" s="14" t="str">
        <f t="shared" si="4"/>
        <v>5.16/km</v>
      </c>
      <c r="H177" s="16">
        <f t="shared" si="5"/>
        <v>0.01192141203703704</v>
      </c>
      <c r="I177" s="16">
        <f>F177-INDEX($F$5:$F$559,MATCH(D177,$D$5:$D$559,0))</f>
        <v>0.011330555555555559</v>
      </c>
    </row>
    <row r="178" spans="1:9" ht="15" customHeight="1">
      <c r="A178" s="14">
        <v>174</v>
      </c>
      <c r="B178" s="33" t="s">
        <v>84</v>
      </c>
      <c r="C178" s="33" t="s">
        <v>271</v>
      </c>
      <c r="D178" s="14" t="s">
        <v>367</v>
      </c>
      <c r="E178" s="33" t="s">
        <v>365</v>
      </c>
      <c r="F178" s="30">
        <v>0.036551736111111115</v>
      </c>
      <c r="G178" s="14" t="str">
        <f t="shared" si="4"/>
        <v>5.16/km</v>
      </c>
      <c r="H178" s="16">
        <f t="shared" si="5"/>
        <v>0.011945254629629636</v>
      </c>
      <c r="I178" s="16">
        <f>F178-INDEX($F$5:$F$559,MATCH(D178,$D$5:$D$559,0))</f>
        <v>0.008749884259259263</v>
      </c>
    </row>
    <row r="179" spans="1:9" ht="15" customHeight="1">
      <c r="A179" s="14">
        <v>175</v>
      </c>
      <c r="B179" s="33" t="s">
        <v>85</v>
      </c>
      <c r="C179" s="33" t="s">
        <v>612</v>
      </c>
      <c r="D179" s="14" t="s">
        <v>367</v>
      </c>
      <c r="E179" s="33" t="s">
        <v>605</v>
      </c>
      <c r="F179" s="30">
        <v>0.03657488425925926</v>
      </c>
      <c r="G179" s="14" t="str">
        <f t="shared" si="4"/>
        <v>5.16/km</v>
      </c>
      <c r="H179" s="16">
        <f t="shared" si="5"/>
        <v>0.011968402777777783</v>
      </c>
      <c r="I179" s="16">
        <f>F179-INDEX($F$5:$F$559,MATCH(D179,$D$5:$D$559,0))</f>
        <v>0.00877303240740741</v>
      </c>
    </row>
    <row r="180" spans="1:9" ht="15" customHeight="1">
      <c r="A180" s="14">
        <v>176</v>
      </c>
      <c r="B180" s="33" t="s">
        <v>86</v>
      </c>
      <c r="C180" s="33" t="s">
        <v>330</v>
      </c>
      <c r="D180" s="14" t="s">
        <v>398</v>
      </c>
      <c r="E180" s="33" t="s">
        <v>347</v>
      </c>
      <c r="F180" s="30">
        <v>0.03658622685185185</v>
      </c>
      <c r="G180" s="14" t="str">
        <f t="shared" si="4"/>
        <v>5.16/km</v>
      </c>
      <c r="H180" s="16">
        <f t="shared" si="5"/>
        <v>0.011979745370370373</v>
      </c>
      <c r="I180" s="16">
        <f>F180-INDEX($F$5:$F$559,MATCH(D180,$D$5:$D$559,0))</f>
        <v>0.007002083333333336</v>
      </c>
    </row>
    <row r="181" spans="1:9" ht="15" customHeight="1">
      <c r="A181" s="14">
        <v>177</v>
      </c>
      <c r="B181" s="33" t="s">
        <v>87</v>
      </c>
      <c r="C181" s="33" t="s">
        <v>313</v>
      </c>
      <c r="D181" s="14" t="s">
        <v>388</v>
      </c>
      <c r="E181" s="33" t="s">
        <v>365</v>
      </c>
      <c r="F181" s="30">
        <v>0.03659826388888889</v>
      </c>
      <c r="G181" s="14" t="str">
        <f t="shared" si="4"/>
        <v>5.16/km</v>
      </c>
      <c r="H181" s="16">
        <f t="shared" si="5"/>
        <v>0.011991782407407413</v>
      </c>
      <c r="I181" s="16">
        <f>F181-INDEX($F$5:$F$559,MATCH(D181,$D$5:$D$559,0))</f>
        <v>0.007547222222222226</v>
      </c>
    </row>
    <row r="182" spans="1:9" ht="15" customHeight="1">
      <c r="A182" s="14">
        <v>178</v>
      </c>
      <c r="B182" s="33" t="s">
        <v>88</v>
      </c>
      <c r="C182" s="33" t="s">
        <v>263</v>
      </c>
      <c r="D182" s="14" t="s">
        <v>422</v>
      </c>
      <c r="E182" s="33" t="s">
        <v>355</v>
      </c>
      <c r="F182" s="30">
        <v>0.03659756944444444</v>
      </c>
      <c r="G182" s="14" t="str">
        <f t="shared" si="4"/>
        <v>5.16/km</v>
      </c>
      <c r="H182" s="16">
        <f t="shared" si="5"/>
        <v>0.011991087962962964</v>
      </c>
      <c r="I182" s="16">
        <f>F182-INDEX($F$5:$F$559,MATCH(D182,$D$5:$D$559,0))</f>
        <v>0.006701504629629627</v>
      </c>
    </row>
    <row r="183" spans="1:9" ht="15" customHeight="1">
      <c r="A183" s="14">
        <v>179</v>
      </c>
      <c r="B183" s="33" t="s">
        <v>461</v>
      </c>
      <c r="C183" s="33" t="s">
        <v>464</v>
      </c>
      <c r="D183" s="14" t="s">
        <v>388</v>
      </c>
      <c r="E183" s="33" t="s">
        <v>605</v>
      </c>
      <c r="F183" s="30">
        <v>0.03662060185185185</v>
      </c>
      <c r="G183" s="14" t="str">
        <f t="shared" si="4"/>
        <v>5.16/km</v>
      </c>
      <c r="H183" s="16">
        <f t="shared" si="5"/>
        <v>0.01201412037037037</v>
      </c>
      <c r="I183" s="16">
        <f>F183-INDEX($F$5:$F$559,MATCH(D183,$D$5:$D$559,0))</f>
        <v>0.007569560185185183</v>
      </c>
    </row>
    <row r="184" spans="1:9" ht="15" customHeight="1">
      <c r="A184" s="14">
        <v>180</v>
      </c>
      <c r="B184" s="33" t="s">
        <v>89</v>
      </c>
      <c r="C184" s="33" t="s">
        <v>12</v>
      </c>
      <c r="D184" s="14" t="s">
        <v>437</v>
      </c>
      <c r="E184" s="33" t="s">
        <v>34</v>
      </c>
      <c r="F184" s="30">
        <v>0.03670173611111111</v>
      </c>
      <c r="G184" s="14" t="str">
        <f t="shared" si="4"/>
        <v>5.17/km</v>
      </c>
      <c r="H184" s="16">
        <f t="shared" si="5"/>
        <v>0.012095254629629633</v>
      </c>
      <c r="I184" s="16">
        <f>F184-INDEX($F$5:$F$559,MATCH(D184,$D$5:$D$559,0))</f>
        <v>0.0044790509259259315</v>
      </c>
    </row>
    <row r="185" spans="1:9" ht="15" customHeight="1">
      <c r="A185" s="14">
        <v>181</v>
      </c>
      <c r="B185" s="33" t="s">
        <v>1</v>
      </c>
      <c r="C185" s="33" t="s">
        <v>324</v>
      </c>
      <c r="D185" s="14" t="s">
        <v>422</v>
      </c>
      <c r="E185" s="33" t="s">
        <v>381</v>
      </c>
      <c r="F185" s="30">
        <v>0.0368056712962963</v>
      </c>
      <c r="G185" s="14" t="str">
        <f t="shared" si="4"/>
        <v>5.18/km</v>
      </c>
      <c r="H185" s="16">
        <f t="shared" si="5"/>
        <v>0.012199189814814819</v>
      </c>
      <c r="I185" s="16">
        <f>F185-INDEX($F$5:$F$559,MATCH(D185,$D$5:$D$559,0))</f>
        <v>0.006909606481481482</v>
      </c>
    </row>
    <row r="186" spans="1:9" ht="15" customHeight="1">
      <c r="A186" s="14">
        <v>182</v>
      </c>
      <c r="B186" s="33" t="s">
        <v>90</v>
      </c>
      <c r="C186" s="33" t="s">
        <v>255</v>
      </c>
      <c r="D186" s="14" t="s">
        <v>378</v>
      </c>
      <c r="E186" s="33" t="s">
        <v>347</v>
      </c>
      <c r="F186" s="30">
        <v>0.036932986111111114</v>
      </c>
      <c r="G186" s="14" t="str">
        <f t="shared" si="4"/>
        <v>5.19/km</v>
      </c>
      <c r="H186" s="16">
        <f t="shared" si="5"/>
        <v>0.012326504629629635</v>
      </c>
      <c r="I186" s="16">
        <f>F186-INDEX($F$5:$F$559,MATCH(D186,$D$5:$D$559,0))</f>
        <v>0.008598842592592599</v>
      </c>
    </row>
    <row r="187" spans="1:9" ht="15" customHeight="1">
      <c r="A187" s="14">
        <v>183</v>
      </c>
      <c r="B187" s="33" t="s">
        <v>335</v>
      </c>
      <c r="C187" s="33" t="s">
        <v>609</v>
      </c>
      <c r="D187" s="14" t="s">
        <v>388</v>
      </c>
      <c r="E187" s="33" t="s">
        <v>448</v>
      </c>
      <c r="F187" s="30">
        <v>0.036990972222222224</v>
      </c>
      <c r="G187" s="14" t="str">
        <f t="shared" si="4"/>
        <v>5.20/km</v>
      </c>
      <c r="H187" s="16">
        <f t="shared" si="5"/>
        <v>0.012384490740740745</v>
      </c>
      <c r="I187" s="16">
        <f>F187-INDEX($F$5:$F$559,MATCH(D187,$D$5:$D$559,0))</f>
        <v>0.007939930555555558</v>
      </c>
    </row>
    <row r="188" spans="1:9" ht="15" customHeight="1">
      <c r="A188" s="14">
        <v>184</v>
      </c>
      <c r="B188" s="33" t="s">
        <v>91</v>
      </c>
      <c r="C188" s="33" t="s">
        <v>278</v>
      </c>
      <c r="D188" s="14" t="s">
        <v>378</v>
      </c>
      <c r="E188" s="33" t="s">
        <v>92</v>
      </c>
      <c r="F188" s="30">
        <v>0.03701423611111111</v>
      </c>
      <c r="G188" s="14" t="str">
        <f t="shared" si="4"/>
        <v>5.20/km</v>
      </c>
      <c r="H188" s="16">
        <f t="shared" si="5"/>
        <v>0.012407754629629633</v>
      </c>
      <c r="I188" s="16">
        <f>F188-INDEX($F$5:$F$559,MATCH(D188,$D$5:$D$559,0))</f>
        <v>0.008680092592592597</v>
      </c>
    </row>
    <row r="189" spans="1:9" ht="15" customHeight="1">
      <c r="A189" s="14">
        <v>185</v>
      </c>
      <c r="B189" s="33" t="s">
        <v>93</v>
      </c>
      <c r="C189" s="33" t="s">
        <v>251</v>
      </c>
      <c r="D189" s="14" t="s">
        <v>388</v>
      </c>
      <c r="E189" s="33" t="s">
        <v>605</v>
      </c>
      <c r="F189" s="30">
        <v>0.03706122685185185</v>
      </c>
      <c r="G189" s="14" t="str">
        <f t="shared" si="4"/>
        <v>5.20/km</v>
      </c>
      <c r="H189" s="16">
        <f t="shared" si="5"/>
        <v>0.01245474537037037</v>
      </c>
      <c r="I189" s="16">
        <f>F189-INDEX($F$5:$F$559,MATCH(D189,$D$5:$D$559,0))</f>
        <v>0.008010185185185183</v>
      </c>
    </row>
    <row r="190" spans="1:9" ht="15" customHeight="1">
      <c r="A190" s="14">
        <v>186</v>
      </c>
      <c r="B190" s="33" t="s">
        <v>377</v>
      </c>
      <c r="C190" s="33" t="s">
        <v>352</v>
      </c>
      <c r="D190" s="14" t="s">
        <v>367</v>
      </c>
      <c r="E190" s="33" t="s">
        <v>396</v>
      </c>
      <c r="F190" s="30">
        <v>0.03707268518518519</v>
      </c>
      <c r="G190" s="14" t="str">
        <f t="shared" si="4"/>
        <v>5.20/km</v>
      </c>
      <c r="H190" s="16">
        <f t="shared" si="5"/>
        <v>0.012466203703703709</v>
      </c>
      <c r="I190" s="16">
        <f>F190-INDEX($F$5:$F$559,MATCH(D190,$D$5:$D$559,0))</f>
        <v>0.009270833333333336</v>
      </c>
    </row>
    <row r="191" spans="1:9" ht="15" customHeight="1">
      <c r="A191" s="14">
        <v>187</v>
      </c>
      <c r="B191" s="33" t="s">
        <v>94</v>
      </c>
      <c r="C191" s="33" t="s">
        <v>459</v>
      </c>
      <c r="D191" s="14" t="s">
        <v>378</v>
      </c>
      <c r="E191" s="33" t="s">
        <v>396</v>
      </c>
      <c r="F191" s="30">
        <v>0.03711828703703703</v>
      </c>
      <c r="G191" s="14" t="str">
        <f t="shared" si="4"/>
        <v>5.21/km</v>
      </c>
      <c r="H191" s="16">
        <f t="shared" si="5"/>
        <v>0.012511805555555554</v>
      </c>
      <c r="I191" s="16">
        <f>F191-INDEX($F$5:$F$559,MATCH(D191,$D$5:$D$559,0))</f>
        <v>0.008784143518518518</v>
      </c>
    </row>
    <row r="192" spans="1:9" ht="15" customHeight="1">
      <c r="A192" s="14">
        <v>188</v>
      </c>
      <c r="B192" s="33" t="s">
        <v>479</v>
      </c>
      <c r="C192" s="33" t="s">
        <v>246</v>
      </c>
      <c r="D192" s="14" t="s">
        <v>378</v>
      </c>
      <c r="E192" s="33" t="s">
        <v>438</v>
      </c>
      <c r="F192" s="30">
        <v>0.03715300925925926</v>
      </c>
      <c r="G192" s="14" t="str">
        <f t="shared" si="4"/>
        <v>5.21/km</v>
      </c>
      <c r="H192" s="16">
        <f t="shared" si="5"/>
        <v>0.012546527777777781</v>
      </c>
      <c r="I192" s="16">
        <f>F192-INDEX($F$5:$F$559,MATCH(D192,$D$5:$D$559,0))</f>
        <v>0.008818865740740745</v>
      </c>
    </row>
    <row r="193" spans="1:9" ht="15" customHeight="1">
      <c r="A193" s="14">
        <v>189</v>
      </c>
      <c r="B193" s="33" t="s">
        <v>505</v>
      </c>
      <c r="C193" s="33" t="s">
        <v>242</v>
      </c>
      <c r="D193" s="14" t="s">
        <v>367</v>
      </c>
      <c r="E193" s="33" t="s">
        <v>393</v>
      </c>
      <c r="F193" s="30">
        <v>0.037199421296296296</v>
      </c>
      <c r="G193" s="14" t="str">
        <f t="shared" si="4"/>
        <v>5.21/km</v>
      </c>
      <c r="H193" s="16">
        <f t="shared" si="5"/>
        <v>0.012592939814814817</v>
      </c>
      <c r="I193" s="16">
        <f>F193-INDEX($F$5:$F$559,MATCH(D193,$D$5:$D$559,0))</f>
        <v>0.009397569444444445</v>
      </c>
    </row>
    <row r="194" spans="1:9" ht="15" customHeight="1">
      <c r="A194" s="14">
        <v>190</v>
      </c>
      <c r="B194" s="33" t="s">
        <v>505</v>
      </c>
      <c r="C194" s="33" t="s">
        <v>302</v>
      </c>
      <c r="D194" s="14" t="s">
        <v>378</v>
      </c>
      <c r="E194" s="33" t="s">
        <v>393</v>
      </c>
      <c r="F194" s="30">
        <v>0.0372</v>
      </c>
      <c r="G194" s="14" t="str">
        <f t="shared" si="4"/>
        <v>5.21/km</v>
      </c>
      <c r="H194" s="16">
        <f t="shared" si="5"/>
        <v>0.012593518518518518</v>
      </c>
      <c r="I194" s="16">
        <f>F194-INDEX($F$5:$F$559,MATCH(D194,$D$5:$D$559,0))</f>
        <v>0.008865856481481482</v>
      </c>
    </row>
    <row r="195" spans="1:9" ht="15" customHeight="1">
      <c r="A195" s="14">
        <v>191</v>
      </c>
      <c r="B195" s="33" t="s">
        <v>13</v>
      </c>
      <c r="C195" s="33" t="s">
        <v>261</v>
      </c>
      <c r="D195" s="14" t="s">
        <v>367</v>
      </c>
      <c r="E195" s="33" t="s">
        <v>381</v>
      </c>
      <c r="F195" s="30">
        <v>0.03721111111111111</v>
      </c>
      <c r="G195" s="14" t="str">
        <f t="shared" si="4"/>
        <v>5.22/km</v>
      </c>
      <c r="H195" s="16">
        <f t="shared" si="5"/>
        <v>0.012604629629629632</v>
      </c>
      <c r="I195" s="16">
        <f>F195-INDEX($F$5:$F$559,MATCH(D195,$D$5:$D$559,0))</f>
        <v>0.00940925925925926</v>
      </c>
    </row>
    <row r="196" spans="1:9" ht="15" customHeight="1">
      <c r="A196" s="14">
        <v>192</v>
      </c>
      <c r="B196" s="33" t="s">
        <v>546</v>
      </c>
      <c r="C196" s="33" t="s">
        <v>324</v>
      </c>
      <c r="D196" s="14" t="s">
        <v>388</v>
      </c>
      <c r="E196" s="33" t="s">
        <v>468</v>
      </c>
      <c r="F196" s="30">
        <v>0.037292013888888885</v>
      </c>
      <c r="G196" s="14" t="str">
        <f t="shared" si="4"/>
        <v>5.22/km</v>
      </c>
      <c r="H196" s="16">
        <f t="shared" si="5"/>
        <v>0.012685532407407406</v>
      </c>
      <c r="I196" s="16">
        <f>F196-INDEX($F$5:$F$559,MATCH(D196,$D$5:$D$559,0))</f>
        <v>0.008240972222222219</v>
      </c>
    </row>
    <row r="197" spans="1:9" ht="15" customHeight="1">
      <c r="A197" s="14">
        <v>193</v>
      </c>
      <c r="B197" s="33" t="s">
        <v>469</v>
      </c>
      <c r="C197" s="33" t="s">
        <v>337</v>
      </c>
      <c r="D197" s="14" t="s">
        <v>388</v>
      </c>
      <c r="E197" s="33" t="s">
        <v>380</v>
      </c>
      <c r="F197" s="30">
        <v>0.037349537037037035</v>
      </c>
      <c r="G197" s="14" t="str">
        <f aca="true" t="shared" si="6" ref="G197:G260">TEXT(INT((HOUR(F197)*3600+MINUTE(F197)*60+SECOND(F197))/$I$3/60),"0")&amp;"."&amp;TEXT(MOD((HOUR(F197)*3600+MINUTE(F197)*60+SECOND(F197))/$I$3,60),"00")&amp;"/km"</f>
        <v>5.23/km</v>
      </c>
      <c r="H197" s="16">
        <f aca="true" t="shared" si="7" ref="H197:H260">F197-$F$5</f>
        <v>0.012743055555555556</v>
      </c>
      <c r="I197" s="16">
        <f>F197-INDEX($F$5:$F$559,MATCH(D197,$D$5:$D$559,0))</f>
        <v>0.00829849537037037</v>
      </c>
    </row>
    <row r="198" spans="1:9" ht="15" customHeight="1">
      <c r="A198" s="26">
        <v>194</v>
      </c>
      <c r="B198" s="35" t="s">
        <v>95</v>
      </c>
      <c r="C198" s="35" t="s">
        <v>254</v>
      </c>
      <c r="D198" s="26" t="s">
        <v>378</v>
      </c>
      <c r="E198" s="35" t="s">
        <v>341</v>
      </c>
      <c r="F198" s="32">
        <v>0.037361574074074075</v>
      </c>
      <c r="G198" s="26" t="str">
        <f t="shared" si="6"/>
        <v>5.23/km</v>
      </c>
      <c r="H198" s="28">
        <f t="shared" si="7"/>
        <v>0.012755092592592596</v>
      </c>
      <c r="I198" s="28">
        <f>F198-INDEX($F$5:$F$559,MATCH(D198,$D$5:$D$559,0))</f>
        <v>0.00902743055555556</v>
      </c>
    </row>
    <row r="199" spans="1:9" ht="15" customHeight="1">
      <c r="A199" s="14">
        <v>195</v>
      </c>
      <c r="B199" s="33" t="s">
        <v>96</v>
      </c>
      <c r="C199" s="33" t="s">
        <v>603</v>
      </c>
      <c r="D199" s="14" t="s">
        <v>422</v>
      </c>
      <c r="E199" s="33" t="s">
        <v>97</v>
      </c>
      <c r="F199" s="30">
        <v>0.037408333333333335</v>
      </c>
      <c r="G199" s="14" t="str">
        <f t="shared" si="6"/>
        <v>5.23/km</v>
      </c>
      <c r="H199" s="16">
        <f t="shared" si="7"/>
        <v>0.012801851851851856</v>
      </c>
      <c r="I199" s="16">
        <f>F199-INDEX($F$5:$F$559,MATCH(D199,$D$5:$D$559,0))</f>
        <v>0.007512268518518519</v>
      </c>
    </row>
    <row r="200" spans="1:9" ht="15" customHeight="1">
      <c r="A200" s="14">
        <v>196</v>
      </c>
      <c r="B200" s="33" t="s">
        <v>314</v>
      </c>
      <c r="C200" s="33" t="s">
        <v>502</v>
      </c>
      <c r="D200" s="14" t="s">
        <v>367</v>
      </c>
      <c r="E200" s="33" t="s">
        <v>396</v>
      </c>
      <c r="F200" s="30">
        <v>0.0374431712962963</v>
      </c>
      <c r="G200" s="14" t="str">
        <f t="shared" si="6"/>
        <v>5.24/km</v>
      </c>
      <c r="H200" s="16">
        <f t="shared" si="7"/>
        <v>0.012836689814814818</v>
      </c>
      <c r="I200" s="16">
        <f>F200-INDEX($F$5:$F$559,MATCH(D200,$D$5:$D$559,0))</f>
        <v>0.009641319444444445</v>
      </c>
    </row>
    <row r="201" spans="1:9" ht="15" customHeight="1">
      <c r="A201" s="14">
        <v>197</v>
      </c>
      <c r="B201" s="33" t="s">
        <v>595</v>
      </c>
      <c r="C201" s="33" t="s">
        <v>591</v>
      </c>
      <c r="D201" s="14" t="s">
        <v>409</v>
      </c>
      <c r="E201" s="33" t="s">
        <v>589</v>
      </c>
      <c r="F201" s="30">
        <v>0.03747696759259259</v>
      </c>
      <c r="G201" s="14" t="str">
        <f t="shared" si="6"/>
        <v>5.24/km</v>
      </c>
      <c r="H201" s="16">
        <f t="shared" si="7"/>
        <v>0.012870486111111114</v>
      </c>
      <c r="I201" s="16">
        <f>F201-INDEX($F$5:$F$559,MATCH(D201,$D$5:$D$559,0))</f>
        <v>0.0025116898148148104</v>
      </c>
    </row>
    <row r="202" spans="1:9" ht="15" customHeight="1">
      <c r="A202" s="14">
        <v>198</v>
      </c>
      <c r="B202" s="33" t="s">
        <v>533</v>
      </c>
      <c r="C202" s="33" t="s">
        <v>534</v>
      </c>
      <c r="D202" s="14" t="s">
        <v>378</v>
      </c>
      <c r="E202" s="33" t="s">
        <v>417</v>
      </c>
      <c r="F202" s="30">
        <v>0.03748912037037037</v>
      </c>
      <c r="G202" s="14" t="str">
        <f t="shared" si="6"/>
        <v>5.24/km</v>
      </c>
      <c r="H202" s="16">
        <f t="shared" si="7"/>
        <v>0.012882638888888888</v>
      </c>
      <c r="I202" s="16">
        <f>F202-INDEX($F$5:$F$559,MATCH(D202,$D$5:$D$559,0))</f>
        <v>0.009154976851851852</v>
      </c>
    </row>
    <row r="203" spans="1:9" ht="15" customHeight="1">
      <c r="A203" s="14">
        <v>199</v>
      </c>
      <c r="B203" s="33" t="s">
        <v>521</v>
      </c>
      <c r="C203" s="33" t="s">
        <v>236</v>
      </c>
      <c r="D203" s="14" t="s">
        <v>366</v>
      </c>
      <c r="E203" s="33" t="s">
        <v>468</v>
      </c>
      <c r="F203" s="30">
        <v>0.037501041666666665</v>
      </c>
      <c r="G203" s="14" t="str">
        <f t="shared" si="6"/>
        <v>5.24/km</v>
      </c>
      <c r="H203" s="16">
        <f t="shared" si="7"/>
        <v>0.012894560185185186</v>
      </c>
      <c r="I203" s="16">
        <f>F203-INDEX($F$5:$F$559,MATCH(D203,$D$5:$D$559,0))</f>
        <v>0.012303703703703706</v>
      </c>
    </row>
    <row r="204" spans="1:9" ht="15" customHeight="1">
      <c r="A204" s="14">
        <v>200</v>
      </c>
      <c r="B204" s="33" t="s">
        <v>535</v>
      </c>
      <c r="C204" s="33" t="s">
        <v>273</v>
      </c>
      <c r="D204" s="14" t="s">
        <v>422</v>
      </c>
      <c r="E204" s="33" t="s">
        <v>448</v>
      </c>
      <c r="F204" s="30">
        <v>0.03751203703703704</v>
      </c>
      <c r="G204" s="14" t="str">
        <f t="shared" si="6"/>
        <v>5.24/km</v>
      </c>
      <c r="H204" s="16">
        <f t="shared" si="7"/>
        <v>0.012905555555555559</v>
      </c>
      <c r="I204" s="16">
        <f>F204-INDEX($F$5:$F$559,MATCH(D204,$D$5:$D$559,0))</f>
        <v>0.007615972222222222</v>
      </c>
    </row>
    <row r="205" spans="1:9" ht="15" customHeight="1">
      <c r="A205" s="14">
        <v>201</v>
      </c>
      <c r="B205" s="33" t="s">
        <v>406</v>
      </c>
      <c r="C205" s="33" t="s">
        <v>241</v>
      </c>
      <c r="D205" s="14" t="s">
        <v>388</v>
      </c>
      <c r="E205" s="33" t="s">
        <v>396</v>
      </c>
      <c r="F205" s="30">
        <v>0.03752372685185185</v>
      </c>
      <c r="G205" s="14" t="str">
        <f t="shared" si="6"/>
        <v>5.24/km</v>
      </c>
      <c r="H205" s="16">
        <f t="shared" si="7"/>
        <v>0.012917245370370374</v>
      </c>
      <c r="I205" s="16">
        <f>F205-INDEX($F$5:$F$559,MATCH(D205,$D$5:$D$559,0))</f>
        <v>0.008472685185185187</v>
      </c>
    </row>
    <row r="206" spans="1:9" ht="15" customHeight="1">
      <c r="A206" s="14">
        <v>202</v>
      </c>
      <c r="B206" s="33" t="s">
        <v>98</v>
      </c>
      <c r="C206" s="33" t="s">
        <v>99</v>
      </c>
      <c r="D206" s="14" t="s">
        <v>398</v>
      </c>
      <c r="E206" s="33" t="s">
        <v>100</v>
      </c>
      <c r="F206" s="30">
        <v>0.037627430555555556</v>
      </c>
      <c r="G206" s="14" t="str">
        <f t="shared" si="6"/>
        <v>5.25/km</v>
      </c>
      <c r="H206" s="16">
        <f t="shared" si="7"/>
        <v>0.013020949074074077</v>
      </c>
      <c r="I206" s="16">
        <f>F206-INDEX($F$5:$F$559,MATCH(D206,$D$5:$D$559,0))</f>
        <v>0.00804328703703704</v>
      </c>
    </row>
    <row r="207" spans="1:9" ht="15" customHeight="1">
      <c r="A207" s="14">
        <v>203</v>
      </c>
      <c r="B207" s="33" t="s">
        <v>9</v>
      </c>
      <c r="C207" s="33" t="s">
        <v>590</v>
      </c>
      <c r="D207" s="14" t="s">
        <v>388</v>
      </c>
      <c r="E207" s="33" t="s">
        <v>408</v>
      </c>
      <c r="F207" s="30">
        <v>0.037801620370370374</v>
      </c>
      <c r="G207" s="14" t="str">
        <f t="shared" si="6"/>
        <v>5.27/km</v>
      </c>
      <c r="H207" s="16">
        <f t="shared" si="7"/>
        <v>0.013195138888888895</v>
      </c>
      <c r="I207" s="16">
        <f>F207-INDEX($F$5:$F$559,MATCH(D207,$D$5:$D$559,0))</f>
        <v>0.008750578703703708</v>
      </c>
    </row>
    <row r="208" spans="1:9" ht="15" customHeight="1">
      <c r="A208" s="14">
        <v>204</v>
      </c>
      <c r="B208" s="33" t="s">
        <v>516</v>
      </c>
      <c r="C208" s="33" t="s">
        <v>232</v>
      </c>
      <c r="D208" s="14" t="s">
        <v>388</v>
      </c>
      <c r="E208" s="33" t="s">
        <v>415</v>
      </c>
      <c r="F208" s="30">
        <v>0.0378244212962963</v>
      </c>
      <c r="G208" s="14" t="str">
        <f t="shared" si="6"/>
        <v>5.27/km</v>
      </c>
      <c r="H208" s="16">
        <f t="shared" si="7"/>
        <v>0.013217939814814818</v>
      </c>
      <c r="I208" s="16">
        <f>F208-INDEX($F$5:$F$559,MATCH(D208,$D$5:$D$559,0))</f>
        <v>0.008773379629629631</v>
      </c>
    </row>
    <row r="209" spans="1:9" ht="15" customHeight="1">
      <c r="A209" s="14">
        <v>205</v>
      </c>
      <c r="B209" s="33" t="s">
        <v>523</v>
      </c>
      <c r="C209" s="33" t="s">
        <v>212</v>
      </c>
      <c r="D209" s="14" t="s">
        <v>366</v>
      </c>
      <c r="E209" s="33" t="s">
        <v>468</v>
      </c>
      <c r="F209" s="30">
        <v>0.03782453703703704</v>
      </c>
      <c r="G209" s="14" t="str">
        <f t="shared" si="6"/>
        <v>5.27/km</v>
      </c>
      <c r="H209" s="16">
        <f t="shared" si="7"/>
        <v>0.01321805555555556</v>
      </c>
      <c r="I209" s="16">
        <f>F209-INDEX($F$5:$F$559,MATCH(D209,$D$5:$D$559,0))</f>
        <v>0.012627199074074079</v>
      </c>
    </row>
    <row r="210" spans="1:9" ht="15" customHeight="1">
      <c r="A210" s="14">
        <v>206</v>
      </c>
      <c r="B210" s="33" t="s">
        <v>101</v>
      </c>
      <c r="C210" s="33" t="s">
        <v>102</v>
      </c>
      <c r="D210" s="14" t="s">
        <v>490</v>
      </c>
      <c r="E210" s="33" t="s">
        <v>97</v>
      </c>
      <c r="F210" s="30">
        <v>0.037871064814814816</v>
      </c>
      <c r="G210" s="14" t="str">
        <f t="shared" si="6"/>
        <v>5.27/km</v>
      </c>
      <c r="H210" s="16">
        <f t="shared" si="7"/>
        <v>0.013264583333333337</v>
      </c>
      <c r="I210" s="16">
        <f>F210-INDEX($F$5:$F$559,MATCH(D210,$D$5:$D$559,0))</f>
        <v>0.0016084490740740781</v>
      </c>
    </row>
    <row r="211" spans="1:9" ht="15" customHeight="1">
      <c r="A211" s="14">
        <v>207</v>
      </c>
      <c r="B211" s="33" t="s">
        <v>103</v>
      </c>
      <c r="C211" s="33" t="s">
        <v>253</v>
      </c>
      <c r="D211" s="14" t="s">
        <v>366</v>
      </c>
      <c r="E211" s="33" t="s">
        <v>391</v>
      </c>
      <c r="F211" s="30">
        <v>0.03791759259259259</v>
      </c>
      <c r="G211" s="14" t="str">
        <f t="shared" si="6"/>
        <v>5.28/km</v>
      </c>
      <c r="H211" s="16">
        <f t="shared" si="7"/>
        <v>0.013311111111111114</v>
      </c>
      <c r="I211" s="16">
        <f>F211-INDEX($F$5:$F$559,MATCH(D211,$D$5:$D$559,0))</f>
        <v>0.012720254629629633</v>
      </c>
    </row>
    <row r="212" spans="1:9" ht="15" customHeight="1">
      <c r="A212" s="14">
        <v>208</v>
      </c>
      <c r="B212" s="33" t="s">
        <v>104</v>
      </c>
      <c r="C212" s="33" t="s">
        <v>233</v>
      </c>
      <c r="D212" s="14" t="s">
        <v>366</v>
      </c>
      <c r="E212" s="33" t="s">
        <v>385</v>
      </c>
      <c r="F212" s="30">
        <v>0.03798622685185185</v>
      </c>
      <c r="G212" s="14" t="str">
        <f t="shared" si="6"/>
        <v>5.28/km</v>
      </c>
      <c r="H212" s="16">
        <f t="shared" si="7"/>
        <v>0.013379745370370372</v>
      </c>
      <c r="I212" s="16">
        <f>F212-INDEX($F$5:$F$559,MATCH(D212,$D$5:$D$559,0))</f>
        <v>0.012788888888888891</v>
      </c>
    </row>
    <row r="213" spans="1:9" ht="15" customHeight="1">
      <c r="A213" s="14">
        <v>209</v>
      </c>
      <c r="B213" s="33" t="s">
        <v>105</v>
      </c>
      <c r="C213" s="33" t="s">
        <v>232</v>
      </c>
      <c r="D213" s="14" t="s">
        <v>398</v>
      </c>
      <c r="E213" s="33" t="s">
        <v>396</v>
      </c>
      <c r="F213" s="30">
        <v>0.038032754629629635</v>
      </c>
      <c r="G213" s="14" t="str">
        <f t="shared" si="6"/>
        <v>5.29/km</v>
      </c>
      <c r="H213" s="16">
        <f t="shared" si="7"/>
        <v>0.013426273148148156</v>
      </c>
      <c r="I213" s="16">
        <f>F213-INDEX($F$5:$F$559,MATCH(D213,$D$5:$D$559,0))</f>
        <v>0.008448611111111119</v>
      </c>
    </row>
    <row r="214" spans="1:9" ht="15" customHeight="1">
      <c r="A214" s="14">
        <v>210</v>
      </c>
      <c r="B214" s="33" t="s">
        <v>524</v>
      </c>
      <c r="C214" s="33" t="s">
        <v>320</v>
      </c>
      <c r="D214" s="14" t="s">
        <v>422</v>
      </c>
      <c r="E214" s="33" t="s">
        <v>365</v>
      </c>
      <c r="F214" s="30">
        <v>0.03805601851851852</v>
      </c>
      <c r="G214" s="14" t="str">
        <f t="shared" si="6"/>
        <v>5.29/km</v>
      </c>
      <c r="H214" s="16">
        <f t="shared" si="7"/>
        <v>0.013449537037037038</v>
      </c>
      <c r="I214" s="16">
        <f>F214-INDEX($F$5:$F$559,MATCH(D214,$D$5:$D$559,0))</f>
        <v>0.0081599537037037</v>
      </c>
    </row>
    <row r="215" spans="1:9" ht="15" customHeight="1">
      <c r="A215" s="14">
        <v>211</v>
      </c>
      <c r="B215" s="33" t="s">
        <v>106</v>
      </c>
      <c r="C215" s="33" t="s">
        <v>261</v>
      </c>
      <c r="D215" s="14" t="s">
        <v>378</v>
      </c>
      <c r="E215" s="33" t="s">
        <v>396</v>
      </c>
      <c r="F215" s="30">
        <v>0.038091203703703704</v>
      </c>
      <c r="G215" s="14" t="str">
        <f t="shared" si="6"/>
        <v>5.29/km</v>
      </c>
      <c r="H215" s="16">
        <f t="shared" si="7"/>
        <v>0.013484722222222224</v>
      </c>
      <c r="I215" s="16">
        <f>F215-INDEX($F$5:$F$559,MATCH(D215,$D$5:$D$559,0))</f>
        <v>0.009757060185185188</v>
      </c>
    </row>
    <row r="216" spans="1:9" ht="15" customHeight="1">
      <c r="A216" s="14">
        <v>212</v>
      </c>
      <c r="B216" s="33" t="s">
        <v>512</v>
      </c>
      <c r="C216" s="33" t="s">
        <v>513</v>
      </c>
      <c r="D216" s="14" t="s">
        <v>442</v>
      </c>
      <c r="E216" s="33" t="s">
        <v>365</v>
      </c>
      <c r="F216" s="30">
        <v>0.03818310185185185</v>
      </c>
      <c r="G216" s="14" t="str">
        <f t="shared" si="6"/>
        <v>5.30/km</v>
      </c>
      <c r="H216" s="16">
        <f t="shared" si="7"/>
        <v>0.01357662037037037</v>
      </c>
      <c r="I216" s="16">
        <f>F216-INDEX($F$5:$F$559,MATCH(D216,$D$5:$D$559,0))</f>
        <v>0.004884027777777779</v>
      </c>
    </row>
    <row r="217" spans="1:9" ht="15" customHeight="1">
      <c r="A217" s="14">
        <v>213</v>
      </c>
      <c r="B217" s="33" t="s">
        <v>107</v>
      </c>
      <c r="C217" s="33" t="s">
        <v>327</v>
      </c>
      <c r="D217" s="14" t="s">
        <v>490</v>
      </c>
      <c r="E217" s="33" t="s">
        <v>355</v>
      </c>
      <c r="F217" s="30">
        <v>0.0382412037037037</v>
      </c>
      <c r="G217" s="14" t="str">
        <f t="shared" si="6"/>
        <v>5.30/km</v>
      </c>
      <c r="H217" s="16">
        <f t="shared" si="7"/>
        <v>0.013634722222222222</v>
      </c>
      <c r="I217" s="16">
        <f>F217-INDEX($F$5:$F$559,MATCH(D217,$D$5:$D$559,0))</f>
        <v>0.0019785879629629632</v>
      </c>
    </row>
    <row r="218" spans="1:9" ht="15" customHeight="1">
      <c r="A218" s="14">
        <v>214</v>
      </c>
      <c r="B218" s="33" t="s">
        <v>522</v>
      </c>
      <c r="C218" s="33" t="s">
        <v>242</v>
      </c>
      <c r="D218" s="14" t="s">
        <v>378</v>
      </c>
      <c r="E218" s="33" t="s">
        <v>417</v>
      </c>
      <c r="F218" s="30">
        <v>0.0382875</v>
      </c>
      <c r="G218" s="14" t="str">
        <f t="shared" si="6"/>
        <v>5.31/km</v>
      </c>
      <c r="H218" s="16">
        <f t="shared" si="7"/>
        <v>0.013681018518518523</v>
      </c>
      <c r="I218" s="16">
        <f>F218-INDEX($F$5:$F$559,MATCH(D218,$D$5:$D$559,0))</f>
        <v>0.009953356481481487</v>
      </c>
    </row>
    <row r="219" spans="1:9" ht="15" customHeight="1">
      <c r="A219" s="14">
        <v>215</v>
      </c>
      <c r="B219" s="33" t="s">
        <v>337</v>
      </c>
      <c r="C219" s="33" t="s">
        <v>300</v>
      </c>
      <c r="D219" s="14" t="s">
        <v>369</v>
      </c>
      <c r="E219" s="33" t="s">
        <v>438</v>
      </c>
      <c r="F219" s="30">
        <v>0.03839155092592592</v>
      </c>
      <c r="G219" s="14" t="str">
        <f t="shared" si="6"/>
        <v>5.32/km</v>
      </c>
      <c r="H219" s="16">
        <f t="shared" si="7"/>
        <v>0.013785069444444444</v>
      </c>
      <c r="I219" s="16">
        <f>F219-INDEX($F$5:$F$559,MATCH(D219,$D$5:$D$559,0))</f>
        <v>0.013785069444444444</v>
      </c>
    </row>
    <row r="220" spans="1:9" ht="15" customHeight="1">
      <c r="A220" s="14">
        <v>216</v>
      </c>
      <c r="B220" s="33" t="s">
        <v>108</v>
      </c>
      <c r="C220" s="33" t="s">
        <v>288</v>
      </c>
      <c r="D220" s="14" t="s">
        <v>436</v>
      </c>
      <c r="E220" s="33" t="s">
        <v>345</v>
      </c>
      <c r="F220" s="30">
        <v>0.03841469907407407</v>
      </c>
      <c r="G220" s="14" t="str">
        <f t="shared" si="6"/>
        <v>5.32/km</v>
      </c>
      <c r="H220" s="16">
        <f t="shared" si="7"/>
        <v>0.01380821759259259</v>
      </c>
      <c r="I220" s="16">
        <f>F220-INDEX($F$5:$F$559,MATCH(D220,$D$5:$D$559,0))</f>
        <v>0.004409953703703701</v>
      </c>
    </row>
    <row r="221" spans="1:9" ht="15" customHeight="1">
      <c r="A221" s="14">
        <v>217</v>
      </c>
      <c r="B221" s="33" t="s">
        <v>615</v>
      </c>
      <c r="C221" s="33" t="s">
        <v>109</v>
      </c>
      <c r="D221" s="14" t="s">
        <v>376</v>
      </c>
      <c r="E221" s="33" t="s">
        <v>387</v>
      </c>
      <c r="F221" s="30">
        <v>0.038414467592592594</v>
      </c>
      <c r="G221" s="14" t="str">
        <f t="shared" si="6"/>
        <v>5.32/km</v>
      </c>
      <c r="H221" s="16">
        <f t="shared" si="7"/>
        <v>0.013807986111111115</v>
      </c>
      <c r="I221" s="16">
        <f>F221-INDEX($F$5:$F$559,MATCH(D221,$D$5:$D$559,0))</f>
        <v>0.004119791666666671</v>
      </c>
    </row>
    <row r="222" spans="1:9" ht="15" customHeight="1">
      <c r="A222" s="14">
        <v>218</v>
      </c>
      <c r="B222" s="33" t="s">
        <v>530</v>
      </c>
      <c r="C222" s="33" t="s">
        <v>242</v>
      </c>
      <c r="D222" s="14" t="s">
        <v>367</v>
      </c>
      <c r="E222" s="33" t="s">
        <v>365</v>
      </c>
      <c r="F222" s="30">
        <v>0.038495949074074075</v>
      </c>
      <c r="G222" s="14" t="str">
        <f t="shared" si="6"/>
        <v>5.33/km</v>
      </c>
      <c r="H222" s="16">
        <f t="shared" si="7"/>
        <v>0.013889467592592596</v>
      </c>
      <c r="I222" s="16">
        <f>F222-INDEX($F$5:$F$559,MATCH(D222,$D$5:$D$559,0))</f>
        <v>0.010694097222222223</v>
      </c>
    </row>
    <row r="223" spans="1:9" ht="15" customHeight="1">
      <c r="A223" s="14">
        <v>219</v>
      </c>
      <c r="B223" s="33" t="s">
        <v>512</v>
      </c>
      <c r="C223" s="33" t="s">
        <v>3</v>
      </c>
      <c r="D223" s="14" t="s">
        <v>376</v>
      </c>
      <c r="E223" s="33" t="s">
        <v>348</v>
      </c>
      <c r="F223" s="30">
        <v>0.038496064814814816</v>
      </c>
      <c r="G223" s="14" t="str">
        <f t="shared" si="6"/>
        <v>5.33/km</v>
      </c>
      <c r="H223" s="16">
        <f t="shared" si="7"/>
        <v>0.013889583333333337</v>
      </c>
      <c r="I223" s="16">
        <f>F223-INDEX($F$5:$F$559,MATCH(D223,$D$5:$D$559,0))</f>
        <v>0.004201388888888893</v>
      </c>
    </row>
    <row r="224" spans="1:9" ht="15" customHeight="1">
      <c r="A224" s="14">
        <v>220</v>
      </c>
      <c r="B224" s="33" t="s">
        <v>527</v>
      </c>
      <c r="C224" s="33" t="s">
        <v>528</v>
      </c>
      <c r="D224" s="14" t="s">
        <v>388</v>
      </c>
      <c r="E224" s="33" t="s">
        <v>415</v>
      </c>
      <c r="F224" s="30">
        <v>0.038519444444444446</v>
      </c>
      <c r="G224" s="14" t="str">
        <f t="shared" si="6"/>
        <v>5.33/km</v>
      </c>
      <c r="H224" s="16">
        <f t="shared" si="7"/>
        <v>0.013912962962962967</v>
      </c>
      <c r="I224" s="16">
        <f>F224-INDEX($F$5:$F$559,MATCH(D224,$D$5:$D$559,0))</f>
        <v>0.00946840277777778</v>
      </c>
    </row>
    <row r="225" spans="1:9" ht="15" customHeight="1">
      <c r="A225" s="14">
        <v>221</v>
      </c>
      <c r="B225" s="33" t="s">
        <v>358</v>
      </c>
      <c r="C225" s="33" t="s">
        <v>259</v>
      </c>
      <c r="D225" s="14" t="s">
        <v>364</v>
      </c>
      <c r="E225" s="33" t="s">
        <v>408</v>
      </c>
      <c r="F225" s="30">
        <v>0.038635300925925924</v>
      </c>
      <c r="G225" s="14" t="str">
        <f t="shared" si="6"/>
        <v>5.34/km</v>
      </c>
      <c r="H225" s="16">
        <f t="shared" si="7"/>
        <v>0.014028819444444444</v>
      </c>
      <c r="I225" s="16">
        <f>F225-INDEX($F$5:$F$559,MATCH(D225,$D$5:$D$559,0))</f>
        <v>0.01259270833333333</v>
      </c>
    </row>
    <row r="226" spans="1:9" ht="15" customHeight="1">
      <c r="A226" s="14">
        <v>222</v>
      </c>
      <c r="B226" s="33" t="s">
        <v>110</v>
      </c>
      <c r="C226" s="33" t="s">
        <v>236</v>
      </c>
      <c r="D226" s="14" t="s">
        <v>366</v>
      </c>
      <c r="E226" s="33" t="s">
        <v>381</v>
      </c>
      <c r="F226" s="30">
        <v>0.0386349537037037</v>
      </c>
      <c r="G226" s="14" t="str">
        <f t="shared" si="6"/>
        <v>5.34/km</v>
      </c>
      <c r="H226" s="16">
        <f t="shared" si="7"/>
        <v>0.01402847222222222</v>
      </c>
      <c r="I226" s="16">
        <f>F226-INDEX($F$5:$F$559,MATCH(D226,$D$5:$D$559,0))</f>
        <v>0.01343761574074074</v>
      </c>
    </row>
    <row r="227" spans="1:9" ht="15" customHeight="1">
      <c r="A227" s="14">
        <v>223</v>
      </c>
      <c r="B227" s="33" t="s">
        <v>111</v>
      </c>
      <c r="C227" s="33" t="s">
        <v>236</v>
      </c>
      <c r="D227" s="14" t="s">
        <v>388</v>
      </c>
      <c r="E227" s="33" t="s">
        <v>381</v>
      </c>
      <c r="F227" s="30">
        <v>0.03864664351851852</v>
      </c>
      <c r="G227" s="14" t="str">
        <f t="shared" si="6"/>
        <v>5.34/km</v>
      </c>
      <c r="H227" s="16">
        <f t="shared" si="7"/>
        <v>0.014040162037037042</v>
      </c>
      <c r="I227" s="16">
        <f>F227-INDEX($F$5:$F$559,MATCH(D227,$D$5:$D$559,0))</f>
        <v>0.009595601851851855</v>
      </c>
    </row>
    <row r="228" spans="1:9" ht="15" customHeight="1">
      <c r="A228" s="14">
        <v>224</v>
      </c>
      <c r="B228" s="33" t="s">
        <v>506</v>
      </c>
      <c r="C228" s="33" t="s">
        <v>507</v>
      </c>
      <c r="D228" s="14" t="s">
        <v>367</v>
      </c>
      <c r="E228" s="33" t="s">
        <v>365</v>
      </c>
      <c r="F228" s="30">
        <v>0.03865810185185185</v>
      </c>
      <c r="G228" s="14" t="str">
        <f t="shared" si="6"/>
        <v>5.34/km</v>
      </c>
      <c r="H228" s="16">
        <f t="shared" si="7"/>
        <v>0.014051620370370374</v>
      </c>
      <c r="I228" s="16">
        <f>F228-INDEX($F$5:$F$559,MATCH(D228,$D$5:$D$559,0))</f>
        <v>0.010856250000000001</v>
      </c>
    </row>
    <row r="229" spans="1:9" ht="15" customHeight="1">
      <c r="A229" s="14">
        <v>225</v>
      </c>
      <c r="B229" s="33" t="s">
        <v>346</v>
      </c>
      <c r="C229" s="33" t="s">
        <v>276</v>
      </c>
      <c r="D229" s="14" t="s">
        <v>398</v>
      </c>
      <c r="E229" s="33" t="s">
        <v>380</v>
      </c>
      <c r="F229" s="30">
        <v>0.03865810185185185</v>
      </c>
      <c r="G229" s="14" t="str">
        <f t="shared" si="6"/>
        <v>5.34/km</v>
      </c>
      <c r="H229" s="16">
        <f t="shared" si="7"/>
        <v>0.014051620370370374</v>
      </c>
      <c r="I229" s="16">
        <f>F229-INDEX($F$5:$F$559,MATCH(D229,$D$5:$D$559,0))</f>
        <v>0.009073958333333337</v>
      </c>
    </row>
    <row r="230" spans="1:9" ht="15" customHeight="1">
      <c r="A230" s="14">
        <v>226</v>
      </c>
      <c r="B230" s="33" t="s">
        <v>112</v>
      </c>
      <c r="C230" s="33" t="s">
        <v>338</v>
      </c>
      <c r="D230" s="14" t="s">
        <v>364</v>
      </c>
      <c r="E230" s="33" t="s">
        <v>468</v>
      </c>
      <c r="F230" s="30">
        <v>0.03866979166666667</v>
      </c>
      <c r="G230" s="14" t="str">
        <f t="shared" si="6"/>
        <v>5.34/km</v>
      </c>
      <c r="H230" s="16">
        <f t="shared" si="7"/>
        <v>0.014063310185185189</v>
      </c>
      <c r="I230" s="16">
        <f>F230-INDEX($F$5:$F$559,MATCH(D230,$D$5:$D$559,0))</f>
        <v>0.012627199074074075</v>
      </c>
    </row>
    <row r="231" spans="1:9" ht="15" customHeight="1">
      <c r="A231" s="14">
        <v>227</v>
      </c>
      <c r="B231" s="33" t="s">
        <v>565</v>
      </c>
      <c r="C231" s="33" t="s">
        <v>597</v>
      </c>
      <c r="D231" s="14" t="s">
        <v>367</v>
      </c>
      <c r="E231" s="33" t="s">
        <v>468</v>
      </c>
      <c r="F231" s="30">
        <v>0.03868055555555556</v>
      </c>
      <c r="G231" s="14" t="str">
        <f t="shared" si="6"/>
        <v>5.34/km</v>
      </c>
      <c r="H231" s="16">
        <f t="shared" si="7"/>
        <v>0.014074074074074079</v>
      </c>
      <c r="I231" s="16">
        <f>F231-INDEX($F$5:$F$559,MATCH(D231,$D$5:$D$559,0))</f>
        <v>0.010878703703703706</v>
      </c>
    </row>
    <row r="232" spans="1:9" ht="15" customHeight="1">
      <c r="A232" s="14">
        <v>228</v>
      </c>
      <c r="B232" s="33" t="s">
        <v>568</v>
      </c>
      <c r="C232" s="33" t="s">
        <v>361</v>
      </c>
      <c r="D232" s="14" t="s">
        <v>388</v>
      </c>
      <c r="E232" s="33" t="s">
        <v>365</v>
      </c>
      <c r="F232" s="30">
        <v>0.038704282407407406</v>
      </c>
      <c r="G232" s="14" t="str">
        <f t="shared" si="6"/>
        <v>5.34/km</v>
      </c>
      <c r="H232" s="16">
        <f t="shared" si="7"/>
        <v>0.014097800925925927</v>
      </c>
      <c r="I232" s="16">
        <f>F232-INDEX($F$5:$F$559,MATCH(D232,$D$5:$D$559,0))</f>
        <v>0.00965324074074074</v>
      </c>
    </row>
    <row r="233" spans="1:9" ht="15" customHeight="1">
      <c r="A233" s="14">
        <v>229</v>
      </c>
      <c r="B233" s="33" t="s">
        <v>322</v>
      </c>
      <c r="C233" s="33" t="s">
        <v>252</v>
      </c>
      <c r="D233" s="14" t="s">
        <v>378</v>
      </c>
      <c r="E233" s="33" t="s">
        <v>391</v>
      </c>
      <c r="F233" s="30">
        <v>0.038773726851851854</v>
      </c>
      <c r="G233" s="14" t="str">
        <f t="shared" si="6"/>
        <v>5.35/km</v>
      </c>
      <c r="H233" s="16">
        <f t="shared" si="7"/>
        <v>0.014167245370370375</v>
      </c>
      <c r="I233" s="16">
        <f>F233-INDEX($F$5:$F$559,MATCH(D233,$D$5:$D$559,0))</f>
        <v>0.010439583333333339</v>
      </c>
    </row>
    <row r="234" spans="1:9" ht="15" customHeight="1">
      <c r="A234" s="14">
        <v>230</v>
      </c>
      <c r="B234" s="33" t="s">
        <v>525</v>
      </c>
      <c r="C234" s="33" t="s">
        <v>526</v>
      </c>
      <c r="D234" s="14" t="s">
        <v>378</v>
      </c>
      <c r="E234" s="33" t="s">
        <v>468</v>
      </c>
      <c r="F234" s="30">
        <v>0.03883148148148148</v>
      </c>
      <c r="G234" s="14" t="str">
        <f t="shared" si="6"/>
        <v>5.36/km</v>
      </c>
      <c r="H234" s="16">
        <f t="shared" si="7"/>
        <v>0.014225000000000002</v>
      </c>
      <c r="I234" s="16">
        <f>F234-INDEX($F$5:$F$559,MATCH(D234,$D$5:$D$559,0))</f>
        <v>0.010497337962962965</v>
      </c>
    </row>
    <row r="235" spans="1:9" ht="15" customHeight="1">
      <c r="A235" s="14">
        <v>231</v>
      </c>
      <c r="B235" s="33" t="s">
        <v>486</v>
      </c>
      <c r="C235" s="33" t="s">
        <v>271</v>
      </c>
      <c r="D235" s="14" t="s">
        <v>378</v>
      </c>
      <c r="E235" s="33" t="s">
        <v>396</v>
      </c>
      <c r="F235" s="30">
        <v>0.038854745370370376</v>
      </c>
      <c r="G235" s="14" t="str">
        <f t="shared" si="6"/>
        <v>5.36/km</v>
      </c>
      <c r="H235" s="16">
        <f t="shared" si="7"/>
        <v>0.014248263888888897</v>
      </c>
      <c r="I235" s="16">
        <f>F235-INDEX($F$5:$F$559,MATCH(D235,$D$5:$D$559,0))</f>
        <v>0.01052060185185186</v>
      </c>
    </row>
    <row r="236" spans="1:9" ht="15" customHeight="1">
      <c r="A236" s="14">
        <v>232</v>
      </c>
      <c r="B236" s="33" t="s">
        <v>2</v>
      </c>
      <c r="C236" s="33" t="s">
        <v>260</v>
      </c>
      <c r="D236" s="14" t="s">
        <v>366</v>
      </c>
      <c r="E236" s="33" t="s">
        <v>396</v>
      </c>
      <c r="F236" s="30">
        <v>0.03893541666666667</v>
      </c>
      <c r="G236" s="14" t="str">
        <f t="shared" si="6"/>
        <v>5.36/km</v>
      </c>
      <c r="H236" s="16">
        <f t="shared" si="7"/>
        <v>0.014328935185185188</v>
      </c>
      <c r="I236" s="16">
        <f>F236-INDEX($F$5:$F$559,MATCH(D236,$D$5:$D$559,0))</f>
        <v>0.013738078703703707</v>
      </c>
    </row>
    <row r="237" spans="1:9" ht="15" customHeight="1">
      <c r="A237" s="14">
        <v>233</v>
      </c>
      <c r="B237" s="33" t="s">
        <v>17</v>
      </c>
      <c r="C237" s="33" t="s">
        <v>263</v>
      </c>
      <c r="D237" s="14" t="s">
        <v>388</v>
      </c>
      <c r="E237" s="33" t="s">
        <v>396</v>
      </c>
      <c r="F237" s="30">
        <v>0.03899351851851852</v>
      </c>
      <c r="G237" s="14" t="str">
        <f t="shared" si="6"/>
        <v>5.37/km</v>
      </c>
      <c r="H237" s="16">
        <f t="shared" si="7"/>
        <v>0.014387037037037038</v>
      </c>
      <c r="I237" s="16">
        <f>F237-INDEX($F$5:$F$559,MATCH(D237,$D$5:$D$559,0))</f>
        <v>0.009942476851851852</v>
      </c>
    </row>
    <row r="238" spans="1:9" ht="15" customHeight="1">
      <c r="A238" s="14">
        <v>234</v>
      </c>
      <c r="B238" s="33" t="s">
        <v>113</v>
      </c>
      <c r="C238" s="33" t="s">
        <v>334</v>
      </c>
      <c r="D238" s="14" t="s">
        <v>409</v>
      </c>
      <c r="E238" s="33" t="s">
        <v>605</v>
      </c>
      <c r="F238" s="30">
        <v>0.039028819444444446</v>
      </c>
      <c r="G238" s="14" t="str">
        <f t="shared" si="6"/>
        <v>5.37/km</v>
      </c>
      <c r="H238" s="16">
        <f t="shared" si="7"/>
        <v>0.014422337962962967</v>
      </c>
      <c r="I238" s="16">
        <f>F238-INDEX($F$5:$F$559,MATCH(D238,$D$5:$D$559,0))</f>
        <v>0.004063541666666663</v>
      </c>
    </row>
    <row r="239" spans="1:9" ht="15" customHeight="1">
      <c r="A239" s="14">
        <v>235</v>
      </c>
      <c r="B239" s="33" t="s">
        <v>13</v>
      </c>
      <c r="C239" s="33" t="s">
        <v>11</v>
      </c>
      <c r="D239" s="14" t="s">
        <v>485</v>
      </c>
      <c r="E239" s="33" t="s">
        <v>387</v>
      </c>
      <c r="F239" s="30">
        <v>0.039039467592592594</v>
      </c>
      <c r="G239" s="14" t="str">
        <f t="shared" si="6"/>
        <v>5.37/km</v>
      </c>
      <c r="H239" s="16">
        <f t="shared" si="7"/>
        <v>0.014432986111111115</v>
      </c>
      <c r="I239" s="16">
        <f>F239-INDEX($F$5:$F$559,MATCH(D239,$D$5:$D$559,0))</f>
        <v>0</v>
      </c>
    </row>
    <row r="240" spans="1:9" ht="15" customHeight="1">
      <c r="A240" s="14">
        <v>236</v>
      </c>
      <c r="B240" s="33" t="s">
        <v>550</v>
      </c>
      <c r="C240" s="33" t="s">
        <v>551</v>
      </c>
      <c r="D240" s="14" t="s">
        <v>398</v>
      </c>
      <c r="E240" s="33" t="s">
        <v>365</v>
      </c>
      <c r="F240" s="30">
        <v>0.03910914351851852</v>
      </c>
      <c r="G240" s="14" t="str">
        <f t="shared" si="6"/>
        <v>5.38/km</v>
      </c>
      <c r="H240" s="16">
        <f t="shared" si="7"/>
        <v>0.01450266203703704</v>
      </c>
      <c r="I240" s="16">
        <f>F240-INDEX($F$5:$F$559,MATCH(D240,$D$5:$D$559,0))</f>
        <v>0.009525000000000002</v>
      </c>
    </row>
    <row r="241" spans="1:9" ht="15" customHeight="1">
      <c r="A241" s="14">
        <v>237</v>
      </c>
      <c r="B241" s="33" t="s">
        <v>492</v>
      </c>
      <c r="C241" s="33" t="s">
        <v>258</v>
      </c>
      <c r="D241" s="14" t="s">
        <v>388</v>
      </c>
      <c r="E241" s="33" t="s">
        <v>493</v>
      </c>
      <c r="F241" s="30">
        <v>0.03912060185185185</v>
      </c>
      <c r="G241" s="14" t="str">
        <f t="shared" si="6"/>
        <v>5.38/km</v>
      </c>
      <c r="H241" s="16">
        <f t="shared" si="7"/>
        <v>0.014514120370370372</v>
      </c>
      <c r="I241" s="16">
        <f>F241-INDEX($F$5:$F$559,MATCH(D241,$D$5:$D$559,0))</f>
        <v>0.010069560185185185</v>
      </c>
    </row>
    <row r="242" spans="1:9" ht="15" customHeight="1">
      <c r="A242" s="14">
        <v>238</v>
      </c>
      <c r="B242" s="33" t="s">
        <v>434</v>
      </c>
      <c r="C242" s="33" t="s">
        <v>212</v>
      </c>
      <c r="D242" s="14" t="s">
        <v>378</v>
      </c>
      <c r="E242" s="33" t="s">
        <v>396</v>
      </c>
      <c r="F242" s="30">
        <v>0.039132754629629625</v>
      </c>
      <c r="G242" s="14" t="str">
        <f t="shared" si="6"/>
        <v>5.38/km</v>
      </c>
      <c r="H242" s="16">
        <f t="shared" si="7"/>
        <v>0.014526273148148146</v>
      </c>
      <c r="I242" s="16">
        <f>F242-INDEX($F$5:$F$559,MATCH(D242,$D$5:$D$559,0))</f>
        <v>0.01079861111111111</v>
      </c>
    </row>
    <row r="243" spans="1:9" ht="15" customHeight="1">
      <c r="A243" s="14">
        <v>239</v>
      </c>
      <c r="B243" s="33" t="s">
        <v>301</v>
      </c>
      <c r="C243" s="33" t="s">
        <v>282</v>
      </c>
      <c r="D243" s="14" t="s">
        <v>378</v>
      </c>
      <c r="E243" s="33" t="s">
        <v>448</v>
      </c>
      <c r="F243" s="30">
        <v>0.039143518518518515</v>
      </c>
      <c r="G243" s="14" t="str">
        <f t="shared" si="6"/>
        <v>5.38/km</v>
      </c>
      <c r="H243" s="16">
        <f t="shared" si="7"/>
        <v>0.014537037037037036</v>
      </c>
      <c r="I243" s="16">
        <f>F243-INDEX($F$5:$F$559,MATCH(D243,$D$5:$D$559,0))</f>
        <v>0.010809375</v>
      </c>
    </row>
    <row r="244" spans="1:9" ht="15" customHeight="1">
      <c r="A244" s="14">
        <v>240</v>
      </c>
      <c r="B244" s="33" t="s">
        <v>426</v>
      </c>
      <c r="C244" s="33" t="s">
        <v>245</v>
      </c>
      <c r="D244" s="14" t="s">
        <v>366</v>
      </c>
      <c r="E244" s="33" t="s">
        <v>365</v>
      </c>
      <c r="F244" s="30">
        <v>0.039178472222222226</v>
      </c>
      <c r="G244" s="14" t="str">
        <f t="shared" si="6"/>
        <v>5.39/km</v>
      </c>
      <c r="H244" s="16">
        <f t="shared" si="7"/>
        <v>0.014571990740740746</v>
      </c>
      <c r="I244" s="16">
        <f>F244-INDEX($F$5:$F$559,MATCH(D244,$D$5:$D$559,0))</f>
        <v>0.013981134259259266</v>
      </c>
    </row>
    <row r="245" spans="1:9" ht="15" customHeight="1">
      <c r="A245" s="14">
        <v>241</v>
      </c>
      <c r="B245" s="33" t="s">
        <v>552</v>
      </c>
      <c r="C245" s="33" t="s">
        <v>247</v>
      </c>
      <c r="D245" s="14" t="s">
        <v>366</v>
      </c>
      <c r="E245" s="33" t="s">
        <v>365</v>
      </c>
      <c r="F245" s="30">
        <v>0.03917824074074074</v>
      </c>
      <c r="G245" s="14" t="str">
        <f t="shared" si="6"/>
        <v>5.39/km</v>
      </c>
      <c r="H245" s="16">
        <f t="shared" si="7"/>
        <v>0.014571759259259263</v>
      </c>
      <c r="I245" s="16">
        <f>F245-INDEX($F$5:$F$559,MATCH(D245,$D$5:$D$559,0))</f>
        <v>0.013980902777777783</v>
      </c>
    </row>
    <row r="246" spans="1:9" ht="15" customHeight="1">
      <c r="A246" s="14">
        <v>242</v>
      </c>
      <c r="B246" s="33" t="s">
        <v>501</v>
      </c>
      <c r="C246" s="33" t="s">
        <v>281</v>
      </c>
      <c r="D246" s="14" t="s">
        <v>388</v>
      </c>
      <c r="E246" s="33" t="s">
        <v>365</v>
      </c>
      <c r="F246" s="30">
        <v>0.03917881944444444</v>
      </c>
      <c r="G246" s="14" t="str">
        <f t="shared" si="6"/>
        <v>5.39/km</v>
      </c>
      <c r="H246" s="16">
        <f t="shared" si="7"/>
        <v>0.014572337962962964</v>
      </c>
      <c r="I246" s="16">
        <f>F246-INDEX($F$5:$F$559,MATCH(D246,$D$5:$D$559,0))</f>
        <v>0.010127777777777777</v>
      </c>
    </row>
    <row r="247" spans="1:9" ht="15" customHeight="1">
      <c r="A247" s="14">
        <v>243</v>
      </c>
      <c r="B247" s="33" t="s">
        <v>114</v>
      </c>
      <c r="C247" s="33" t="s">
        <v>318</v>
      </c>
      <c r="D247" s="14" t="s">
        <v>437</v>
      </c>
      <c r="E247" s="33" t="s">
        <v>381</v>
      </c>
      <c r="F247" s="30">
        <v>0.03924803240740741</v>
      </c>
      <c r="G247" s="14" t="str">
        <f t="shared" si="6"/>
        <v>5.39/km</v>
      </c>
      <c r="H247" s="16">
        <f t="shared" si="7"/>
        <v>0.01464155092592593</v>
      </c>
      <c r="I247" s="16">
        <f>F247-INDEX($F$5:$F$559,MATCH(D247,$D$5:$D$559,0))</f>
        <v>0.007025347222222228</v>
      </c>
    </row>
    <row r="248" spans="1:9" ht="15" customHeight="1">
      <c r="A248" s="14">
        <v>244</v>
      </c>
      <c r="B248" s="33" t="s">
        <v>115</v>
      </c>
      <c r="C248" s="33" t="s">
        <v>263</v>
      </c>
      <c r="D248" s="14" t="s">
        <v>388</v>
      </c>
      <c r="E248" s="33" t="s">
        <v>348</v>
      </c>
      <c r="F248" s="30">
        <v>0.03924803240740741</v>
      </c>
      <c r="G248" s="14" t="str">
        <f t="shared" si="6"/>
        <v>5.39/km</v>
      </c>
      <c r="H248" s="16">
        <f t="shared" si="7"/>
        <v>0.01464155092592593</v>
      </c>
      <c r="I248" s="16">
        <f>F248-INDEX($F$5:$F$559,MATCH(D248,$D$5:$D$559,0))</f>
        <v>0.010196990740740743</v>
      </c>
    </row>
    <row r="249" spans="1:9" ht="15" customHeight="1">
      <c r="A249" s="14">
        <v>245</v>
      </c>
      <c r="B249" s="33" t="s">
        <v>529</v>
      </c>
      <c r="C249" s="33" t="s">
        <v>287</v>
      </c>
      <c r="D249" s="14" t="s">
        <v>422</v>
      </c>
      <c r="E249" s="33" t="s">
        <v>417</v>
      </c>
      <c r="F249" s="30">
        <v>0.03932939814814815</v>
      </c>
      <c r="G249" s="14" t="str">
        <f t="shared" si="6"/>
        <v>5.40/km</v>
      </c>
      <c r="H249" s="16">
        <f t="shared" si="7"/>
        <v>0.014722916666666669</v>
      </c>
      <c r="I249" s="16">
        <f>F249-INDEX($F$5:$F$559,MATCH(D249,$D$5:$D$559,0))</f>
        <v>0.009433333333333332</v>
      </c>
    </row>
    <row r="250" spans="1:9" ht="15" customHeight="1">
      <c r="A250" s="14">
        <v>246</v>
      </c>
      <c r="B250" s="33" t="s">
        <v>217</v>
      </c>
      <c r="C250" s="33" t="s">
        <v>562</v>
      </c>
      <c r="D250" s="14" t="s">
        <v>398</v>
      </c>
      <c r="E250" s="33" t="s">
        <v>415</v>
      </c>
      <c r="F250" s="30">
        <v>0.039341203703703705</v>
      </c>
      <c r="G250" s="14" t="str">
        <f t="shared" si="6"/>
        <v>5.40/km</v>
      </c>
      <c r="H250" s="16">
        <f t="shared" si="7"/>
        <v>0.014734722222222225</v>
      </c>
      <c r="I250" s="16">
        <f>F250-INDEX($F$5:$F$559,MATCH(D250,$D$5:$D$559,0))</f>
        <v>0.009757060185185188</v>
      </c>
    </row>
    <row r="251" spans="1:9" ht="15" customHeight="1">
      <c r="A251" s="14">
        <v>247</v>
      </c>
      <c r="B251" s="33" t="s">
        <v>537</v>
      </c>
      <c r="C251" s="33" t="s">
        <v>288</v>
      </c>
      <c r="D251" s="14" t="s">
        <v>490</v>
      </c>
      <c r="E251" s="33" t="s">
        <v>365</v>
      </c>
      <c r="F251" s="30">
        <v>0.03939884259259259</v>
      </c>
      <c r="G251" s="14" t="str">
        <f t="shared" si="6"/>
        <v>5.40/km</v>
      </c>
      <c r="H251" s="16">
        <f t="shared" si="7"/>
        <v>0.01479236111111111</v>
      </c>
      <c r="I251" s="16">
        <f>F251-INDEX($F$5:$F$559,MATCH(D251,$D$5:$D$559,0))</f>
        <v>0.003136226851851852</v>
      </c>
    </row>
    <row r="252" spans="1:9" ht="15" customHeight="1">
      <c r="A252" s="14">
        <v>248</v>
      </c>
      <c r="B252" s="33" t="s">
        <v>116</v>
      </c>
      <c r="C252" s="33" t="s">
        <v>208</v>
      </c>
      <c r="D252" s="14" t="s">
        <v>409</v>
      </c>
      <c r="E252" s="33" t="s">
        <v>415</v>
      </c>
      <c r="F252" s="30">
        <v>0.039606944444444445</v>
      </c>
      <c r="G252" s="14" t="str">
        <f t="shared" si="6"/>
        <v>5.42/km</v>
      </c>
      <c r="H252" s="16">
        <f t="shared" si="7"/>
        <v>0.015000462962962965</v>
      </c>
      <c r="I252" s="16">
        <f>F252-INDEX($F$5:$F$559,MATCH(D252,$D$5:$D$559,0))</f>
        <v>0.004641666666666662</v>
      </c>
    </row>
    <row r="253" spans="1:9" ht="15" customHeight="1">
      <c r="A253" s="14">
        <v>249</v>
      </c>
      <c r="B253" s="33" t="s">
        <v>565</v>
      </c>
      <c r="C253" s="33" t="s">
        <v>303</v>
      </c>
      <c r="D253" s="14" t="s">
        <v>422</v>
      </c>
      <c r="E253" s="33" t="s">
        <v>468</v>
      </c>
      <c r="F253" s="30">
        <v>0.03964201388888889</v>
      </c>
      <c r="G253" s="14" t="str">
        <f t="shared" si="6"/>
        <v>5.43/km</v>
      </c>
      <c r="H253" s="16">
        <f t="shared" si="7"/>
        <v>0.01503553240740741</v>
      </c>
      <c r="I253" s="16">
        <f>F253-INDEX($F$5:$F$559,MATCH(D253,$D$5:$D$559,0))</f>
        <v>0.009745949074074074</v>
      </c>
    </row>
    <row r="254" spans="1:9" ht="15" customHeight="1">
      <c r="A254" s="14">
        <v>250</v>
      </c>
      <c r="B254" s="33" t="s">
        <v>541</v>
      </c>
      <c r="C254" s="33" t="s">
        <v>604</v>
      </c>
      <c r="D254" s="14" t="s">
        <v>409</v>
      </c>
      <c r="E254" s="33" t="s">
        <v>396</v>
      </c>
      <c r="F254" s="30">
        <v>0.03966516203703704</v>
      </c>
      <c r="G254" s="14" t="str">
        <f t="shared" si="6"/>
        <v>5.43/km</v>
      </c>
      <c r="H254" s="16">
        <f t="shared" si="7"/>
        <v>0.015058680555555558</v>
      </c>
      <c r="I254" s="16">
        <f>F254-INDEX($F$5:$F$559,MATCH(D254,$D$5:$D$559,0))</f>
        <v>0.004699884259259254</v>
      </c>
    </row>
    <row r="255" spans="1:9" ht="15" customHeight="1">
      <c r="A255" s="14">
        <v>251</v>
      </c>
      <c r="B255" s="33" t="s">
        <v>553</v>
      </c>
      <c r="C255" s="33" t="s">
        <v>252</v>
      </c>
      <c r="D255" s="14" t="s">
        <v>367</v>
      </c>
      <c r="E255" s="33" t="s">
        <v>365</v>
      </c>
      <c r="F255" s="30">
        <v>0.03967673611111112</v>
      </c>
      <c r="G255" s="14" t="str">
        <f t="shared" si="6"/>
        <v>5.43/km</v>
      </c>
      <c r="H255" s="16">
        <f t="shared" si="7"/>
        <v>0.015070254629629638</v>
      </c>
      <c r="I255" s="16">
        <f>F255-INDEX($F$5:$F$559,MATCH(D255,$D$5:$D$559,0))</f>
        <v>0.011874884259259266</v>
      </c>
    </row>
    <row r="256" spans="1:9" ht="15" customHeight="1">
      <c r="A256" s="14">
        <v>252</v>
      </c>
      <c r="B256" s="33" t="s">
        <v>536</v>
      </c>
      <c r="C256" s="33" t="s">
        <v>254</v>
      </c>
      <c r="D256" s="14" t="s">
        <v>388</v>
      </c>
      <c r="E256" s="33" t="s">
        <v>425</v>
      </c>
      <c r="F256" s="30">
        <v>0.03985023148148148</v>
      </c>
      <c r="G256" s="14" t="str">
        <f t="shared" si="6"/>
        <v>5.44/km</v>
      </c>
      <c r="H256" s="16">
        <f t="shared" si="7"/>
        <v>0.01524375</v>
      </c>
      <c r="I256" s="16">
        <f>F256-INDEX($F$5:$F$559,MATCH(D256,$D$5:$D$559,0))</f>
        <v>0.010799189814814814</v>
      </c>
    </row>
    <row r="257" spans="1:9" ht="15" customHeight="1">
      <c r="A257" s="14">
        <v>253</v>
      </c>
      <c r="B257" s="33" t="s">
        <v>194</v>
      </c>
      <c r="C257" s="33" t="s">
        <v>246</v>
      </c>
      <c r="D257" s="14" t="s">
        <v>364</v>
      </c>
      <c r="E257" s="33" t="s">
        <v>365</v>
      </c>
      <c r="F257" s="30">
        <v>0.03995370370370371</v>
      </c>
      <c r="G257" s="14" t="str">
        <f t="shared" si="6"/>
        <v>5.45/km</v>
      </c>
      <c r="H257" s="16">
        <f t="shared" si="7"/>
        <v>0.015347222222222227</v>
      </c>
      <c r="I257" s="16">
        <f>F257-INDEX($F$5:$F$559,MATCH(D257,$D$5:$D$559,0))</f>
        <v>0.013911111111111114</v>
      </c>
    </row>
    <row r="258" spans="1:9" ht="15" customHeight="1">
      <c r="A258" s="14">
        <v>254</v>
      </c>
      <c r="B258" s="33" t="s">
        <v>614</v>
      </c>
      <c r="C258" s="33" t="s">
        <v>294</v>
      </c>
      <c r="D258" s="14" t="s">
        <v>366</v>
      </c>
      <c r="E258" s="33" t="s">
        <v>381</v>
      </c>
      <c r="F258" s="30">
        <v>0.040023611111111114</v>
      </c>
      <c r="G258" s="14" t="str">
        <f t="shared" si="6"/>
        <v>5.46/km</v>
      </c>
      <c r="H258" s="16">
        <f t="shared" si="7"/>
        <v>0.015417129629629635</v>
      </c>
      <c r="I258" s="16">
        <f>F258-INDEX($F$5:$F$559,MATCH(D258,$D$5:$D$559,0))</f>
        <v>0.014826273148148154</v>
      </c>
    </row>
    <row r="259" spans="1:9" ht="15" customHeight="1">
      <c r="A259" s="14">
        <v>255</v>
      </c>
      <c r="B259" s="33" t="s">
        <v>462</v>
      </c>
      <c r="C259" s="33" t="s">
        <v>255</v>
      </c>
      <c r="D259" s="14" t="s">
        <v>378</v>
      </c>
      <c r="E259" s="33" t="s">
        <v>345</v>
      </c>
      <c r="F259" s="30">
        <v>0.040104861111111105</v>
      </c>
      <c r="G259" s="14" t="str">
        <f t="shared" si="6"/>
        <v>5.47/km</v>
      </c>
      <c r="H259" s="16">
        <f t="shared" si="7"/>
        <v>0.015498379629629626</v>
      </c>
      <c r="I259" s="16">
        <f>F259-INDEX($F$5:$F$559,MATCH(D259,$D$5:$D$559,0))</f>
        <v>0.01177071759259259</v>
      </c>
    </row>
    <row r="260" spans="1:9" ht="15" customHeight="1">
      <c r="A260" s="14">
        <v>256</v>
      </c>
      <c r="B260" s="33" t="s">
        <v>295</v>
      </c>
      <c r="C260" s="33" t="s">
        <v>264</v>
      </c>
      <c r="D260" s="14" t="s">
        <v>422</v>
      </c>
      <c r="E260" s="33" t="s">
        <v>380</v>
      </c>
      <c r="F260" s="30">
        <v>0.040162268518518514</v>
      </c>
      <c r="G260" s="14" t="str">
        <f t="shared" si="6"/>
        <v>5.47/km</v>
      </c>
      <c r="H260" s="16">
        <f t="shared" si="7"/>
        <v>0.015555787037037035</v>
      </c>
      <c r="I260" s="16">
        <f>F260-INDEX($F$5:$F$559,MATCH(D260,$D$5:$D$559,0))</f>
        <v>0.010266203703703698</v>
      </c>
    </row>
    <row r="261" spans="1:9" ht="15" customHeight="1">
      <c r="A261" s="14">
        <v>257</v>
      </c>
      <c r="B261" s="33" t="s">
        <v>544</v>
      </c>
      <c r="C261" s="33" t="s">
        <v>236</v>
      </c>
      <c r="D261" s="14" t="s">
        <v>398</v>
      </c>
      <c r="E261" s="33" t="s">
        <v>417</v>
      </c>
      <c r="F261" s="30">
        <v>0.04017430555555555</v>
      </c>
      <c r="G261" s="14" t="str">
        <f>TEXT(INT((HOUR(F261)*3600+MINUTE(F261)*60+SECOND(F261))/$I$3/60),"0")&amp;"."&amp;TEXT(MOD((HOUR(F261)*3600+MINUTE(F261)*60+SECOND(F261))/$I$3,60),"00")&amp;"/km"</f>
        <v>5.47/km</v>
      </c>
      <c r="H261" s="16">
        <f aca="true" t="shared" si="8" ref="H261:H291">F261-$F$5</f>
        <v>0.015567824074074074</v>
      </c>
      <c r="I261" s="16">
        <f>F261-INDEX($F$5:$F$559,MATCH(D261,$D$5:$D$559,0))</f>
        <v>0.010590162037037037</v>
      </c>
    </row>
    <row r="262" spans="1:9" ht="15" customHeight="1">
      <c r="A262" s="14">
        <v>258</v>
      </c>
      <c r="B262" s="33" t="s">
        <v>574</v>
      </c>
      <c r="C262" s="33" t="s">
        <v>575</v>
      </c>
      <c r="D262" s="14" t="s">
        <v>117</v>
      </c>
      <c r="E262" s="33" t="s">
        <v>389</v>
      </c>
      <c r="F262" s="30">
        <v>0.040208449074074074</v>
      </c>
      <c r="G262" s="14" t="str">
        <f>TEXT(INT((HOUR(F262)*3600+MINUTE(F262)*60+SECOND(F262))/$I$3/60),"0")&amp;"."&amp;TEXT(MOD((HOUR(F262)*3600+MINUTE(F262)*60+SECOND(F262))/$I$3,60),"00")&amp;"/km"</f>
        <v>5.47/km</v>
      </c>
      <c r="H262" s="16">
        <f t="shared" si="8"/>
        <v>0.015601967592592594</v>
      </c>
      <c r="I262" s="16">
        <f>F262-INDEX($F$5:$F$559,MATCH(D262,$D$5:$D$559,0))</f>
        <v>0</v>
      </c>
    </row>
    <row r="263" spans="1:9" ht="15" customHeight="1">
      <c r="A263" s="14">
        <v>259</v>
      </c>
      <c r="B263" s="33" t="s">
        <v>538</v>
      </c>
      <c r="C263" s="33" t="s">
        <v>233</v>
      </c>
      <c r="D263" s="14" t="s">
        <v>364</v>
      </c>
      <c r="E263" s="33" t="s">
        <v>365</v>
      </c>
      <c r="F263" s="30">
        <v>0.040209143518518516</v>
      </c>
      <c r="G263" s="14" t="str">
        <f>TEXT(INT((HOUR(F263)*3600+MINUTE(F263)*60+SECOND(F263))/$I$3/60),"0")&amp;"."&amp;TEXT(MOD((HOUR(F263)*3600+MINUTE(F263)*60+SECOND(F263))/$I$3,60),"00")&amp;"/km"</f>
        <v>5.47/km</v>
      </c>
      <c r="H263" s="16">
        <f t="shared" si="8"/>
        <v>0.015602662037037036</v>
      </c>
      <c r="I263" s="16">
        <f>F263-INDEX($F$5:$F$559,MATCH(D263,$D$5:$D$559,0))</f>
        <v>0.014166550925925923</v>
      </c>
    </row>
    <row r="264" spans="1:9" ht="15" customHeight="1">
      <c r="A264" s="14">
        <v>260</v>
      </c>
      <c r="B264" s="33" t="s">
        <v>517</v>
      </c>
      <c r="C264" s="33" t="s">
        <v>254</v>
      </c>
      <c r="D264" s="14" t="s">
        <v>398</v>
      </c>
      <c r="E264" s="33" t="s">
        <v>417</v>
      </c>
      <c r="F264" s="30">
        <v>0.04022083333333333</v>
      </c>
      <c r="G264" s="14" t="str">
        <f>TEXT(INT((HOUR(F264)*3600+MINUTE(F264)*60+SECOND(F264))/$I$3/60),"0")&amp;"."&amp;TEXT(MOD((HOUR(F264)*3600+MINUTE(F264)*60+SECOND(F264))/$I$3,60),"00")&amp;"/km"</f>
        <v>5.48/km</v>
      </c>
      <c r="H264" s="16">
        <f t="shared" si="8"/>
        <v>0.015614351851851851</v>
      </c>
      <c r="I264" s="16">
        <f>F264-INDEX($F$5:$F$559,MATCH(D264,$D$5:$D$559,0))</f>
        <v>0.010636689814814814</v>
      </c>
    </row>
    <row r="265" spans="1:9" ht="15" customHeight="1">
      <c r="A265" s="14">
        <v>261</v>
      </c>
      <c r="B265" s="33" t="s">
        <v>118</v>
      </c>
      <c r="C265" s="33" t="s">
        <v>119</v>
      </c>
      <c r="D265" s="14" t="s">
        <v>490</v>
      </c>
      <c r="E265" s="33" t="s">
        <v>448</v>
      </c>
      <c r="F265" s="30">
        <v>0.040232407407407404</v>
      </c>
      <c r="G265" s="14" t="str">
        <f>TEXT(INT((HOUR(F265)*3600+MINUTE(F265)*60+SECOND(F265))/$I$3/60),"0")&amp;"."&amp;TEXT(MOD((HOUR(F265)*3600+MINUTE(F265)*60+SECOND(F265))/$I$3,60),"00")&amp;"/km"</f>
        <v>5.48/km</v>
      </c>
      <c r="H265" s="16">
        <f t="shared" si="8"/>
        <v>0.015625925925925925</v>
      </c>
      <c r="I265" s="16">
        <f>F265-INDEX($F$5:$F$559,MATCH(D265,$D$5:$D$559,0))</f>
        <v>0.003969791666666667</v>
      </c>
    </row>
    <row r="266" spans="1:9" ht="15" customHeight="1">
      <c r="A266" s="14">
        <v>262</v>
      </c>
      <c r="B266" s="33" t="s">
        <v>9</v>
      </c>
      <c r="C266" s="33" t="s">
        <v>285</v>
      </c>
      <c r="D266" s="14" t="s">
        <v>490</v>
      </c>
      <c r="E266" s="33" t="s">
        <v>408</v>
      </c>
      <c r="F266" s="30">
        <v>0.04026689814814815</v>
      </c>
      <c r="G266" s="14" t="str">
        <f>TEXT(INT((HOUR(F266)*3600+MINUTE(F266)*60+SECOND(F266))/$I$3/60),"0")&amp;"."&amp;TEXT(MOD((HOUR(F266)*3600+MINUTE(F266)*60+SECOND(F266))/$I$3,60),"00")&amp;"/km"</f>
        <v>5.48/km</v>
      </c>
      <c r="H266" s="16">
        <f t="shared" si="8"/>
        <v>0.01566041666666667</v>
      </c>
      <c r="I266" s="16">
        <f>F266-INDEX($F$5:$F$559,MATCH(D266,$D$5:$D$559,0))</f>
        <v>0.004004282407407411</v>
      </c>
    </row>
    <row r="267" spans="1:9" ht="15" customHeight="1">
      <c r="A267" s="14">
        <v>263</v>
      </c>
      <c r="B267" s="33" t="s">
        <v>569</v>
      </c>
      <c r="C267" s="33" t="s">
        <v>484</v>
      </c>
      <c r="D267" s="14" t="s">
        <v>367</v>
      </c>
      <c r="E267" s="33" t="s">
        <v>396</v>
      </c>
      <c r="F267" s="30">
        <v>0.04033564814814815</v>
      </c>
      <c r="G267" s="14" t="str">
        <f>TEXT(INT((HOUR(F267)*3600+MINUTE(F267)*60+SECOND(F267))/$I$3/60),"0")&amp;"."&amp;TEXT(MOD((HOUR(F267)*3600+MINUTE(F267)*60+SECOND(F267))/$I$3,60),"00")&amp;"/km"</f>
        <v>5.49/km</v>
      </c>
      <c r="H267" s="16">
        <f t="shared" si="8"/>
        <v>0.01572916666666667</v>
      </c>
      <c r="I267" s="16">
        <f>F267-INDEX($F$5:$F$559,MATCH(D267,$D$5:$D$559,0))</f>
        <v>0.012533796296296296</v>
      </c>
    </row>
    <row r="268" spans="1:9" ht="15" customHeight="1">
      <c r="A268" s="14">
        <v>264</v>
      </c>
      <c r="B268" s="33" t="s">
        <v>549</v>
      </c>
      <c r="C268" s="33" t="s">
        <v>318</v>
      </c>
      <c r="D268" s="14" t="s">
        <v>409</v>
      </c>
      <c r="E268" s="33" t="s">
        <v>380</v>
      </c>
      <c r="F268" s="30">
        <v>0.04044074074074074</v>
      </c>
      <c r="G268" s="14" t="str">
        <f>TEXT(INT((HOUR(F268)*3600+MINUTE(F268)*60+SECOND(F268))/$I$3/60),"0")&amp;"."&amp;TEXT(MOD((HOUR(F268)*3600+MINUTE(F268)*60+SECOND(F268))/$I$3,60),"00")&amp;"/km"</f>
        <v>5.49/km</v>
      </c>
      <c r="H268" s="16">
        <f t="shared" si="8"/>
        <v>0.015834259259259263</v>
      </c>
      <c r="I268" s="16">
        <f>F268-INDEX($F$5:$F$559,MATCH(D268,$D$5:$D$559,0))</f>
        <v>0.00547546296296296</v>
      </c>
    </row>
    <row r="269" spans="1:9" ht="15" customHeight="1">
      <c r="A269" s="26">
        <v>265</v>
      </c>
      <c r="B269" s="35" t="s">
        <v>120</v>
      </c>
      <c r="C269" s="35" t="s">
        <v>121</v>
      </c>
      <c r="D269" s="26" t="s">
        <v>437</v>
      </c>
      <c r="E269" s="35" t="s">
        <v>341</v>
      </c>
      <c r="F269" s="32">
        <v>0.04047523148148149</v>
      </c>
      <c r="G269" s="26" t="str">
        <f>TEXT(INT((HOUR(F269)*3600+MINUTE(F269)*60+SECOND(F269))/$I$3/60),"0")&amp;"."&amp;TEXT(MOD((HOUR(F269)*3600+MINUTE(F269)*60+SECOND(F269))/$I$3,60),"00")&amp;"/km"</f>
        <v>5.50/km</v>
      </c>
      <c r="H269" s="28">
        <f t="shared" si="8"/>
        <v>0.015868750000000008</v>
      </c>
      <c r="I269" s="28">
        <f>F269-INDEX($F$5:$F$559,MATCH(D269,$D$5:$D$559,0))</f>
        <v>0.008252546296296306</v>
      </c>
    </row>
    <row r="270" spans="1:9" ht="15" customHeight="1">
      <c r="A270" s="14">
        <v>266</v>
      </c>
      <c r="B270" s="33" t="s">
        <v>563</v>
      </c>
      <c r="C270" s="33" t="s">
        <v>292</v>
      </c>
      <c r="D270" s="14" t="s">
        <v>485</v>
      </c>
      <c r="E270" s="33" t="s">
        <v>380</v>
      </c>
      <c r="F270" s="30">
        <v>0.04049849537037037</v>
      </c>
      <c r="G270" s="14" t="str">
        <f>TEXT(INT((HOUR(F270)*3600+MINUTE(F270)*60+SECOND(F270))/$I$3/60),"0")&amp;"."&amp;TEXT(MOD((HOUR(F270)*3600+MINUTE(F270)*60+SECOND(F270))/$I$3,60),"00")&amp;"/km"</f>
        <v>5.50/km</v>
      </c>
      <c r="H270" s="16">
        <f t="shared" si="8"/>
        <v>0.01589201388888889</v>
      </c>
      <c r="I270" s="16">
        <f>F270-INDEX($F$5:$F$559,MATCH(D270,$D$5:$D$559,0))</f>
        <v>0.0014590277777777744</v>
      </c>
    </row>
    <row r="271" spans="1:9" ht="15" customHeight="1">
      <c r="A271" s="14">
        <v>267</v>
      </c>
      <c r="B271" s="33" t="s">
        <v>580</v>
      </c>
      <c r="C271" s="33" t="s">
        <v>319</v>
      </c>
      <c r="D271" s="14" t="s">
        <v>388</v>
      </c>
      <c r="E271" s="33" t="s">
        <v>380</v>
      </c>
      <c r="F271" s="30">
        <v>0.040683333333333335</v>
      </c>
      <c r="G271" s="14" t="str">
        <f>TEXT(INT((HOUR(F271)*3600+MINUTE(F271)*60+SECOND(F271))/$I$3/60),"0")&amp;"."&amp;TEXT(MOD((HOUR(F271)*3600+MINUTE(F271)*60+SECOND(F271))/$I$3,60),"00")&amp;"/km"</f>
        <v>5.52/km</v>
      </c>
      <c r="H271" s="16">
        <f t="shared" si="8"/>
        <v>0.016076851851851856</v>
      </c>
      <c r="I271" s="16">
        <f>F271-INDEX($F$5:$F$559,MATCH(D271,$D$5:$D$559,0))</f>
        <v>0.01163229166666667</v>
      </c>
    </row>
    <row r="272" spans="1:9" ht="15" customHeight="1">
      <c r="A272" s="14">
        <v>268</v>
      </c>
      <c r="B272" s="33" t="s">
        <v>613</v>
      </c>
      <c r="C272" s="33" t="s">
        <v>310</v>
      </c>
      <c r="D272" s="14" t="s">
        <v>388</v>
      </c>
      <c r="E272" s="33" t="s">
        <v>380</v>
      </c>
      <c r="F272" s="30">
        <v>0.04069490740740741</v>
      </c>
      <c r="G272" s="14" t="str">
        <f>TEXT(INT((HOUR(F272)*3600+MINUTE(F272)*60+SECOND(F272))/$I$3/60),"0")&amp;"."&amp;TEXT(MOD((HOUR(F272)*3600+MINUTE(F272)*60+SECOND(F272))/$I$3,60),"00")&amp;"/km"</f>
        <v>5.52/km</v>
      </c>
      <c r="H272" s="16">
        <f t="shared" si="8"/>
        <v>0.01608842592592593</v>
      </c>
      <c r="I272" s="16">
        <f>F272-INDEX($F$5:$F$559,MATCH(D272,$D$5:$D$559,0))</f>
        <v>0.011643865740740743</v>
      </c>
    </row>
    <row r="273" spans="1:9" ht="15" customHeight="1">
      <c r="A273" s="14">
        <v>269</v>
      </c>
      <c r="B273" s="33" t="s">
        <v>576</v>
      </c>
      <c r="C273" s="33" t="s">
        <v>308</v>
      </c>
      <c r="D273" s="14" t="s">
        <v>436</v>
      </c>
      <c r="E273" s="33" t="s">
        <v>380</v>
      </c>
      <c r="F273" s="30">
        <v>0.04070671296296296</v>
      </c>
      <c r="G273" s="14" t="str">
        <f>TEXT(INT((HOUR(F273)*3600+MINUTE(F273)*60+SECOND(F273))/$I$3/60),"0")&amp;"."&amp;TEXT(MOD((HOUR(F273)*3600+MINUTE(F273)*60+SECOND(F273))/$I$3,60),"00")&amp;"/km"</f>
        <v>5.52/km</v>
      </c>
      <c r="H273" s="16">
        <f t="shared" si="8"/>
        <v>0.01610023148148148</v>
      </c>
      <c r="I273" s="16">
        <f>F273-INDEX($F$5:$F$559,MATCH(D273,$D$5:$D$559,0))</f>
        <v>0.006701967592592589</v>
      </c>
    </row>
    <row r="274" spans="1:9" ht="15" customHeight="1">
      <c r="A274" s="14">
        <v>270</v>
      </c>
      <c r="B274" s="33" t="s">
        <v>122</v>
      </c>
      <c r="C274" s="33" t="s">
        <v>306</v>
      </c>
      <c r="D274" s="14" t="s">
        <v>366</v>
      </c>
      <c r="E274" s="33" t="s">
        <v>444</v>
      </c>
      <c r="F274" s="30">
        <v>0.04070613425925926</v>
      </c>
      <c r="G274" s="14" t="str">
        <f>TEXT(INT((HOUR(F274)*3600+MINUTE(F274)*60+SECOND(F274))/$I$3/60),"0")&amp;"."&amp;TEXT(MOD((HOUR(F274)*3600+MINUTE(F274)*60+SECOND(F274))/$I$3,60),"00")&amp;"/km"</f>
        <v>5.52/km</v>
      </c>
      <c r="H274" s="16">
        <f t="shared" si="8"/>
        <v>0.01609965277777778</v>
      </c>
      <c r="I274" s="16">
        <f>F274-INDEX($F$5:$F$559,MATCH(D274,$D$5:$D$559,0))</f>
        <v>0.015508796296296298</v>
      </c>
    </row>
    <row r="275" spans="1:9" ht="15" customHeight="1">
      <c r="A275" s="14">
        <v>271</v>
      </c>
      <c r="B275" s="33" t="s">
        <v>532</v>
      </c>
      <c r="C275" s="33" t="s">
        <v>247</v>
      </c>
      <c r="D275" s="14" t="s">
        <v>364</v>
      </c>
      <c r="E275" s="33" t="s">
        <v>375</v>
      </c>
      <c r="F275" s="30">
        <v>0.04086909722222223</v>
      </c>
      <c r="G275" s="14" t="str">
        <f>TEXT(INT((HOUR(F275)*3600+MINUTE(F275)*60+SECOND(F275))/$I$3/60),"0")&amp;"."&amp;TEXT(MOD((HOUR(F275)*3600+MINUTE(F275)*60+SECOND(F275))/$I$3,60),"00")&amp;"/km"</f>
        <v>5.53/km</v>
      </c>
      <c r="H275" s="16">
        <f t="shared" si="8"/>
        <v>0.016262615740740748</v>
      </c>
      <c r="I275" s="16">
        <f>F275-INDEX($F$5:$F$559,MATCH(D275,$D$5:$D$559,0))</f>
        <v>0.014826504629629634</v>
      </c>
    </row>
    <row r="276" spans="1:9" ht="15" customHeight="1">
      <c r="A276" s="14">
        <v>272</v>
      </c>
      <c r="B276" s="33" t="s">
        <v>329</v>
      </c>
      <c r="C276" s="33" t="s">
        <v>123</v>
      </c>
      <c r="D276" s="14" t="s">
        <v>398</v>
      </c>
      <c r="E276" s="33" t="s">
        <v>92</v>
      </c>
      <c r="F276" s="30">
        <v>0.04089143518518518</v>
      </c>
      <c r="G276" s="14" t="str">
        <f>TEXT(INT((HOUR(F276)*3600+MINUTE(F276)*60+SECOND(F276))/$I$3/60),"0")&amp;"."&amp;TEXT(MOD((HOUR(F276)*3600+MINUTE(F276)*60+SECOND(F276))/$I$3,60),"00")&amp;"/km"</f>
        <v>5.53/km</v>
      </c>
      <c r="H276" s="16">
        <f t="shared" si="8"/>
        <v>0.016284953703703704</v>
      </c>
      <c r="I276" s="16">
        <f>F276-INDEX($F$5:$F$559,MATCH(D276,$D$5:$D$559,0))</f>
        <v>0.011307291666666667</v>
      </c>
    </row>
    <row r="277" spans="1:9" ht="15" customHeight="1">
      <c r="A277" s="14">
        <v>273</v>
      </c>
      <c r="B277" s="33" t="s">
        <v>539</v>
      </c>
      <c r="C277" s="33" t="s">
        <v>302</v>
      </c>
      <c r="D277" s="14" t="s">
        <v>378</v>
      </c>
      <c r="E277" s="33" t="s">
        <v>391</v>
      </c>
      <c r="F277" s="30">
        <v>0.04100694444444444</v>
      </c>
      <c r="G277" s="14" t="str">
        <f>TEXT(INT((HOUR(F277)*3600+MINUTE(F277)*60+SECOND(F277))/$I$3/60),"0")&amp;"."&amp;TEXT(MOD((HOUR(F277)*3600+MINUTE(F277)*60+SECOND(F277))/$I$3,60),"00")&amp;"/km"</f>
        <v>5.54/km</v>
      </c>
      <c r="H277" s="16">
        <f t="shared" si="8"/>
        <v>0.016400462962962964</v>
      </c>
      <c r="I277" s="16">
        <f>F277-INDEX($F$5:$F$559,MATCH(D277,$D$5:$D$559,0))</f>
        <v>0.012672800925925928</v>
      </c>
    </row>
    <row r="278" spans="1:9" ht="15" customHeight="1">
      <c r="A278" s="14">
        <v>274</v>
      </c>
      <c r="B278" s="33" t="s">
        <v>557</v>
      </c>
      <c r="C278" s="33" t="s">
        <v>558</v>
      </c>
      <c r="D278" s="14" t="s">
        <v>409</v>
      </c>
      <c r="E278" s="33" t="s">
        <v>448</v>
      </c>
      <c r="F278" s="30">
        <v>0.041054282407407404</v>
      </c>
      <c r="G278" s="14" t="str">
        <f>TEXT(INT((HOUR(F278)*3600+MINUTE(F278)*60+SECOND(F278))/$I$3/60),"0")&amp;"."&amp;TEXT(MOD((HOUR(F278)*3600+MINUTE(F278)*60+SECOND(F278))/$I$3,60),"00")&amp;"/km"</f>
        <v>5.55/km</v>
      </c>
      <c r="H278" s="16">
        <f t="shared" si="8"/>
        <v>0.016447800925925925</v>
      </c>
      <c r="I278" s="16">
        <f>F278-INDEX($F$5:$F$559,MATCH(D278,$D$5:$D$559,0))</f>
        <v>0.006089004629629621</v>
      </c>
    </row>
    <row r="279" spans="1:9" ht="15" customHeight="1">
      <c r="A279" s="14">
        <v>275</v>
      </c>
      <c r="B279" s="33" t="s">
        <v>541</v>
      </c>
      <c r="C279" s="33" t="s">
        <v>542</v>
      </c>
      <c r="D279" s="14" t="s">
        <v>409</v>
      </c>
      <c r="E279" s="33" t="s">
        <v>396</v>
      </c>
      <c r="F279" s="30">
        <v>0.04105416666666667</v>
      </c>
      <c r="G279" s="14" t="str">
        <f>TEXT(INT((HOUR(F279)*3600+MINUTE(F279)*60+SECOND(F279))/$I$3/60),"0")&amp;"."&amp;TEXT(MOD((HOUR(F279)*3600+MINUTE(F279)*60+SECOND(F279))/$I$3,60),"00")&amp;"/km"</f>
        <v>5.55/km</v>
      </c>
      <c r="H279" s="16">
        <f t="shared" si="8"/>
        <v>0.01644768518518519</v>
      </c>
      <c r="I279" s="16">
        <f>F279-INDEX($F$5:$F$559,MATCH(D279,$D$5:$D$559,0))</f>
        <v>0.006088888888888887</v>
      </c>
    </row>
    <row r="280" spans="1:9" ht="15" customHeight="1">
      <c r="A280" s="14">
        <v>276</v>
      </c>
      <c r="B280" s="33" t="s">
        <v>577</v>
      </c>
      <c r="C280" s="33" t="s">
        <v>578</v>
      </c>
      <c r="D280" s="14" t="s">
        <v>398</v>
      </c>
      <c r="E280" s="33" t="s">
        <v>365</v>
      </c>
      <c r="F280" s="30">
        <v>0.04106527777777778</v>
      </c>
      <c r="G280" s="14" t="str">
        <f>TEXT(INT((HOUR(F280)*3600+MINUTE(F280)*60+SECOND(F280))/$I$3/60),"0")&amp;"."&amp;TEXT(MOD((HOUR(F280)*3600+MINUTE(F280)*60+SECOND(F280))/$I$3,60),"00")&amp;"/km"</f>
        <v>5.55/km</v>
      </c>
      <c r="H280" s="16">
        <f t="shared" si="8"/>
        <v>0.016458796296296298</v>
      </c>
      <c r="I280" s="16">
        <f>F280-INDEX($F$5:$F$559,MATCH(D280,$D$5:$D$559,0))</f>
        <v>0.01148113425925926</v>
      </c>
    </row>
    <row r="281" spans="1:9" ht="15" customHeight="1">
      <c r="A281" s="14">
        <v>277</v>
      </c>
      <c r="B281" s="33" t="s">
        <v>520</v>
      </c>
      <c r="C281" s="33" t="s">
        <v>261</v>
      </c>
      <c r="D281" s="14" t="s">
        <v>388</v>
      </c>
      <c r="E281" s="33" t="s">
        <v>448</v>
      </c>
      <c r="F281" s="30">
        <v>0.04118159722222222</v>
      </c>
      <c r="G281" s="14" t="str">
        <f>TEXT(INT((HOUR(F281)*3600+MINUTE(F281)*60+SECOND(F281))/$I$3/60),"0")&amp;"."&amp;TEXT(MOD((HOUR(F281)*3600+MINUTE(F281)*60+SECOND(F281))/$I$3,60),"00")&amp;"/km"</f>
        <v>5.56/km</v>
      </c>
      <c r="H281" s="16">
        <f t="shared" si="8"/>
        <v>0.01657511574074074</v>
      </c>
      <c r="I281" s="16">
        <f>F281-INDEX($F$5:$F$559,MATCH(D281,$D$5:$D$559,0))</f>
        <v>0.012130555555555554</v>
      </c>
    </row>
    <row r="282" spans="1:9" ht="15" customHeight="1">
      <c r="A282" s="14">
        <v>278</v>
      </c>
      <c r="B282" s="33" t="s">
        <v>540</v>
      </c>
      <c r="C282" s="33" t="s">
        <v>260</v>
      </c>
      <c r="D282" s="14" t="s">
        <v>398</v>
      </c>
      <c r="E282" s="33" t="s">
        <v>468</v>
      </c>
      <c r="F282" s="30">
        <v>0.041204050925925925</v>
      </c>
      <c r="G282" s="14" t="str">
        <f>TEXT(INT((HOUR(F282)*3600+MINUTE(F282)*60+SECOND(F282))/$I$3/60),"0")&amp;"."&amp;TEXT(MOD((HOUR(F282)*3600+MINUTE(F282)*60+SECOND(F282))/$I$3,60),"00")&amp;"/km"</f>
        <v>5.56/km</v>
      </c>
      <c r="H282" s="16">
        <f t="shared" si="8"/>
        <v>0.016597569444444446</v>
      </c>
      <c r="I282" s="16">
        <f>F282-INDEX($F$5:$F$559,MATCH(D282,$D$5:$D$559,0))</f>
        <v>0.011619907407407409</v>
      </c>
    </row>
    <row r="283" spans="1:9" ht="15" customHeight="1">
      <c r="A283" s="14">
        <v>279</v>
      </c>
      <c r="B283" s="33" t="s">
        <v>274</v>
      </c>
      <c r="C283" s="33" t="s">
        <v>124</v>
      </c>
      <c r="D283" s="14" t="s">
        <v>437</v>
      </c>
      <c r="E283" s="33" t="s">
        <v>605</v>
      </c>
      <c r="F283" s="30">
        <v>0.041250115740740737</v>
      </c>
      <c r="G283" s="14" t="str">
        <f>TEXT(INT((HOUR(F283)*3600+MINUTE(F283)*60+SECOND(F283))/$I$3/60),"0")&amp;"."&amp;TEXT(MOD((HOUR(F283)*3600+MINUTE(F283)*60+SECOND(F283))/$I$3,60),"00")&amp;"/km"</f>
        <v>5.56/km</v>
      </c>
      <c r="H283" s="16">
        <f t="shared" si="8"/>
        <v>0.016643634259259257</v>
      </c>
      <c r="I283" s="16">
        <f>F283-INDEX($F$5:$F$559,MATCH(D283,$D$5:$D$559,0))</f>
        <v>0.009027430555555556</v>
      </c>
    </row>
    <row r="284" spans="1:9" ht="15" customHeight="1">
      <c r="A284" s="14">
        <v>280</v>
      </c>
      <c r="B284" s="33" t="s">
        <v>197</v>
      </c>
      <c r="C284" s="33" t="s">
        <v>242</v>
      </c>
      <c r="D284" s="14" t="s">
        <v>366</v>
      </c>
      <c r="E284" s="33" t="s">
        <v>347</v>
      </c>
      <c r="F284" s="30">
        <v>0.041365740740740745</v>
      </c>
      <c r="G284" s="14" t="str">
        <f>TEXT(INT((HOUR(F284)*3600+MINUTE(F284)*60+SECOND(F284))/$I$3/60),"0")&amp;"."&amp;TEXT(MOD((HOUR(F284)*3600+MINUTE(F284)*60+SECOND(F284))/$I$3,60),"00")&amp;"/km"</f>
        <v>5.57/km</v>
      </c>
      <c r="H284" s="16">
        <f t="shared" si="8"/>
        <v>0.016759259259259265</v>
      </c>
      <c r="I284" s="16">
        <f>F284-INDEX($F$5:$F$559,MATCH(D284,$D$5:$D$559,0))</f>
        <v>0.016168402777777785</v>
      </c>
    </row>
    <row r="285" spans="1:9" ht="15" customHeight="1">
      <c r="A285" s="14">
        <v>281</v>
      </c>
      <c r="B285" s="33" t="s">
        <v>583</v>
      </c>
      <c r="C285" s="33" t="s">
        <v>334</v>
      </c>
      <c r="D285" s="14" t="s">
        <v>490</v>
      </c>
      <c r="E285" s="33" t="s">
        <v>396</v>
      </c>
      <c r="F285" s="30">
        <v>0.04137789351851852</v>
      </c>
      <c r="G285" s="14" t="str">
        <f>TEXT(INT((HOUR(F285)*3600+MINUTE(F285)*60+SECOND(F285))/$I$3/60),"0")&amp;"."&amp;TEXT(MOD((HOUR(F285)*3600+MINUTE(F285)*60+SECOND(F285))/$I$3,60),"00")&amp;"/km"</f>
        <v>5.58/km</v>
      </c>
      <c r="H285" s="16">
        <f t="shared" si="8"/>
        <v>0.01677141203703704</v>
      </c>
      <c r="I285" s="16">
        <f>F285-INDEX($F$5:$F$559,MATCH(D285,$D$5:$D$559,0))</f>
        <v>0.005115277777777781</v>
      </c>
    </row>
    <row r="286" spans="1:9" ht="15" customHeight="1">
      <c r="A286" s="14">
        <v>282</v>
      </c>
      <c r="B286" s="33" t="s">
        <v>125</v>
      </c>
      <c r="C286" s="33" t="s">
        <v>285</v>
      </c>
      <c r="D286" s="14" t="s">
        <v>437</v>
      </c>
      <c r="E286" s="33" t="s">
        <v>396</v>
      </c>
      <c r="F286" s="30">
        <v>0.04137731481481482</v>
      </c>
      <c r="G286" s="14" t="str">
        <f>TEXT(INT((HOUR(F286)*3600+MINUTE(F286)*60+SECOND(F286))/$I$3/60),"0")&amp;"."&amp;TEXT(MOD((HOUR(F286)*3600+MINUTE(F286)*60+SECOND(F286))/$I$3,60),"00")&amp;"/km"</f>
        <v>5.58/km</v>
      </c>
      <c r="H286" s="16">
        <f t="shared" si="8"/>
        <v>0.01677083333333334</v>
      </c>
      <c r="I286" s="16">
        <f>F286-INDEX($F$5:$F$559,MATCH(D286,$D$5:$D$559,0))</f>
        <v>0.009154629629629638</v>
      </c>
    </row>
    <row r="287" spans="1:9" ht="15" customHeight="1">
      <c r="A287" s="14">
        <v>283</v>
      </c>
      <c r="B287" s="33" t="s">
        <v>473</v>
      </c>
      <c r="C287" s="33" t="s">
        <v>237</v>
      </c>
      <c r="D287" s="14" t="s">
        <v>388</v>
      </c>
      <c r="E287" s="33" t="s">
        <v>380</v>
      </c>
      <c r="F287" s="30">
        <v>0.041482291666666664</v>
      </c>
      <c r="G287" s="14" t="str">
        <f>TEXT(INT((HOUR(F287)*3600+MINUTE(F287)*60+SECOND(F287))/$I$3/60),"0")&amp;"."&amp;TEXT(MOD((HOUR(F287)*3600+MINUTE(F287)*60+SECOND(F287))/$I$3,60),"00")&amp;"/km"</f>
        <v>5.58/km</v>
      </c>
      <c r="H287" s="16">
        <f t="shared" si="8"/>
        <v>0.016875810185185185</v>
      </c>
      <c r="I287" s="16">
        <f>F287-INDEX($F$5:$F$559,MATCH(D287,$D$5:$D$559,0))</f>
        <v>0.012431249999999998</v>
      </c>
    </row>
    <row r="288" spans="1:9" ht="15" customHeight="1">
      <c r="A288" s="14">
        <v>284</v>
      </c>
      <c r="B288" s="33" t="s">
        <v>566</v>
      </c>
      <c r="C288" s="33" t="s">
        <v>316</v>
      </c>
      <c r="D288" s="14" t="s">
        <v>378</v>
      </c>
      <c r="E288" s="33" t="s">
        <v>365</v>
      </c>
      <c r="F288" s="30">
        <v>0.04151689814814815</v>
      </c>
      <c r="G288" s="14" t="str">
        <f>TEXT(INT((HOUR(F288)*3600+MINUTE(F288)*60+SECOND(F288))/$I$3/60),"0")&amp;"."&amp;TEXT(MOD((HOUR(F288)*3600+MINUTE(F288)*60+SECOND(F288))/$I$3,60),"00")&amp;"/km"</f>
        <v>5.59/km</v>
      </c>
      <c r="H288" s="16">
        <f t="shared" si="8"/>
        <v>0.01691041666666667</v>
      </c>
      <c r="I288" s="16">
        <f>F288-INDEX($F$5:$F$559,MATCH(D288,$D$5:$D$559,0))</f>
        <v>0.013182754629629635</v>
      </c>
    </row>
    <row r="289" spans="1:9" ht="15" customHeight="1">
      <c r="A289" s="14">
        <v>285</v>
      </c>
      <c r="B289" s="33" t="s">
        <v>126</v>
      </c>
      <c r="C289" s="33" t="s">
        <v>252</v>
      </c>
      <c r="D289" s="14" t="s">
        <v>388</v>
      </c>
      <c r="E289" s="33" t="s">
        <v>380</v>
      </c>
      <c r="F289" s="30">
        <v>0.04165613425925926</v>
      </c>
      <c r="G289" s="14" t="str">
        <f>TEXT(INT((HOUR(F289)*3600+MINUTE(F289)*60+SECOND(F289))/$I$3/60),"0")&amp;"."&amp;TEXT(MOD((HOUR(F289)*3600+MINUTE(F289)*60+SECOND(F289))/$I$3,60),"00")&amp;"/km"</f>
        <v>5.60/km</v>
      </c>
      <c r="H289" s="16">
        <f t="shared" si="8"/>
        <v>0.017049652777777778</v>
      </c>
      <c r="I289" s="16">
        <f>F289-INDEX($F$5:$F$559,MATCH(D289,$D$5:$D$559,0))</f>
        <v>0.012605092592592591</v>
      </c>
    </row>
    <row r="290" spans="1:9" ht="15" customHeight="1">
      <c r="A290" s="14">
        <v>286</v>
      </c>
      <c r="B290" s="33" t="s">
        <v>412</v>
      </c>
      <c r="C290" s="33" t="s">
        <v>286</v>
      </c>
      <c r="D290" s="14" t="s">
        <v>518</v>
      </c>
      <c r="E290" s="33" t="s">
        <v>380</v>
      </c>
      <c r="F290" s="30">
        <v>0.041760185185185185</v>
      </c>
      <c r="G290" s="14" t="str">
        <f>TEXT(INT((HOUR(F290)*3600+MINUTE(F290)*60+SECOND(F290))/$I$3/60),"0")&amp;"."&amp;TEXT(MOD((HOUR(F290)*3600+MINUTE(F290)*60+SECOND(F290))/$I$3,60),"00")&amp;"/km"</f>
        <v>6.01/km</v>
      </c>
      <c r="H290" s="16">
        <f t="shared" si="8"/>
        <v>0.017153703703703706</v>
      </c>
      <c r="I290" s="16">
        <f>F290-INDEX($F$5:$F$559,MATCH(D290,$D$5:$D$559,0))</f>
        <v>0</v>
      </c>
    </row>
    <row r="291" spans="1:9" ht="15" customHeight="1">
      <c r="A291" s="14">
        <v>287</v>
      </c>
      <c r="B291" s="33" t="s">
        <v>127</v>
      </c>
      <c r="C291" s="33" t="s">
        <v>333</v>
      </c>
      <c r="D291" s="14" t="s">
        <v>388</v>
      </c>
      <c r="E291" s="33" t="s">
        <v>355</v>
      </c>
      <c r="F291" s="30">
        <v>0.0417712962962963</v>
      </c>
      <c r="G291" s="14" t="str">
        <f>TEXT(INT((HOUR(F291)*3600+MINUTE(F291)*60+SECOND(F291))/$I$3/60),"0")&amp;"."&amp;TEXT(MOD((HOUR(F291)*3600+MINUTE(F291)*60+SECOND(F291))/$I$3,60),"00")&amp;"/km"</f>
        <v>6.01/km</v>
      </c>
      <c r="H291" s="16">
        <f t="shared" si="8"/>
        <v>0.01716481481481482</v>
      </c>
      <c r="I291" s="16">
        <f>F291-INDEX($F$5:$F$559,MATCH(D291,$D$5:$D$559,0))</f>
        <v>0.012720254629629633</v>
      </c>
    </row>
    <row r="292" spans="1:9" ht="15" customHeight="1">
      <c r="A292" s="14">
        <v>288</v>
      </c>
      <c r="B292" s="33" t="s">
        <v>128</v>
      </c>
      <c r="C292" s="33" t="s">
        <v>484</v>
      </c>
      <c r="D292" s="14" t="s">
        <v>364</v>
      </c>
      <c r="E292" s="33" t="s">
        <v>396</v>
      </c>
      <c r="F292" s="30">
        <v>0.04178252314814815</v>
      </c>
      <c r="G292" s="14" t="str">
        <f aca="true" t="shared" si="9" ref="G292:G355">TEXT(INT((HOUR(F292)*3600+MINUTE(F292)*60+SECOND(F292))/$I$3/60),"0")&amp;"."&amp;TEXT(MOD((HOUR(F292)*3600+MINUTE(F292)*60+SECOND(F292))/$I$3,60),"00")&amp;"/km"</f>
        <v>6.01/km</v>
      </c>
      <c r="H292" s="16">
        <f aca="true" t="shared" si="10" ref="H292:H355">F292-$F$5</f>
        <v>0.01717604166666667</v>
      </c>
      <c r="I292" s="16">
        <f>F292-INDEX($F$5:$F$559,MATCH(D292,$D$5:$D$559,0))</f>
        <v>0.015739930555555556</v>
      </c>
    </row>
    <row r="293" spans="1:9" ht="15" customHeight="1">
      <c r="A293" s="14">
        <v>289</v>
      </c>
      <c r="B293" s="33" t="s">
        <v>129</v>
      </c>
      <c r="C293" s="33" t="s">
        <v>255</v>
      </c>
      <c r="D293" s="14" t="s">
        <v>378</v>
      </c>
      <c r="E293" s="33" t="s">
        <v>365</v>
      </c>
      <c r="F293" s="30">
        <v>0.04181793981481482</v>
      </c>
      <c r="G293" s="14" t="str">
        <f t="shared" si="9"/>
        <v>6.01/km</v>
      </c>
      <c r="H293" s="16">
        <f t="shared" si="10"/>
        <v>0.01721145833333334</v>
      </c>
      <c r="I293" s="16">
        <f>F293-INDEX($F$5:$F$559,MATCH(D293,$D$5:$D$559,0))</f>
        <v>0.013483796296296303</v>
      </c>
    </row>
    <row r="294" spans="1:9" ht="15" customHeight="1">
      <c r="A294" s="14">
        <v>290</v>
      </c>
      <c r="B294" s="33" t="s">
        <v>561</v>
      </c>
      <c r="C294" s="33" t="s">
        <v>211</v>
      </c>
      <c r="D294" s="14" t="s">
        <v>376</v>
      </c>
      <c r="E294" s="33" t="s">
        <v>365</v>
      </c>
      <c r="F294" s="30">
        <v>0.04182881944444444</v>
      </c>
      <c r="G294" s="14" t="str">
        <f t="shared" si="9"/>
        <v>6.01/km</v>
      </c>
      <c r="H294" s="16">
        <f t="shared" si="10"/>
        <v>0.017222337962962964</v>
      </c>
      <c r="I294" s="16">
        <f>F294-INDEX($F$5:$F$559,MATCH(D294,$D$5:$D$559,0))</f>
        <v>0.00753414351851852</v>
      </c>
    </row>
    <row r="295" spans="1:9" ht="15" customHeight="1">
      <c r="A295" s="14">
        <v>291</v>
      </c>
      <c r="B295" s="33" t="s">
        <v>130</v>
      </c>
      <c r="C295" s="33" t="s">
        <v>238</v>
      </c>
      <c r="D295" s="14" t="s">
        <v>367</v>
      </c>
      <c r="E295" s="33" t="s">
        <v>365</v>
      </c>
      <c r="F295" s="30">
        <v>0.04185243055555555</v>
      </c>
      <c r="G295" s="14" t="str">
        <f t="shared" si="9"/>
        <v>6.02/km</v>
      </c>
      <c r="H295" s="16">
        <f t="shared" si="10"/>
        <v>0.01724594907407407</v>
      </c>
      <c r="I295" s="16">
        <f>F295-INDEX($F$5:$F$559,MATCH(D295,$D$5:$D$559,0))</f>
        <v>0.014050578703703697</v>
      </c>
    </row>
    <row r="296" spans="1:9" ht="15" customHeight="1">
      <c r="A296" s="14">
        <v>292</v>
      </c>
      <c r="B296" s="33" t="s">
        <v>570</v>
      </c>
      <c r="C296" s="33" t="s">
        <v>571</v>
      </c>
      <c r="D296" s="14" t="s">
        <v>437</v>
      </c>
      <c r="E296" s="33" t="s">
        <v>380</v>
      </c>
      <c r="F296" s="30">
        <v>0.041886921296296294</v>
      </c>
      <c r="G296" s="14" t="str">
        <f t="shared" si="9"/>
        <v>6.02/km</v>
      </c>
      <c r="H296" s="16">
        <f t="shared" si="10"/>
        <v>0.017280439814814814</v>
      </c>
      <c r="I296" s="16">
        <f>F296-INDEX($F$5:$F$559,MATCH(D296,$D$5:$D$559,0))</f>
        <v>0.009664236111111113</v>
      </c>
    </row>
    <row r="297" spans="1:9" ht="15" customHeight="1">
      <c r="A297" s="14">
        <v>293</v>
      </c>
      <c r="B297" s="33" t="s">
        <v>339</v>
      </c>
      <c r="C297" s="33" t="s">
        <v>240</v>
      </c>
      <c r="D297" s="14" t="s">
        <v>367</v>
      </c>
      <c r="E297" s="33" t="s">
        <v>380</v>
      </c>
      <c r="F297" s="30">
        <v>0.04188761574074074</v>
      </c>
      <c r="G297" s="14" t="str">
        <f t="shared" si="9"/>
        <v>6.02/km</v>
      </c>
      <c r="H297" s="16">
        <f t="shared" si="10"/>
        <v>0.017281134259259263</v>
      </c>
      <c r="I297" s="16">
        <f>F297-INDEX($F$5:$F$559,MATCH(D297,$D$5:$D$559,0))</f>
        <v>0.01408576388888889</v>
      </c>
    </row>
    <row r="298" spans="1:9" ht="15" customHeight="1">
      <c r="A298" s="14">
        <v>294</v>
      </c>
      <c r="B298" s="33" t="s">
        <v>14</v>
      </c>
      <c r="C298" s="33" t="s">
        <v>363</v>
      </c>
      <c r="D298" s="14" t="s">
        <v>409</v>
      </c>
      <c r="E298" s="33" t="s">
        <v>396</v>
      </c>
      <c r="F298" s="30">
        <v>0.04190972222222222</v>
      </c>
      <c r="G298" s="14" t="str">
        <f t="shared" si="9"/>
        <v>6.02/km</v>
      </c>
      <c r="H298" s="16">
        <f t="shared" si="10"/>
        <v>0.017303240740740744</v>
      </c>
      <c r="I298" s="16">
        <f>F298-INDEX($F$5:$F$559,MATCH(D298,$D$5:$D$559,0))</f>
        <v>0.006944444444444441</v>
      </c>
    </row>
    <row r="299" spans="1:9" ht="15" customHeight="1">
      <c r="A299" s="14">
        <v>295</v>
      </c>
      <c r="B299" s="33" t="s">
        <v>585</v>
      </c>
      <c r="C299" s="33" t="s">
        <v>131</v>
      </c>
      <c r="D299" s="14" t="s">
        <v>398</v>
      </c>
      <c r="E299" s="33" t="s">
        <v>380</v>
      </c>
      <c r="F299" s="30">
        <v>0.041921643518518514</v>
      </c>
      <c r="G299" s="14" t="str">
        <f t="shared" si="9"/>
        <v>6.02/km</v>
      </c>
      <c r="H299" s="16">
        <f t="shared" si="10"/>
        <v>0.017315162037037035</v>
      </c>
      <c r="I299" s="16">
        <f>F299-INDEX($F$5:$F$559,MATCH(D299,$D$5:$D$559,0))</f>
        <v>0.012337499999999998</v>
      </c>
    </row>
    <row r="300" spans="1:9" ht="15" customHeight="1">
      <c r="A300" s="14">
        <v>296</v>
      </c>
      <c r="B300" s="33" t="s">
        <v>491</v>
      </c>
      <c r="C300" s="33" t="s">
        <v>260</v>
      </c>
      <c r="D300" s="14" t="s">
        <v>398</v>
      </c>
      <c r="E300" s="33" t="s">
        <v>468</v>
      </c>
      <c r="F300" s="30">
        <v>0.04192210648148148</v>
      </c>
      <c r="G300" s="14" t="str">
        <f t="shared" si="9"/>
        <v>6.02/km</v>
      </c>
      <c r="H300" s="16">
        <f t="shared" si="10"/>
        <v>0.017315625</v>
      </c>
      <c r="I300" s="16">
        <f>F300-INDEX($F$5:$F$559,MATCH(D300,$D$5:$D$559,0))</f>
        <v>0.012337962962962964</v>
      </c>
    </row>
    <row r="301" spans="1:9" ht="15" customHeight="1">
      <c r="A301" s="14">
        <v>297</v>
      </c>
      <c r="B301" s="33" t="s">
        <v>13</v>
      </c>
      <c r="C301" s="33" t="s">
        <v>132</v>
      </c>
      <c r="D301" s="14" t="s">
        <v>369</v>
      </c>
      <c r="E301" s="33" t="s">
        <v>347</v>
      </c>
      <c r="F301" s="30">
        <v>0.04203703703703704</v>
      </c>
      <c r="G301" s="14" t="str">
        <f t="shared" si="9"/>
        <v>6.03/km</v>
      </c>
      <c r="H301" s="16">
        <f t="shared" si="10"/>
        <v>0.01743055555555556</v>
      </c>
      <c r="I301" s="16">
        <f>F301-INDEX($F$5:$F$559,MATCH(D301,$D$5:$D$559,0))</f>
        <v>0.01743055555555556</v>
      </c>
    </row>
    <row r="302" spans="1:9" ht="15" customHeight="1">
      <c r="A302" s="14">
        <v>298</v>
      </c>
      <c r="B302" s="33" t="s">
        <v>588</v>
      </c>
      <c r="C302" s="33" t="s">
        <v>304</v>
      </c>
      <c r="D302" s="14" t="s">
        <v>366</v>
      </c>
      <c r="E302" s="33" t="s">
        <v>468</v>
      </c>
      <c r="F302" s="30">
        <v>0.04203784722222222</v>
      </c>
      <c r="G302" s="14" t="str">
        <f t="shared" si="9"/>
        <v>6.03/km</v>
      </c>
      <c r="H302" s="16">
        <f t="shared" si="10"/>
        <v>0.017431365740740744</v>
      </c>
      <c r="I302" s="16">
        <f>F302-INDEX($F$5:$F$559,MATCH(D302,$D$5:$D$559,0))</f>
        <v>0.016840509259259263</v>
      </c>
    </row>
    <row r="303" spans="1:9" ht="15" customHeight="1">
      <c r="A303" s="14">
        <v>299</v>
      </c>
      <c r="B303" s="33" t="s">
        <v>133</v>
      </c>
      <c r="C303" s="33" t="s">
        <v>234</v>
      </c>
      <c r="D303" s="14" t="s">
        <v>364</v>
      </c>
      <c r="E303" s="33" t="s">
        <v>134</v>
      </c>
      <c r="F303" s="30">
        <v>0.04204965277777778</v>
      </c>
      <c r="G303" s="14" t="str">
        <f t="shared" si="9"/>
        <v>6.03/km</v>
      </c>
      <c r="H303" s="16">
        <f t="shared" si="10"/>
        <v>0.0174431712962963</v>
      </c>
      <c r="I303" s="16">
        <f>F303-INDEX($F$5:$F$559,MATCH(D303,$D$5:$D$559,0))</f>
        <v>0.016007060185185187</v>
      </c>
    </row>
    <row r="304" spans="1:9" ht="15" customHeight="1">
      <c r="A304" s="14">
        <v>300</v>
      </c>
      <c r="B304" s="33" t="s">
        <v>384</v>
      </c>
      <c r="C304" s="33" t="s">
        <v>276</v>
      </c>
      <c r="D304" s="14" t="s">
        <v>442</v>
      </c>
      <c r="E304" s="33" t="s">
        <v>380</v>
      </c>
      <c r="F304" s="30">
        <v>0.04206087962962963</v>
      </c>
      <c r="G304" s="14" t="str">
        <f t="shared" si="9"/>
        <v>6.03/km</v>
      </c>
      <c r="H304" s="16">
        <f t="shared" si="10"/>
        <v>0.01745439814814815</v>
      </c>
      <c r="I304" s="16">
        <f>F304-INDEX($F$5:$F$559,MATCH(D304,$D$5:$D$559,0))</f>
        <v>0.008761805555555557</v>
      </c>
    </row>
    <row r="305" spans="1:9" ht="15" customHeight="1">
      <c r="A305" s="14">
        <v>301</v>
      </c>
      <c r="B305" s="33" t="s">
        <v>135</v>
      </c>
      <c r="C305" s="33" t="s">
        <v>334</v>
      </c>
      <c r="D305" s="14" t="s">
        <v>490</v>
      </c>
      <c r="E305" s="33" t="s">
        <v>444</v>
      </c>
      <c r="F305" s="30">
        <v>0.04210752314814815</v>
      </c>
      <c r="G305" s="14" t="str">
        <f t="shared" si="9"/>
        <v>6.04/km</v>
      </c>
      <c r="H305" s="16">
        <f t="shared" si="10"/>
        <v>0.017501041666666668</v>
      </c>
      <c r="I305" s="16">
        <f>F305-INDEX($F$5:$F$559,MATCH(D305,$D$5:$D$559,0))</f>
        <v>0.00584490740740741</v>
      </c>
    </row>
    <row r="306" spans="1:9" ht="15" customHeight="1">
      <c r="A306" s="14">
        <v>302</v>
      </c>
      <c r="B306" s="33" t="s">
        <v>312</v>
      </c>
      <c r="C306" s="33" t="s">
        <v>237</v>
      </c>
      <c r="D306" s="14" t="s">
        <v>378</v>
      </c>
      <c r="E306" s="33" t="s">
        <v>380</v>
      </c>
      <c r="F306" s="30">
        <v>0.0421880787037037</v>
      </c>
      <c r="G306" s="14" t="str">
        <f t="shared" si="9"/>
        <v>6.05/km</v>
      </c>
      <c r="H306" s="16">
        <f t="shared" si="10"/>
        <v>0.017581597222222224</v>
      </c>
      <c r="I306" s="16">
        <f>F306-INDEX($F$5:$F$559,MATCH(D306,$D$5:$D$559,0))</f>
        <v>0.013853935185185188</v>
      </c>
    </row>
    <row r="307" spans="1:9" ht="15" customHeight="1">
      <c r="A307" s="14">
        <v>303</v>
      </c>
      <c r="B307" s="33" t="s">
        <v>136</v>
      </c>
      <c r="C307" s="33" t="s">
        <v>137</v>
      </c>
      <c r="D307" s="14" t="s">
        <v>376</v>
      </c>
      <c r="E307" s="33" t="s">
        <v>605</v>
      </c>
      <c r="F307" s="30">
        <v>0.042211574074074075</v>
      </c>
      <c r="G307" s="14" t="str">
        <f t="shared" si="9"/>
        <v>6.05/km</v>
      </c>
      <c r="H307" s="16">
        <f t="shared" si="10"/>
        <v>0.017605092592592596</v>
      </c>
      <c r="I307" s="16">
        <f>F307-INDEX($F$5:$F$559,MATCH(D307,$D$5:$D$559,0))</f>
        <v>0.007916898148148152</v>
      </c>
    </row>
    <row r="308" spans="1:9" ht="15" customHeight="1">
      <c r="A308" s="14">
        <v>304</v>
      </c>
      <c r="B308" s="33" t="s">
        <v>572</v>
      </c>
      <c r="C308" s="33" t="s">
        <v>234</v>
      </c>
      <c r="D308" s="14" t="s">
        <v>573</v>
      </c>
      <c r="E308" s="33" t="s">
        <v>380</v>
      </c>
      <c r="F308" s="30">
        <v>0.04222314814814815</v>
      </c>
      <c r="G308" s="14" t="str">
        <f t="shared" si="9"/>
        <v>6.05/km</v>
      </c>
      <c r="H308" s="16">
        <f t="shared" si="10"/>
        <v>0.01761666666666667</v>
      </c>
      <c r="I308" s="16">
        <f>F308-INDEX($F$5:$F$559,MATCH(D308,$D$5:$D$559,0))</f>
        <v>0</v>
      </c>
    </row>
    <row r="309" spans="1:9" ht="15" customHeight="1">
      <c r="A309" s="14">
        <v>305</v>
      </c>
      <c r="B309" s="33" t="s">
        <v>582</v>
      </c>
      <c r="C309" s="33" t="s">
        <v>278</v>
      </c>
      <c r="D309" s="14" t="s">
        <v>367</v>
      </c>
      <c r="E309" s="33" t="s">
        <v>448</v>
      </c>
      <c r="F309" s="30">
        <v>0.0422925925925926</v>
      </c>
      <c r="G309" s="14" t="str">
        <f t="shared" si="9"/>
        <v>6.05/km</v>
      </c>
      <c r="H309" s="16">
        <f t="shared" si="10"/>
        <v>0.017686111111111118</v>
      </c>
      <c r="I309" s="16">
        <f>F309-INDEX($F$5:$F$559,MATCH(D309,$D$5:$D$559,0))</f>
        <v>0.014490740740740745</v>
      </c>
    </row>
    <row r="310" spans="1:9" ht="15" customHeight="1">
      <c r="A310" s="14">
        <v>306</v>
      </c>
      <c r="B310" s="33" t="s">
        <v>177</v>
      </c>
      <c r="C310" s="33" t="s">
        <v>238</v>
      </c>
      <c r="D310" s="14" t="s">
        <v>367</v>
      </c>
      <c r="E310" s="33" t="s">
        <v>389</v>
      </c>
      <c r="F310" s="30">
        <v>0.042303819444444446</v>
      </c>
      <c r="G310" s="14" t="str">
        <f t="shared" si="9"/>
        <v>6.06/km</v>
      </c>
      <c r="H310" s="16">
        <f t="shared" si="10"/>
        <v>0.017697337962962967</v>
      </c>
      <c r="I310" s="16">
        <f>F310-INDEX($F$5:$F$559,MATCH(D310,$D$5:$D$559,0))</f>
        <v>0.014501967592592594</v>
      </c>
    </row>
    <row r="311" spans="1:9" ht="15" customHeight="1">
      <c r="A311" s="14">
        <v>307</v>
      </c>
      <c r="B311" s="33" t="s">
        <v>555</v>
      </c>
      <c r="C311" s="33" t="s">
        <v>556</v>
      </c>
      <c r="D311" s="14" t="s">
        <v>485</v>
      </c>
      <c r="E311" s="33" t="s">
        <v>493</v>
      </c>
      <c r="F311" s="30">
        <v>0.04232673611111112</v>
      </c>
      <c r="G311" s="14" t="str">
        <f t="shared" si="9"/>
        <v>6.06/km</v>
      </c>
      <c r="H311" s="16">
        <f t="shared" si="10"/>
        <v>0.017720254629629638</v>
      </c>
      <c r="I311" s="16">
        <f>F311-INDEX($F$5:$F$559,MATCH(D311,$D$5:$D$559,0))</f>
        <v>0.0032872685185185227</v>
      </c>
    </row>
    <row r="312" spans="1:9" ht="15" customHeight="1">
      <c r="A312" s="14">
        <v>308</v>
      </c>
      <c r="B312" s="33" t="s">
        <v>581</v>
      </c>
      <c r="C312" s="33" t="s">
        <v>249</v>
      </c>
      <c r="D312" s="14" t="s">
        <v>398</v>
      </c>
      <c r="E312" s="33" t="s">
        <v>345</v>
      </c>
      <c r="F312" s="30">
        <v>0.042384606481481485</v>
      </c>
      <c r="G312" s="14" t="str">
        <f t="shared" si="9"/>
        <v>6.06/km</v>
      </c>
      <c r="H312" s="16">
        <f t="shared" si="10"/>
        <v>0.017778125000000006</v>
      </c>
      <c r="I312" s="16">
        <f>F312-INDEX($F$5:$F$559,MATCH(D312,$D$5:$D$559,0))</f>
        <v>0.012800462962962968</v>
      </c>
    </row>
    <row r="313" spans="1:9" ht="15" customHeight="1">
      <c r="A313" s="14">
        <v>309</v>
      </c>
      <c r="B313" s="33" t="s">
        <v>548</v>
      </c>
      <c r="C313" s="33" t="s">
        <v>263</v>
      </c>
      <c r="D313" s="14" t="s">
        <v>378</v>
      </c>
      <c r="E313" s="33" t="s">
        <v>468</v>
      </c>
      <c r="F313" s="30">
        <v>0.04243101851851852</v>
      </c>
      <c r="G313" s="14" t="str">
        <f t="shared" si="9"/>
        <v>6.07/km</v>
      </c>
      <c r="H313" s="16">
        <f t="shared" si="10"/>
        <v>0.01782453703703704</v>
      </c>
      <c r="I313" s="16">
        <f>F313-INDEX($F$5:$F$559,MATCH(D313,$D$5:$D$559,0))</f>
        <v>0.014096875000000005</v>
      </c>
    </row>
    <row r="314" spans="1:9" ht="15" customHeight="1">
      <c r="A314" s="14">
        <v>310</v>
      </c>
      <c r="B314" s="33" t="s">
        <v>564</v>
      </c>
      <c r="C314" s="33" t="s">
        <v>238</v>
      </c>
      <c r="D314" s="14" t="s">
        <v>378</v>
      </c>
      <c r="E314" s="33" t="s">
        <v>396</v>
      </c>
      <c r="F314" s="30">
        <v>0.04261574074074074</v>
      </c>
      <c r="G314" s="14" t="str">
        <f t="shared" si="9"/>
        <v>6.08/km</v>
      </c>
      <c r="H314" s="16">
        <f t="shared" si="10"/>
        <v>0.01800925925925926</v>
      </c>
      <c r="I314" s="16">
        <f>F314-INDEX($F$5:$F$559,MATCH(D314,$D$5:$D$559,0))</f>
        <v>0.014281597222222223</v>
      </c>
    </row>
    <row r="315" spans="1:9" ht="15" customHeight="1">
      <c r="A315" s="14">
        <v>311</v>
      </c>
      <c r="B315" s="33" t="s">
        <v>593</v>
      </c>
      <c r="C315" s="33" t="s">
        <v>244</v>
      </c>
      <c r="D315" s="14" t="s">
        <v>378</v>
      </c>
      <c r="E315" s="33" t="s">
        <v>365</v>
      </c>
      <c r="F315" s="30">
        <v>0.042616666666666664</v>
      </c>
      <c r="G315" s="14" t="str">
        <f t="shared" si="9"/>
        <v>6.08/km</v>
      </c>
      <c r="H315" s="16">
        <f t="shared" si="10"/>
        <v>0.018010185185185185</v>
      </c>
      <c r="I315" s="16">
        <f>F315-INDEX($F$5:$F$559,MATCH(D315,$D$5:$D$559,0))</f>
        <v>0.014282523148148148</v>
      </c>
    </row>
    <row r="316" spans="1:9" ht="15" customHeight="1">
      <c r="A316" s="14">
        <v>312</v>
      </c>
      <c r="B316" s="33" t="s">
        <v>585</v>
      </c>
      <c r="C316" s="33" t="s">
        <v>138</v>
      </c>
      <c r="D316" s="14" t="s">
        <v>485</v>
      </c>
      <c r="E316" s="33" t="s">
        <v>380</v>
      </c>
      <c r="F316" s="30">
        <v>0.04263923611111111</v>
      </c>
      <c r="G316" s="14" t="str">
        <f t="shared" si="9"/>
        <v>6.08/km</v>
      </c>
      <c r="H316" s="16">
        <f t="shared" si="10"/>
        <v>0.01803275462962963</v>
      </c>
      <c r="I316" s="16">
        <f>F316-INDEX($F$5:$F$559,MATCH(D316,$D$5:$D$559,0))</f>
        <v>0.003599768518518516</v>
      </c>
    </row>
    <row r="317" spans="1:9" ht="15" customHeight="1">
      <c r="A317" s="26">
        <v>313</v>
      </c>
      <c r="B317" s="35" t="s">
        <v>300</v>
      </c>
      <c r="C317" s="35" t="s">
        <v>246</v>
      </c>
      <c r="D317" s="26" t="s">
        <v>398</v>
      </c>
      <c r="E317" s="35" t="s">
        <v>341</v>
      </c>
      <c r="F317" s="32">
        <v>0.04263946759259259</v>
      </c>
      <c r="G317" s="26" t="str">
        <f t="shared" si="9"/>
        <v>6.08/km</v>
      </c>
      <c r="H317" s="28">
        <f t="shared" si="10"/>
        <v>0.018032986111111114</v>
      </c>
      <c r="I317" s="28">
        <f>F317-INDEX($F$5:$F$559,MATCH(D317,$D$5:$D$559,0))</f>
        <v>0.013055324074074077</v>
      </c>
    </row>
    <row r="318" spans="1:9" ht="15" customHeight="1">
      <c r="A318" s="14">
        <v>314</v>
      </c>
      <c r="B318" s="33" t="s">
        <v>139</v>
      </c>
      <c r="C318" s="33" t="s">
        <v>293</v>
      </c>
      <c r="D318" s="14" t="s">
        <v>422</v>
      </c>
      <c r="E318" s="33" t="s">
        <v>365</v>
      </c>
      <c r="F318" s="30">
        <v>0.04266261574074074</v>
      </c>
      <c r="G318" s="14" t="str">
        <f t="shared" si="9"/>
        <v>6.09/km</v>
      </c>
      <c r="H318" s="16">
        <f t="shared" si="10"/>
        <v>0.01805613425925926</v>
      </c>
      <c r="I318" s="16">
        <f>F318-INDEX($F$5:$F$559,MATCH(D318,$D$5:$D$559,0))</f>
        <v>0.012766550925925924</v>
      </c>
    </row>
    <row r="319" spans="1:9" ht="15" customHeight="1">
      <c r="A319" s="14">
        <v>315</v>
      </c>
      <c r="B319" s="33" t="s">
        <v>16</v>
      </c>
      <c r="C319" s="33" t="s">
        <v>428</v>
      </c>
      <c r="D319" s="14" t="s">
        <v>366</v>
      </c>
      <c r="E319" s="33" t="s">
        <v>381</v>
      </c>
      <c r="F319" s="30">
        <v>0.04271990740740741</v>
      </c>
      <c r="G319" s="14" t="str">
        <f t="shared" si="9"/>
        <v>6.09/km</v>
      </c>
      <c r="H319" s="16">
        <f t="shared" si="10"/>
        <v>0.01811342592592593</v>
      </c>
      <c r="I319" s="16">
        <f>F319-INDEX($F$5:$F$559,MATCH(D319,$D$5:$D$559,0))</f>
        <v>0.017522569444444448</v>
      </c>
    </row>
    <row r="320" spans="1:9" ht="15" customHeight="1">
      <c r="A320" s="14">
        <v>316</v>
      </c>
      <c r="B320" s="33" t="s">
        <v>187</v>
      </c>
      <c r="C320" s="33" t="s">
        <v>252</v>
      </c>
      <c r="D320" s="14" t="s">
        <v>378</v>
      </c>
      <c r="E320" s="33" t="s">
        <v>444</v>
      </c>
      <c r="F320" s="30">
        <v>0.04274409722222222</v>
      </c>
      <c r="G320" s="14" t="str">
        <f t="shared" si="9"/>
        <v>6.09/km</v>
      </c>
      <c r="H320" s="16">
        <f t="shared" si="10"/>
        <v>0.018137615740740742</v>
      </c>
      <c r="I320" s="16">
        <f>F320-INDEX($F$5:$F$559,MATCH(D320,$D$5:$D$559,0))</f>
        <v>0.014409953703703706</v>
      </c>
    </row>
    <row r="321" spans="1:9" ht="15" customHeight="1">
      <c r="A321" s="14">
        <v>317</v>
      </c>
      <c r="B321" s="33" t="s">
        <v>196</v>
      </c>
      <c r="C321" s="33" t="s">
        <v>259</v>
      </c>
      <c r="D321" s="14" t="s">
        <v>364</v>
      </c>
      <c r="E321" s="33" t="s">
        <v>48</v>
      </c>
      <c r="F321" s="30">
        <v>0.04274386574074074</v>
      </c>
      <c r="G321" s="14" t="str">
        <f t="shared" si="9"/>
        <v>6.09/km</v>
      </c>
      <c r="H321" s="16">
        <f t="shared" si="10"/>
        <v>0.01813738425925926</v>
      </c>
      <c r="I321" s="16">
        <f>F321-INDEX($F$5:$F$559,MATCH(D321,$D$5:$D$559,0))</f>
        <v>0.016701273148148146</v>
      </c>
    </row>
    <row r="322" spans="1:9" ht="15" customHeight="1">
      <c r="A322" s="14">
        <v>318</v>
      </c>
      <c r="B322" s="33" t="s">
        <v>579</v>
      </c>
      <c r="C322" s="33" t="s">
        <v>252</v>
      </c>
      <c r="D322" s="14" t="s">
        <v>388</v>
      </c>
      <c r="E322" s="33" t="s">
        <v>380</v>
      </c>
      <c r="F322" s="30">
        <v>0.04275520833333333</v>
      </c>
      <c r="G322" s="14" t="str">
        <f t="shared" si="9"/>
        <v>6.09/km</v>
      </c>
      <c r="H322" s="16">
        <f t="shared" si="10"/>
        <v>0.01814872685185185</v>
      </c>
      <c r="I322" s="16">
        <f>F322-INDEX($F$5:$F$559,MATCH(D322,$D$5:$D$559,0))</f>
        <v>0.013704166666666663</v>
      </c>
    </row>
    <row r="323" spans="1:9" ht="15" customHeight="1">
      <c r="A323" s="14">
        <v>319</v>
      </c>
      <c r="B323" s="33" t="s">
        <v>140</v>
      </c>
      <c r="C323" s="33" t="s">
        <v>262</v>
      </c>
      <c r="D323" s="14" t="s">
        <v>490</v>
      </c>
      <c r="E323" s="33" t="s">
        <v>36</v>
      </c>
      <c r="F323" s="30">
        <v>0.0428125</v>
      </c>
      <c r="G323" s="14" t="str">
        <f t="shared" si="9"/>
        <v>6.10/km</v>
      </c>
      <c r="H323" s="16">
        <f t="shared" si="10"/>
        <v>0.018206018518518524</v>
      </c>
      <c r="I323" s="16">
        <f>F323-INDEX($F$5:$F$559,MATCH(D323,$D$5:$D$559,0))</f>
        <v>0.006549884259259266</v>
      </c>
    </row>
    <row r="324" spans="1:9" ht="15" customHeight="1">
      <c r="A324" s="14">
        <v>320</v>
      </c>
      <c r="B324" s="33" t="s">
        <v>584</v>
      </c>
      <c r="C324" s="33" t="s">
        <v>244</v>
      </c>
      <c r="D324" s="14" t="s">
        <v>388</v>
      </c>
      <c r="E324" s="33" t="s">
        <v>448</v>
      </c>
      <c r="F324" s="30">
        <v>0.04285972222222222</v>
      </c>
      <c r="G324" s="14" t="str">
        <f t="shared" si="9"/>
        <v>6.10/km</v>
      </c>
      <c r="H324" s="16">
        <f t="shared" si="10"/>
        <v>0.018253240740740743</v>
      </c>
      <c r="I324" s="16">
        <f>F324-INDEX($F$5:$F$559,MATCH(D324,$D$5:$D$559,0))</f>
        <v>0.013808680555555557</v>
      </c>
    </row>
    <row r="325" spans="1:9" ht="15" customHeight="1">
      <c r="A325" s="14">
        <v>321</v>
      </c>
      <c r="B325" s="33" t="s">
        <v>497</v>
      </c>
      <c r="C325" s="33" t="s">
        <v>260</v>
      </c>
      <c r="D325" s="14" t="s">
        <v>388</v>
      </c>
      <c r="E325" s="33" t="s">
        <v>448</v>
      </c>
      <c r="F325" s="30">
        <v>0.04285972222222222</v>
      </c>
      <c r="G325" s="14" t="str">
        <f t="shared" si="9"/>
        <v>6.10/km</v>
      </c>
      <c r="H325" s="16">
        <f t="shared" si="10"/>
        <v>0.018253240740740743</v>
      </c>
      <c r="I325" s="16">
        <f>F325-INDEX($F$5:$F$559,MATCH(D325,$D$5:$D$559,0))</f>
        <v>0.013808680555555557</v>
      </c>
    </row>
    <row r="326" spans="1:9" ht="15" customHeight="1">
      <c r="A326" s="14">
        <v>322</v>
      </c>
      <c r="B326" s="33" t="s">
        <v>141</v>
      </c>
      <c r="C326" s="33" t="s">
        <v>470</v>
      </c>
      <c r="D326" s="14" t="s">
        <v>409</v>
      </c>
      <c r="E326" s="33" t="s">
        <v>448</v>
      </c>
      <c r="F326" s="30">
        <v>0.04285891203703704</v>
      </c>
      <c r="G326" s="14" t="str">
        <f t="shared" si="9"/>
        <v>6.10/km</v>
      </c>
      <c r="H326" s="16">
        <f t="shared" si="10"/>
        <v>0.01825243055555556</v>
      </c>
      <c r="I326" s="16">
        <f>F326-INDEX($F$5:$F$559,MATCH(D326,$D$5:$D$559,0))</f>
        <v>0.007893634259259256</v>
      </c>
    </row>
    <row r="327" spans="1:9" ht="15" customHeight="1">
      <c r="A327" s="14">
        <v>323</v>
      </c>
      <c r="B327" s="33" t="s">
        <v>115</v>
      </c>
      <c r="C327" s="33" t="s">
        <v>278</v>
      </c>
      <c r="D327" s="14" t="s">
        <v>442</v>
      </c>
      <c r="E327" s="33" t="s">
        <v>348</v>
      </c>
      <c r="F327" s="30">
        <v>0.04300983796296296</v>
      </c>
      <c r="G327" s="14" t="str">
        <f t="shared" si="9"/>
        <v>6.12/km</v>
      </c>
      <c r="H327" s="16">
        <f t="shared" si="10"/>
        <v>0.018403356481481482</v>
      </c>
      <c r="I327" s="16">
        <f>F327-INDEX($F$5:$F$559,MATCH(D327,$D$5:$D$559,0))</f>
        <v>0.00971076388888889</v>
      </c>
    </row>
    <row r="328" spans="1:9" ht="15" customHeight="1">
      <c r="A328" s="14">
        <v>324</v>
      </c>
      <c r="B328" s="33" t="s">
        <v>13</v>
      </c>
      <c r="C328" s="33" t="s">
        <v>263</v>
      </c>
      <c r="D328" s="14" t="s">
        <v>422</v>
      </c>
      <c r="E328" s="33" t="s">
        <v>347</v>
      </c>
      <c r="F328" s="30">
        <v>0.04316018518518518</v>
      </c>
      <c r="G328" s="14" t="str">
        <f t="shared" si="9"/>
        <v>6.13/km</v>
      </c>
      <c r="H328" s="16">
        <f t="shared" si="10"/>
        <v>0.018553703703703704</v>
      </c>
      <c r="I328" s="16">
        <f>F328-INDEX($F$5:$F$559,MATCH(D328,$D$5:$D$559,0))</f>
        <v>0.013264120370370367</v>
      </c>
    </row>
    <row r="329" spans="1:9" ht="15" customHeight="1">
      <c r="A329" s="14">
        <v>325</v>
      </c>
      <c r="B329" s="33" t="s">
        <v>275</v>
      </c>
      <c r="C329" s="33" t="s">
        <v>263</v>
      </c>
      <c r="D329" s="14" t="s">
        <v>388</v>
      </c>
      <c r="E329" s="33" t="s">
        <v>476</v>
      </c>
      <c r="F329" s="30">
        <v>0.04317141203703704</v>
      </c>
      <c r="G329" s="14" t="str">
        <f t="shared" si="9"/>
        <v>6.13/km</v>
      </c>
      <c r="H329" s="16">
        <f t="shared" si="10"/>
        <v>0.01856493055555556</v>
      </c>
      <c r="I329" s="16">
        <f>F329-INDEX($F$5:$F$559,MATCH(D329,$D$5:$D$559,0))</f>
        <v>0.014120370370370373</v>
      </c>
    </row>
    <row r="330" spans="1:9" ht="15" customHeight="1">
      <c r="A330" s="14">
        <v>326</v>
      </c>
      <c r="B330" s="33" t="s">
        <v>142</v>
      </c>
      <c r="C330" s="33" t="s">
        <v>263</v>
      </c>
      <c r="D330" s="14" t="s">
        <v>422</v>
      </c>
      <c r="E330" s="33" t="s">
        <v>383</v>
      </c>
      <c r="F330" s="30">
        <v>0.043171643518518515</v>
      </c>
      <c r="G330" s="14" t="str">
        <f t="shared" si="9"/>
        <v>6.13/km</v>
      </c>
      <c r="H330" s="16">
        <f t="shared" si="10"/>
        <v>0.018565162037037036</v>
      </c>
      <c r="I330" s="16">
        <f>F330-INDEX($F$5:$F$559,MATCH(D330,$D$5:$D$559,0))</f>
        <v>0.0132755787037037</v>
      </c>
    </row>
    <row r="331" spans="1:9" ht="15" customHeight="1">
      <c r="A331" s="14">
        <v>327</v>
      </c>
      <c r="B331" s="33" t="s">
        <v>447</v>
      </c>
      <c r="C331" s="33" t="s">
        <v>567</v>
      </c>
      <c r="D331" s="14" t="s">
        <v>485</v>
      </c>
      <c r="E331" s="33" t="s">
        <v>438</v>
      </c>
      <c r="F331" s="30">
        <v>0.043299189814814815</v>
      </c>
      <c r="G331" s="14" t="str">
        <f t="shared" si="9"/>
        <v>6.14/km</v>
      </c>
      <c r="H331" s="16">
        <f t="shared" si="10"/>
        <v>0.018692708333333335</v>
      </c>
      <c r="I331" s="16">
        <f>F331-INDEX($F$5:$F$559,MATCH(D331,$D$5:$D$559,0))</f>
        <v>0.00425972222222222</v>
      </c>
    </row>
    <row r="332" spans="1:9" ht="15" customHeight="1">
      <c r="A332" s="14">
        <v>328</v>
      </c>
      <c r="B332" s="33" t="s">
        <v>175</v>
      </c>
      <c r="C332" s="33" t="s">
        <v>176</v>
      </c>
      <c r="D332" s="14" t="s">
        <v>398</v>
      </c>
      <c r="E332" s="33" t="s">
        <v>438</v>
      </c>
      <c r="F332" s="30">
        <v>0.043334375</v>
      </c>
      <c r="G332" s="14" t="str">
        <f t="shared" si="9"/>
        <v>6.14/km</v>
      </c>
      <c r="H332" s="16">
        <f t="shared" si="10"/>
        <v>0.018727893518518522</v>
      </c>
      <c r="I332" s="16">
        <f>F332-INDEX($F$5:$F$559,MATCH(D332,$D$5:$D$559,0))</f>
        <v>0.013750231481481485</v>
      </c>
    </row>
    <row r="333" spans="1:9" ht="15" customHeight="1">
      <c r="A333" s="14">
        <v>329</v>
      </c>
      <c r="B333" s="33" t="s">
        <v>441</v>
      </c>
      <c r="C333" s="33" t="s">
        <v>306</v>
      </c>
      <c r="D333" s="14" t="s">
        <v>367</v>
      </c>
      <c r="E333" s="33" t="s">
        <v>468</v>
      </c>
      <c r="F333" s="30">
        <v>0.043392013888888886</v>
      </c>
      <c r="G333" s="14" t="str">
        <f t="shared" si="9"/>
        <v>6.15/km</v>
      </c>
      <c r="H333" s="16">
        <f t="shared" si="10"/>
        <v>0.018785532407407407</v>
      </c>
      <c r="I333" s="16">
        <f>F333-INDEX($F$5:$F$559,MATCH(D333,$D$5:$D$559,0))</f>
        <v>0.015590162037037034</v>
      </c>
    </row>
    <row r="334" spans="1:9" ht="15" customHeight="1">
      <c r="A334" s="14">
        <v>330</v>
      </c>
      <c r="B334" s="33" t="s">
        <v>619</v>
      </c>
      <c r="C334" s="33" t="s">
        <v>143</v>
      </c>
      <c r="D334" s="14" t="s">
        <v>409</v>
      </c>
      <c r="E334" s="33" t="s">
        <v>468</v>
      </c>
      <c r="F334" s="30">
        <v>0.0434037037037037</v>
      </c>
      <c r="G334" s="14" t="str">
        <f t="shared" si="9"/>
        <v>6.15/km</v>
      </c>
      <c r="H334" s="16">
        <f t="shared" si="10"/>
        <v>0.018797222222222222</v>
      </c>
      <c r="I334" s="16">
        <f>F334-INDEX($F$5:$F$559,MATCH(D334,$D$5:$D$559,0))</f>
        <v>0.008438425925925919</v>
      </c>
    </row>
    <row r="335" spans="1:9" ht="15" customHeight="1">
      <c r="A335" s="14">
        <v>331</v>
      </c>
      <c r="B335" s="33" t="s">
        <v>110</v>
      </c>
      <c r="C335" s="33" t="s">
        <v>245</v>
      </c>
      <c r="D335" s="14" t="s">
        <v>573</v>
      </c>
      <c r="E335" s="33" t="s">
        <v>381</v>
      </c>
      <c r="F335" s="30">
        <v>0.04354189814814815</v>
      </c>
      <c r="G335" s="14" t="str">
        <f t="shared" si="9"/>
        <v>6.16/km</v>
      </c>
      <c r="H335" s="16">
        <f t="shared" si="10"/>
        <v>0.01893541666666667</v>
      </c>
      <c r="I335" s="16">
        <f>F335-INDEX($F$5:$F$559,MATCH(D335,$D$5:$D$559,0))</f>
        <v>0.0013187500000000005</v>
      </c>
    </row>
    <row r="336" spans="1:9" ht="15" customHeight="1">
      <c r="A336" s="14">
        <v>332</v>
      </c>
      <c r="B336" s="33" t="s">
        <v>559</v>
      </c>
      <c r="C336" s="33" t="s">
        <v>240</v>
      </c>
      <c r="D336" s="14" t="s">
        <v>364</v>
      </c>
      <c r="E336" s="33" t="s">
        <v>396</v>
      </c>
      <c r="F336" s="30">
        <v>0.043589004629629634</v>
      </c>
      <c r="G336" s="14" t="str">
        <f t="shared" si="9"/>
        <v>6.17/km</v>
      </c>
      <c r="H336" s="16">
        <f t="shared" si="10"/>
        <v>0.018982523148148155</v>
      </c>
      <c r="I336" s="16">
        <f>F336-INDEX($F$5:$F$559,MATCH(D336,$D$5:$D$559,0))</f>
        <v>0.01754641203703704</v>
      </c>
    </row>
    <row r="337" spans="1:9" ht="15" customHeight="1">
      <c r="A337" s="14">
        <v>333</v>
      </c>
      <c r="B337" s="33" t="s">
        <v>466</v>
      </c>
      <c r="C337" s="33" t="s">
        <v>251</v>
      </c>
      <c r="D337" s="14" t="s">
        <v>378</v>
      </c>
      <c r="E337" s="33" t="s">
        <v>396</v>
      </c>
      <c r="F337" s="30">
        <v>0.04358888888888889</v>
      </c>
      <c r="G337" s="14" t="str">
        <f t="shared" si="9"/>
        <v>6.17/km</v>
      </c>
      <c r="H337" s="16">
        <f t="shared" si="10"/>
        <v>0.018982407407407413</v>
      </c>
      <c r="I337" s="16">
        <f>F337-INDEX($F$5:$F$559,MATCH(D337,$D$5:$D$559,0))</f>
        <v>0.015254745370370377</v>
      </c>
    </row>
    <row r="338" spans="1:9" ht="15" customHeight="1">
      <c r="A338" s="14">
        <v>334</v>
      </c>
      <c r="B338" s="33" t="s">
        <v>179</v>
      </c>
      <c r="C338" s="33" t="s">
        <v>255</v>
      </c>
      <c r="D338" s="14" t="s">
        <v>378</v>
      </c>
      <c r="E338" s="33" t="s">
        <v>396</v>
      </c>
      <c r="F338" s="30">
        <v>0.04358854166666667</v>
      </c>
      <c r="G338" s="14" t="str">
        <f t="shared" si="9"/>
        <v>6.17/km</v>
      </c>
      <c r="H338" s="16">
        <f t="shared" si="10"/>
        <v>0.01898206018518519</v>
      </c>
      <c r="I338" s="16">
        <f>F338-INDEX($F$5:$F$559,MATCH(D338,$D$5:$D$559,0))</f>
        <v>0.015254398148148152</v>
      </c>
    </row>
    <row r="339" spans="1:9" ht="15" customHeight="1">
      <c r="A339" s="14">
        <v>335</v>
      </c>
      <c r="B339" s="33" t="s">
        <v>180</v>
      </c>
      <c r="C339" s="33" t="s">
        <v>263</v>
      </c>
      <c r="D339" s="14" t="s">
        <v>422</v>
      </c>
      <c r="E339" s="33" t="s">
        <v>448</v>
      </c>
      <c r="F339" s="30">
        <v>0.04371550925925926</v>
      </c>
      <c r="G339" s="14" t="str">
        <f t="shared" si="9"/>
        <v>6.18/km</v>
      </c>
      <c r="H339" s="16">
        <f t="shared" si="10"/>
        <v>0.01910902777777778</v>
      </c>
      <c r="I339" s="16">
        <f>F339-INDEX($F$5:$F$559,MATCH(D339,$D$5:$D$559,0))</f>
        <v>0.013819444444444443</v>
      </c>
    </row>
    <row r="340" spans="1:9" ht="15" customHeight="1">
      <c r="A340" s="14">
        <v>336</v>
      </c>
      <c r="B340" s="33" t="s">
        <v>144</v>
      </c>
      <c r="C340" s="33" t="s">
        <v>357</v>
      </c>
      <c r="D340" s="14" t="s">
        <v>388</v>
      </c>
      <c r="E340" s="33" t="s">
        <v>448</v>
      </c>
      <c r="F340" s="30">
        <v>0.0437275462962963</v>
      </c>
      <c r="G340" s="14" t="str">
        <f t="shared" si="9"/>
        <v>6.18/km</v>
      </c>
      <c r="H340" s="16">
        <f t="shared" si="10"/>
        <v>0.01912106481481482</v>
      </c>
      <c r="I340" s="16">
        <f>F340-INDEX($F$5:$F$559,MATCH(D340,$D$5:$D$559,0))</f>
        <v>0.014676504629629633</v>
      </c>
    </row>
    <row r="341" spans="1:9" ht="15" customHeight="1">
      <c r="A341" s="14">
        <v>337</v>
      </c>
      <c r="B341" s="33" t="s">
        <v>181</v>
      </c>
      <c r="C341" s="33" t="s">
        <v>221</v>
      </c>
      <c r="D341" s="14" t="s">
        <v>490</v>
      </c>
      <c r="E341" s="33" t="s">
        <v>448</v>
      </c>
      <c r="F341" s="30">
        <v>0.043738425925925924</v>
      </c>
      <c r="G341" s="14" t="str">
        <f t="shared" si="9"/>
        <v>6.18/km</v>
      </c>
      <c r="H341" s="16">
        <f t="shared" si="10"/>
        <v>0.019131944444444444</v>
      </c>
      <c r="I341" s="16">
        <f>F341-INDEX($F$5:$F$559,MATCH(D341,$D$5:$D$559,0))</f>
        <v>0.007475810185185186</v>
      </c>
    </row>
    <row r="342" spans="1:9" ht="15" customHeight="1">
      <c r="A342" s="14">
        <v>338</v>
      </c>
      <c r="B342" s="33" t="s">
        <v>178</v>
      </c>
      <c r="C342" s="33" t="s">
        <v>252</v>
      </c>
      <c r="D342" s="14" t="s">
        <v>366</v>
      </c>
      <c r="E342" s="33" t="s">
        <v>365</v>
      </c>
      <c r="F342" s="30">
        <v>0.04387777777777777</v>
      </c>
      <c r="G342" s="14" t="str">
        <f t="shared" si="9"/>
        <v>6.19/km</v>
      </c>
      <c r="H342" s="16">
        <f t="shared" si="10"/>
        <v>0.019271296296296293</v>
      </c>
      <c r="I342" s="16">
        <f>F342-INDEX($F$5:$F$559,MATCH(D342,$D$5:$D$559,0))</f>
        <v>0.018680439814814813</v>
      </c>
    </row>
    <row r="343" spans="1:9" ht="15" customHeight="1">
      <c r="A343" s="14">
        <v>339</v>
      </c>
      <c r="B343" s="33" t="s">
        <v>586</v>
      </c>
      <c r="C343" s="33" t="s">
        <v>296</v>
      </c>
      <c r="D343" s="14" t="s">
        <v>409</v>
      </c>
      <c r="E343" s="33" t="s">
        <v>468</v>
      </c>
      <c r="F343" s="30">
        <v>0.04420219907407408</v>
      </c>
      <c r="G343" s="14" t="str">
        <f t="shared" si="9"/>
        <v>6.22/km</v>
      </c>
      <c r="H343" s="16">
        <f t="shared" si="10"/>
        <v>0.0195957175925926</v>
      </c>
      <c r="I343" s="16">
        <f>F343-INDEX($F$5:$F$559,MATCH(D343,$D$5:$D$559,0))</f>
        <v>0.009236921296296295</v>
      </c>
    </row>
    <row r="344" spans="1:9" ht="15" customHeight="1">
      <c r="A344" s="14">
        <v>340</v>
      </c>
      <c r="B344" s="33" t="s">
        <v>145</v>
      </c>
      <c r="C344" s="33" t="s">
        <v>359</v>
      </c>
      <c r="D344" s="14" t="s">
        <v>490</v>
      </c>
      <c r="E344" s="33" t="s">
        <v>381</v>
      </c>
      <c r="F344" s="30">
        <v>0.044213194444444444</v>
      </c>
      <c r="G344" s="14" t="str">
        <f t="shared" si="9"/>
        <v>6.22/km</v>
      </c>
      <c r="H344" s="16">
        <f t="shared" si="10"/>
        <v>0.019606712962962965</v>
      </c>
      <c r="I344" s="16">
        <f>F344-INDEX($F$5:$F$559,MATCH(D344,$D$5:$D$559,0))</f>
        <v>0.007950578703703706</v>
      </c>
    </row>
    <row r="345" spans="1:9" ht="15" customHeight="1">
      <c r="A345" s="14">
        <v>341</v>
      </c>
      <c r="B345" s="33" t="s">
        <v>543</v>
      </c>
      <c r="C345" s="33" t="s">
        <v>325</v>
      </c>
      <c r="D345" s="14" t="s">
        <v>378</v>
      </c>
      <c r="E345" s="33" t="s">
        <v>375</v>
      </c>
      <c r="F345" s="30">
        <v>0.04427106481481482</v>
      </c>
      <c r="G345" s="14" t="str">
        <f t="shared" si="9"/>
        <v>6.23/km</v>
      </c>
      <c r="H345" s="16">
        <f t="shared" si="10"/>
        <v>0.01966458333333334</v>
      </c>
      <c r="I345" s="16">
        <f>F345-INDEX($F$5:$F$559,MATCH(D345,$D$5:$D$559,0))</f>
        <v>0.015936921296296303</v>
      </c>
    </row>
    <row r="346" spans="1:9" ht="15" customHeight="1">
      <c r="A346" s="14">
        <v>342</v>
      </c>
      <c r="B346" s="33" t="s">
        <v>184</v>
      </c>
      <c r="C346" s="33" t="s">
        <v>185</v>
      </c>
      <c r="D346" s="14" t="s">
        <v>398</v>
      </c>
      <c r="E346" s="33" t="s">
        <v>438</v>
      </c>
      <c r="F346" s="30">
        <v>0.04428298611111111</v>
      </c>
      <c r="G346" s="14" t="str">
        <f t="shared" si="9"/>
        <v>6.23/km</v>
      </c>
      <c r="H346" s="16">
        <f t="shared" si="10"/>
        <v>0.01967650462962963</v>
      </c>
      <c r="I346" s="16">
        <f>F346-INDEX($F$5:$F$559,MATCH(D346,$D$5:$D$559,0))</f>
        <v>0.014698842592592593</v>
      </c>
    </row>
    <row r="347" spans="1:9" ht="15" customHeight="1">
      <c r="A347" s="14">
        <v>343</v>
      </c>
      <c r="B347" s="33" t="s">
        <v>146</v>
      </c>
      <c r="C347" s="33" t="s">
        <v>290</v>
      </c>
      <c r="D347" s="14" t="s">
        <v>388</v>
      </c>
      <c r="E347" s="33" t="s">
        <v>448</v>
      </c>
      <c r="F347" s="30">
        <v>0.04439861111111112</v>
      </c>
      <c r="G347" s="14" t="str">
        <f t="shared" si="9"/>
        <v>6.24/km</v>
      </c>
      <c r="H347" s="16">
        <f t="shared" si="10"/>
        <v>0.01979212962962964</v>
      </c>
      <c r="I347" s="16">
        <f>F347-INDEX($F$5:$F$559,MATCH(D347,$D$5:$D$559,0))</f>
        <v>0.015347569444444452</v>
      </c>
    </row>
    <row r="348" spans="1:9" ht="15" customHeight="1">
      <c r="A348" s="14">
        <v>344</v>
      </c>
      <c r="B348" s="33" t="s">
        <v>147</v>
      </c>
      <c r="C348" s="33" t="s">
        <v>232</v>
      </c>
      <c r="D348" s="14" t="s">
        <v>442</v>
      </c>
      <c r="E348" s="33" t="s">
        <v>381</v>
      </c>
      <c r="F348" s="30">
        <v>0.04451423611111111</v>
      </c>
      <c r="G348" s="14" t="str">
        <f t="shared" si="9"/>
        <v>6.25/km</v>
      </c>
      <c r="H348" s="16">
        <f t="shared" si="10"/>
        <v>0.019907754629629633</v>
      </c>
      <c r="I348" s="16">
        <f>F348-INDEX($F$5:$F$559,MATCH(D348,$D$5:$D$559,0))</f>
        <v>0.01121516203703704</v>
      </c>
    </row>
    <row r="349" spans="1:9" ht="15" customHeight="1">
      <c r="A349" s="14">
        <v>345</v>
      </c>
      <c r="B349" s="33" t="s">
        <v>148</v>
      </c>
      <c r="C349" s="33" t="s">
        <v>302</v>
      </c>
      <c r="D349" s="14" t="s">
        <v>422</v>
      </c>
      <c r="E349" s="33" t="s">
        <v>425</v>
      </c>
      <c r="F349" s="30">
        <v>0.04474594907407408</v>
      </c>
      <c r="G349" s="14" t="str">
        <f t="shared" si="9"/>
        <v>6.27/km</v>
      </c>
      <c r="H349" s="16">
        <f t="shared" si="10"/>
        <v>0.0201394675925926</v>
      </c>
      <c r="I349" s="16">
        <f>F349-INDEX($F$5:$F$559,MATCH(D349,$D$5:$D$559,0))</f>
        <v>0.014849884259259264</v>
      </c>
    </row>
    <row r="350" spans="1:9" ht="15" customHeight="1">
      <c r="A350" s="14">
        <v>346</v>
      </c>
      <c r="B350" s="33" t="s">
        <v>148</v>
      </c>
      <c r="C350" s="33" t="s">
        <v>336</v>
      </c>
      <c r="D350" s="14" t="s">
        <v>436</v>
      </c>
      <c r="E350" s="33" t="s">
        <v>425</v>
      </c>
      <c r="F350" s="30">
        <v>0.04474629629629629</v>
      </c>
      <c r="G350" s="14" t="str">
        <f t="shared" si="9"/>
        <v>6.27/km</v>
      </c>
      <c r="H350" s="16">
        <f t="shared" si="10"/>
        <v>0.020139814814814812</v>
      </c>
      <c r="I350" s="16">
        <f>F350-INDEX($F$5:$F$559,MATCH(D350,$D$5:$D$559,0))</f>
        <v>0.010741550925925922</v>
      </c>
    </row>
    <row r="351" spans="1:9" ht="15" customHeight="1">
      <c r="A351" s="14">
        <v>347</v>
      </c>
      <c r="B351" s="33" t="s">
        <v>499</v>
      </c>
      <c r="C351" s="33" t="s">
        <v>610</v>
      </c>
      <c r="D351" s="14" t="s">
        <v>409</v>
      </c>
      <c r="E351" s="33" t="s">
        <v>36</v>
      </c>
      <c r="F351" s="30">
        <v>0.04500081018518518</v>
      </c>
      <c r="G351" s="14" t="str">
        <f t="shared" si="9"/>
        <v>6.29/km</v>
      </c>
      <c r="H351" s="16">
        <f t="shared" si="10"/>
        <v>0.020394328703703703</v>
      </c>
      <c r="I351" s="16">
        <f>F351-INDEX($F$5:$F$559,MATCH(D351,$D$5:$D$559,0))</f>
        <v>0.0100355324074074</v>
      </c>
    </row>
    <row r="352" spans="1:9" ht="15" customHeight="1">
      <c r="A352" s="14">
        <v>348</v>
      </c>
      <c r="B352" s="33" t="s">
        <v>149</v>
      </c>
      <c r="C352" s="33" t="s">
        <v>575</v>
      </c>
      <c r="D352" s="14" t="s">
        <v>518</v>
      </c>
      <c r="E352" s="33" t="s">
        <v>605</v>
      </c>
      <c r="F352" s="30">
        <v>0.04501203703703704</v>
      </c>
      <c r="G352" s="14" t="str">
        <f t="shared" si="9"/>
        <v>6.29/km</v>
      </c>
      <c r="H352" s="16">
        <f t="shared" si="10"/>
        <v>0.02040555555555556</v>
      </c>
      <c r="I352" s="16">
        <f>F352-INDEX($F$5:$F$559,MATCH(D352,$D$5:$D$559,0))</f>
        <v>0.003251851851851853</v>
      </c>
    </row>
    <row r="353" spans="1:9" ht="15" customHeight="1">
      <c r="A353" s="14">
        <v>349</v>
      </c>
      <c r="B353" s="33" t="s">
        <v>198</v>
      </c>
      <c r="C353" s="33" t="s">
        <v>250</v>
      </c>
      <c r="D353" s="14" t="s">
        <v>367</v>
      </c>
      <c r="E353" s="33" t="s">
        <v>365</v>
      </c>
      <c r="F353" s="30">
        <v>0.04503483796296296</v>
      </c>
      <c r="G353" s="14" t="str">
        <f t="shared" si="9"/>
        <v>6.29/km</v>
      </c>
      <c r="H353" s="16">
        <f t="shared" si="10"/>
        <v>0.02042835648148148</v>
      </c>
      <c r="I353" s="16">
        <f>F353-INDEX($F$5:$F$559,MATCH(D353,$D$5:$D$559,0))</f>
        <v>0.01723298611111111</v>
      </c>
    </row>
    <row r="354" spans="1:9" ht="15" customHeight="1">
      <c r="A354" s="14">
        <v>350</v>
      </c>
      <c r="B354" s="33" t="s">
        <v>305</v>
      </c>
      <c r="C354" s="33" t="s">
        <v>531</v>
      </c>
      <c r="D354" s="14" t="s">
        <v>398</v>
      </c>
      <c r="E354" s="33" t="s">
        <v>380</v>
      </c>
      <c r="F354" s="30">
        <v>0.04516284722222222</v>
      </c>
      <c r="G354" s="14" t="str">
        <f t="shared" si="9"/>
        <v>6.30/km</v>
      </c>
      <c r="H354" s="16">
        <f t="shared" si="10"/>
        <v>0.02055636574074074</v>
      </c>
      <c r="I354" s="16">
        <f>F354-INDEX($F$5:$F$559,MATCH(D354,$D$5:$D$559,0))</f>
        <v>0.015578703703703702</v>
      </c>
    </row>
    <row r="355" spans="1:9" ht="15" customHeight="1">
      <c r="A355" s="14">
        <v>351</v>
      </c>
      <c r="B355" s="33" t="s">
        <v>519</v>
      </c>
      <c r="C355" s="33" t="s">
        <v>249</v>
      </c>
      <c r="D355" s="14" t="s">
        <v>378</v>
      </c>
      <c r="E355" s="33" t="s">
        <v>380</v>
      </c>
      <c r="F355" s="30">
        <v>0.0451630787037037</v>
      </c>
      <c r="G355" s="14" t="str">
        <f t="shared" si="9"/>
        <v>6.30/km</v>
      </c>
      <c r="H355" s="16">
        <f t="shared" si="10"/>
        <v>0.020556597222222223</v>
      </c>
      <c r="I355" s="16">
        <f>F355-INDEX($F$5:$F$559,MATCH(D355,$D$5:$D$559,0))</f>
        <v>0.016828935185185186</v>
      </c>
    </row>
    <row r="356" spans="1:9" ht="15" customHeight="1">
      <c r="A356" s="14">
        <v>352</v>
      </c>
      <c r="B356" s="33" t="s">
        <v>182</v>
      </c>
      <c r="C356" s="33" t="s">
        <v>558</v>
      </c>
      <c r="D356" s="14" t="s">
        <v>437</v>
      </c>
      <c r="E356" s="33" t="s">
        <v>365</v>
      </c>
      <c r="F356" s="30">
        <v>0.04561365740740741</v>
      </c>
      <c r="G356" s="14" t="str">
        <f aca="true" t="shared" si="11" ref="G356:G404">TEXT(INT((HOUR(F356)*3600+MINUTE(F356)*60+SECOND(F356))/$I$3/60),"0")&amp;"."&amp;TEXT(MOD((HOUR(F356)*3600+MINUTE(F356)*60+SECOND(F356))/$I$3,60),"00")&amp;"/km"</f>
        <v>6.34/km</v>
      </c>
      <c r="H356" s="16">
        <f aca="true" t="shared" si="12" ref="H356:H404">F356-$F$5</f>
        <v>0.02100717592592593</v>
      </c>
      <c r="I356" s="16">
        <f>F356-INDEX($F$5:$F$559,MATCH(D356,$D$5:$D$559,0))</f>
        <v>0.013390972222222228</v>
      </c>
    </row>
    <row r="357" spans="1:9" ht="15" customHeight="1">
      <c r="A357" s="14">
        <v>353</v>
      </c>
      <c r="B357" s="33" t="s">
        <v>188</v>
      </c>
      <c r="C357" s="33" t="s">
        <v>232</v>
      </c>
      <c r="D357" s="14" t="s">
        <v>398</v>
      </c>
      <c r="E357" s="33" t="s">
        <v>391</v>
      </c>
      <c r="F357" s="30">
        <v>0.04572962962962963</v>
      </c>
      <c r="G357" s="14" t="str">
        <f t="shared" si="11"/>
        <v>6.35/km</v>
      </c>
      <c r="H357" s="16">
        <f t="shared" si="12"/>
        <v>0.021123148148148148</v>
      </c>
      <c r="I357" s="16">
        <f>F357-INDEX($F$5:$F$559,MATCH(D357,$D$5:$D$559,0))</f>
        <v>0.01614548611111111</v>
      </c>
    </row>
    <row r="358" spans="1:9" ht="15" customHeight="1">
      <c r="A358" s="14">
        <v>354</v>
      </c>
      <c r="B358" s="33" t="s">
        <v>150</v>
      </c>
      <c r="C358" s="33" t="s">
        <v>606</v>
      </c>
      <c r="D358" s="14" t="s">
        <v>378</v>
      </c>
      <c r="E358" s="33" t="s">
        <v>381</v>
      </c>
      <c r="F358" s="30">
        <v>0.04576435185185185</v>
      </c>
      <c r="G358" s="14" t="str">
        <f t="shared" si="11"/>
        <v>6.35/km</v>
      </c>
      <c r="H358" s="16">
        <f t="shared" si="12"/>
        <v>0.02115787037037037</v>
      </c>
      <c r="I358" s="16">
        <f>F358-INDEX($F$5:$F$559,MATCH(D358,$D$5:$D$559,0))</f>
        <v>0.017430208333333332</v>
      </c>
    </row>
    <row r="359" spans="1:9" ht="15" customHeight="1">
      <c r="A359" s="14">
        <v>355</v>
      </c>
      <c r="B359" s="33" t="s">
        <v>151</v>
      </c>
      <c r="C359" s="33" t="s">
        <v>152</v>
      </c>
      <c r="D359" s="14" t="s">
        <v>409</v>
      </c>
      <c r="E359" s="33" t="s">
        <v>380</v>
      </c>
      <c r="F359" s="30">
        <v>0.04576446759259259</v>
      </c>
      <c r="G359" s="14" t="str">
        <f t="shared" si="11"/>
        <v>6.35/km</v>
      </c>
      <c r="H359" s="16">
        <f t="shared" si="12"/>
        <v>0.02115798611111111</v>
      </c>
      <c r="I359" s="16">
        <f>F359-INDEX($F$5:$F$559,MATCH(D359,$D$5:$D$559,0))</f>
        <v>0.010799189814814807</v>
      </c>
    </row>
    <row r="360" spans="1:9" ht="15" customHeight="1">
      <c r="A360" s="14">
        <v>356</v>
      </c>
      <c r="B360" s="33" t="s">
        <v>153</v>
      </c>
      <c r="C360" s="33" t="s">
        <v>241</v>
      </c>
      <c r="D360" s="14" t="s">
        <v>367</v>
      </c>
      <c r="E360" s="33" t="s">
        <v>381</v>
      </c>
      <c r="F360" s="30">
        <v>0.04576400462962963</v>
      </c>
      <c r="G360" s="14" t="str">
        <f t="shared" si="11"/>
        <v>6.35/km</v>
      </c>
      <c r="H360" s="16">
        <f t="shared" si="12"/>
        <v>0.02115752314814815</v>
      </c>
      <c r="I360" s="16">
        <f>F360-INDEX($F$5:$F$559,MATCH(D360,$D$5:$D$559,0))</f>
        <v>0.01796215277777778</v>
      </c>
    </row>
    <row r="361" spans="1:9" ht="15" customHeight="1">
      <c r="A361" s="14">
        <v>357</v>
      </c>
      <c r="B361" s="33" t="s">
        <v>210</v>
      </c>
      <c r="C361" s="33" t="s">
        <v>267</v>
      </c>
      <c r="D361" s="14" t="s">
        <v>409</v>
      </c>
      <c r="E361" s="33" t="s">
        <v>605</v>
      </c>
      <c r="F361" s="30">
        <v>0.04577581018518518</v>
      </c>
      <c r="G361" s="14" t="str">
        <f t="shared" si="11"/>
        <v>6.36/km</v>
      </c>
      <c r="H361" s="16">
        <f t="shared" si="12"/>
        <v>0.0211693287037037</v>
      </c>
      <c r="I361" s="16">
        <f>F361-INDEX($F$5:$F$559,MATCH(D361,$D$5:$D$559,0))</f>
        <v>0.010810532407407397</v>
      </c>
    </row>
    <row r="362" spans="1:9" ht="15" customHeight="1">
      <c r="A362" s="14">
        <v>358</v>
      </c>
      <c r="B362" s="33" t="s">
        <v>154</v>
      </c>
      <c r="C362" s="33" t="s">
        <v>362</v>
      </c>
      <c r="D362" s="14" t="s">
        <v>490</v>
      </c>
      <c r="E362" s="33" t="s">
        <v>381</v>
      </c>
      <c r="F362" s="30">
        <v>0.04577638888888889</v>
      </c>
      <c r="G362" s="14" t="str">
        <f t="shared" si="11"/>
        <v>6.36/km</v>
      </c>
      <c r="H362" s="16">
        <f t="shared" si="12"/>
        <v>0.021169907407407408</v>
      </c>
      <c r="I362" s="16">
        <f>F362-INDEX($F$5:$F$559,MATCH(D362,$D$5:$D$559,0))</f>
        <v>0.00951377314814815</v>
      </c>
    </row>
    <row r="363" spans="1:9" ht="15" customHeight="1">
      <c r="A363" s="14">
        <v>359</v>
      </c>
      <c r="B363" s="33" t="s">
        <v>15</v>
      </c>
      <c r="C363" s="33" t="s">
        <v>232</v>
      </c>
      <c r="D363" s="14" t="s">
        <v>422</v>
      </c>
      <c r="E363" s="33" t="s">
        <v>381</v>
      </c>
      <c r="F363" s="30">
        <v>0.04577604166666666</v>
      </c>
      <c r="G363" s="14" t="str">
        <f t="shared" si="11"/>
        <v>6.36/km</v>
      </c>
      <c r="H363" s="16">
        <f t="shared" si="12"/>
        <v>0.021169560185185184</v>
      </c>
      <c r="I363" s="16">
        <f>F363-INDEX($F$5:$F$559,MATCH(D363,$D$5:$D$559,0))</f>
        <v>0.015879976851851847</v>
      </c>
    </row>
    <row r="364" spans="1:9" ht="15" customHeight="1">
      <c r="A364" s="14">
        <v>360</v>
      </c>
      <c r="B364" s="33" t="s">
        <v>190</v>
      </c>
      <c r="C364" s="33" t="s">
        <v>240</v>
      </c>
      <c r="D364" s="14" t="s">
        <v>378</v>
      </c>
      <c r="E364" s="33" t="s">
        <v>365</v>
      </c>
      <c r="F364" s="30">
        <v>0.04596157407407408</v>
      </c>
      <c r="G364" s="14" t="str">
        <f t="shared" si="11"/>
        <v>6.37/km</v>
      </c>
      <c r="H364" s="16">
        <f t="shared" si="12"/>
        <v>0.0213550925925926</v>
      </c>
      <c r="I364" s="16">
        <f>F364-INDEX($F$5:$F$559,MATCH(D364,$D$5:$D$559,0))</f>
        <v>0.017627430555555563</v>
      </c>
    </row>
    <row r="365" spans="1:9" ht="15" customHeight="1">
      <c r="A365" s="14">
        <v>361</v>
      </c>
      <c r="B365" s="33" t="s">
        <v>218</v>
      </c>
      <c r="C365" s="33" t="s">
        <v>379</v>
      </c>
      <c r="D365" s="14" t="s">
        <v>364</v>
      </c>
      <c r="E365" s="33" t="s">
        <v>365</v>
      </c>
      <c r="F365" s="30">
        <v>0.04604270833333333</v>
      </c>
      <c r="G365" s="14" t="str">
        <f t="shared" si="11"/>
        <v>6.38/km</v>
      </c>
      <c r="H365" s="16">
        <f t="shared" si="12"/>
        <v>0.02143622685185185</v>
      </c>
      <c r="I365" s="16">
        <f>F365-INDEX($F$5:$F$559,MATCH(D365,$D$5:$D$559,0))</f>
        <v>0.020000115740740735</v>
      </c>
    </row>
    <row r="366" spans="1:9" ht="15" customHeight="1">
      <c r="A366" s="14">
        <v>362</v>
      </c>
      <c r="B366" s="33" t="s">
        <v>189</v>
      </c>
      <c r="C366" s="33" t="s">
        <v>249</v>
      </c>
      <c r="D366" s="14" t="s">
        <v>422</v>
      </c>
      <c r="E366" s="33" t="s">
        <v>365</v>
      </c>
      <c r="F366" s="30">
        <v>0.04604166666666667</v>
      </c>
      <c r="G366" s="14" t="str">
        <f t="shared" si="11"/>
        <v>6.38/km</v>
      </c>
      <c r="H366" s="16">
        <f t="shared" si="12"/>
        <v>0.02143518518518519</v>
      </c>
      <c r="I366" s="16">
        <f>F366-INDEX($F$5:$F$559,MATCH(D366,$D$5:$D$559,0))</f>
        <v>0.016145601851851852</v>
      </c>
    </row>
    <row r="367" spans="1:9" ht="15" customHeight="1">
      <c r="A367" s="14">
        <v>363</v>
      </c>
      <c r="B367" s="33" t="s">
        <v>199</v>
      </c>
      <c r="C367" s="33" t="s">
        <v>200</v>
      </c>
      <c r="D367" s="14" t="s">
        <v>485</v>
      </c>
      <c r="E367" s="33" t="s">
        <v>396</v>
      </c>
      <c r="F367" s="30">
        <v>0.046100115740740744</v>
      </c>
      <c r="G367" s="14" t="str">
        <f t="shared" si="11"/>
        <v>6.38/km</v>
      </c>
      <c r="H367" s="16">
        <f t="shared" si="12"/>
        <v>0.021493634259259264</v>
      </c>
      <c r="I367" s="16">
        <f>F367-INDEX($F$5:$F$559,MATCH(D367,$D$5:$D$559,0))</f>
        <v>0.007060648148148149</v>
      </c>
    </row>
    <row r="368" spans="1:9" ht="15" customHeight="1">
      <c r="A368" s="14">
        <v>364</v>
      </c>
      <c r="B368" s="33" t="s">
        <v>547</v>
      </c>
      <c r="C368" s="33" t="s">
        <v>250</v>
      </c>
      <c r="D368" s="14" t="s">
        <v>573</v>
      </c>
      <c r="E368" s="33" t="s">
        <v>389</v>
      </c>
      <c r="F368" s="30">
        <v>0.04658611111111111</v>
      </c>
      <c r="G368" s="14" t="str">
        <f t="shared" si="11"/>
        <v>6.43/km</v>
      </c>
      <c r="H368" s="16">
        <f t="shared" si="12"/>
        <v>0.021979629629629634</v>
      </c>
      <c r="I368" s="16">
        <f>F368-INDEX($F$5:$F$559,MATCH(D368,$D$5:$D$559,0))</f>
        <v>0.004362962962962964</v>
      </c>
    </row>
    <row r="369" spans="1:9" ht="15" customHeight="1">
      <c r="A369" s="14">
        <v>365</v>
      </c>
      <c r="B369" s="33" t="s">
        <v>195</v>
      </c>
      <c r="C369" s="33" t="s">
        <v>545</v>
      </c>
      <c r="D369" s="14" t="s">
        <v>573</v>
      </c>
      <c r="E369" s="33" t="s">
        <v>380</v>
      </c>
      <c r="F369" s="30">
        <v>0.04703807870370371</v>
      </c>
      <c r="G369" s="14" t="str">
        <f t="shared" si="11"/>
        <v>6.46/km</v>
      </c>
      <c r="H369" s="16">
        <f t="shared" si="12"/>
        <v>0.02243159722222223</v>
      </c>
      <c r="I369" s="16">
        <f>F369-INDEX($F$5:$F$559,MATCH(D369,$D$5:$D$559,0))</f>
        <v>0.004814930555555562</v>
      </c>
    </row>
    <row r="370" spans="1:9" ht="15" customHeight="1">
      <c r="A370" s="14">
        <v>366</v>
      </c>
      <c r="B370" s="33" t="s">
        <v>461</v>
      </c>
      <c r="C370" s="33" t="s">
        <v>249</v>
      </c>
      <c r="D370" s="14" t="s">
        <v>422</v>
      </c>
      <c r="E370" s="33" t="s">
        <v>48</v>
      </c>
      <c r="F370" s="30">
        <v>0.047141666666666665</v>
      </c>
      <c r="G370" s="14" t="str">
        <f t="shared" si="11"/>
        <v>6.47/km</v>
      </c>
      <c r="H370" s="16">
        <f t="shared" si="12"/>
        <v>0.022535185185185186</v>
      </c>
      <c r="I370" s="16">
        <f>F370-INDEX($F$5:$F$559,MATCH(D370,$D$5:$D$559,0))</f>
        <v>0.01724560185185185</v>
      </c>
    </row>
    <row r="371" spans="1:9" ht="15" customHeight="1">
      <c r="A371" s="14">
        <v>367</v>
      </c>
      <c r="B371" s="33" t="s">
        <v>560</v>
      </c>
      <c r="C371" s="33" t="s">
        <v>249</v>
      </c>
      <c r="D371" s="14" t="s">
        <v>367</v>
      </c>
      <c r="E371" s="33" t="s">
        <v>396</v>
      </c>
      <c r="F371" s="30">
        <v>0.047303935185185185</v>
      </c>
      <c r="G371" s="14" t="str">
        <f t="shared" si="11"/>
        <v>6.49/km</v>
      </c>
      <c r="H371" s="16">
        <f t="shared" si="12"/>
        <v>0.022697453703703706</v>
      </c>
      <c r="I371" s="16">
        <f>F371-INDEX($F$5:$F$559,MATCH(D371,$D$5:$D$559,0))</f>
        <v>0.019502083333333333</v>
      </c>
    </row>
    <row r="372" spans="1:9" ht="15" customHeight="1">
      <c r="A372" s="14">
        <v>368</v>
      </c>
      <c r="B372" s="33" t="s">
        <v>155</v>
      </c>
      <c r="C372" s="33" t="s">
        <v>291</v>
      </c>
      <c r="D372" s="14" t="s">
        <v>409</v>
      </c>
      <c r="E372" s="33" t="s">
        <v>156</v>
      </c>
      <c r="F372" s="30">
        <v>0.04730416666666667</v>
      </c>
      <c r="G372" s="14" t="str">
        <f t="shared" si="11"/>
        <v>6.49/km</v>
      </c>
      <c r="H372" s="16">
        <f t="shared" si="12"/>
        <v>0.02269768518518519</v>
      </c>
      <c r="I372" s="16">
        <f>F372-INDEX($F$5:$F$559,MATCH(D372,$D$5:$D$559,0))</f>
        <v>0.012338888888888885</v>
      </c>
    </row>
    <row r="373" spans="1:9" ht="15" customHeight="1">
      <c r="A373" s="14">
        <v>369</v>
      </c>
      <c r="B373" s="33" t="s">
        <v>494</v>
      </c>
      <c r="C373" s="33" t="s">
        <v>238</v>
      </c>
      <c r="D373" s="14" t="s">
        <v>378</v>
      </c>
      <c r="E373" s="33" t="s">
        <v>156</v>
      </c>
      <c r="F373" s="30">
        <v>0.04730428240740741</v>
      </c>
      <c r="G373" s="14" t="str">
        <f t="shared" si="11"/>
        <v>6.49/km</v>
      </c>
      <c r="H373" s="16">
        <f t="shared" si="12"/>
        <v>0.02269780092592593</v>
      </c>
      <c r="I373" s="16">
        <f>F373-INDEX($F$5:$F$559,MATCH(D373,$D$5:$D$559,0))</f>
        <v>0.018970138888888894</v>
      </c>
    </row>
    <row r="374" spans="1:9" ht="15" customHeight="1">
      <c r="A374" s="14">
        <v>370</v>
      </c>
      <c r="B374" s="33" t="s">
        <v>432</v>
      </c>
      <c r="C374" s="33" t="s">
        <v>357</v>
      </c>
      <c r="D374" s="14" t="s">
        <v>366</v>
      </c>
      <c r="E374" s="33" t="s">
        <v>468</v>
      </c>
      <c r="F374" s="30">
        <v>0.04736111111111111</v>
      </c>
      <c r="G374" s="14" t="str">
        <f t="shared" si="11"/>
        <v>6.49/km</v>
      </c>
      <c r="H374" s="16">
        <f t="shared" si="12"/>
        <v>0.02275462962962963</v>
      </c>
      <c r="I374" s="16">
        <f>F374-INDEX($F$5:$F$559,MATCH(D374,$D$5:$D$559,0))</f>
        <v>0.02216377314814815</v>
      </c>
    </row>
    <row r="375" spans="1:9" ht="15" customHeight="1">
      <c r="A375" s="14">
        <v>371</v>
      </c>
      <c r="B375" s="33" t="s">
        <v>399</v>
      </c>
      <c r="C375" s="33" t="s">
        <v>236</v>
      </c>
      <c r="D375" s="14" t="s">
        <v>366</v>
      </c>
      <c r="E375" s="33" t="s">
        <v>468</v>
      </c>
      <c r="F375" s="30">
        <v>0.04737280092592592</v>
      </c>
      <c r="G375" s="14" t="str">
        <f t="shared" si="11"/>
        <v>6.49/km</v>
      </c>
      <c r="H375" s="16">
        <f t="shared" si="12"/>
        <v>0.02276631944444444</v>
      </c>
      <c r="I375" s="16">
        <f>F375-INDEX($F$5:$F$559,MATCH(D375,$D$5:$D$559,0))</f>
        <v>0.02217546296296296</v>
      </c>
    </row>
    <row r="376" spans="1:9" ht="15" customHeight="1">
      <c r="A376" s="14">
        <v>372</v>
      </c>
      <c r="B376" s="33" t="s">
        <v>157</v>
      </c>
      <c r="C376" s="33" t="s">
        <v>286</v>
      </c>
      <c r="D376" s="14" t="s">
        <v>485</v>
      </c>
      <c r="E376" s="33" t="s">
        <v>425</v>
      </c>
      <c r="F376" s="30">
        <v>0.047488888888888886</v>
      </c>
      <c r="G376" s="14" t="str">
        <f t="shared" si="11"/>
        <v>6.50/km</v>
      </c>
      <c r="H376" s="16">
        <f t="shared" si="12"/>
        <v>0.022882407407407407</v>
      </c>
      <c r="I376" s="16">
        <f>F376-INDEX($F$5:$F$559,MATCH(D376,$D$5:$D$559,0))</f>
        <v>0.008449421296296292</v>
      </c>
    </row>
    <row r="377" spans="1:9" ht="15" customHeight="1">
      <c r="A377" s="14">
        <v>373</v>
      </c>
      <c r="B377" s="33" t="s">
        <v>158</v>
      </c>
      <c r="C377" s="33" t="s">
        <v>5</v>
      </c>
      <c r="D377" s="14" t="s">
        <v>409</v>
      </c>
      <c r="E377" s="33" t="s">
        <v>605</v>
      </c>
      <c r="F377" s="30">
        <v>0.04769768518518519</v>
      </c>
      <c r="G377" s="14" t="str">
        <f t="shared" si="11"/>
        <v>6.52/km</v>
      </c>
      <c r="H377" s="16">
        <f t="shared" si="12"/>
        <v>0.02309120370370371</v>
      </c>
      <c r="I377" s="16">
        <f>F377-INDEX($F$5:$F$559,MATCH(D377,$D$5:$D$559,0))</f>
        <v>0.012732407407407408</v>
      </c>
    </row>
    <row r="378" spans="1:9" ht="15" customHeight="1">
      <c r="A378" s="14">
        <v>374</v>
      </c>
      <c r="B378" s="33" t="s">
        <v>217</v>
      </c>
      <c r="C378" s="33" t="s">
        <v>159</v>
      </c>
      <c r="D378" s="14" t="s">
        <v>388</v>
      </c>
      <c r="E378" s="33" t="s">
        <v>415</v>
      </c>
      <c r="F378" s="30">
        <v>0.047720370370370364</v>
      </c>
      <c r="G378" s="14" t="str">
        <f t="shared" si="11"/>
        <v>6.52/km</v>
      </c>
      <c r="H378" s="16">
        <f t="shared" si="12"/>
        <v>0.023113888888888885</v>
      </c>
      <c r="I378" s="16">
        <f>F378-INDEX($F$5:$F$559,MATCH(D378,$D$5:$D$559,0))</f>
        <v>0.0186693287037037</v>
      </c>
    </row>
    <row r="379" spans="1:9" ht="15" customHeight="1">
      <c r="A379" s="14">
        <v>375</v>
      </c>
      <c r="B379" s="33" t="s">
        <v>160</v>
      </c>
      <c r="C379" s="33" t="s">
        <v>276</v>
      </c>
      <c r="D379" s="14" t="s">
        <v>398</v>
      </c>
      <c r="E379" s="33" t="s">
        <v>417</v>
      </c>
      <c r="F379" s="30">
        <v>0.047940740740740735</v>
      </c>
      <c r="G379" s="14" t="str">
        <f t="shared" si="11"/>
        <v>6.54/km</v>
      </c>
      <c r="H379" s="16">
        <f t="shared" si="12"/>
        <v>0.023334259259259256</v>
      </c>
      <c r="I379" s="16">
        <f>F379-INDEX($F$5:$F$559,MATCH(D379,$D$5:$D$559,0))</f>
        <v>0.01835659722222222</v>
      </c>
    </row>
    <row r="380" spans="1:9" ht="15" customHeight="1">
      <c r="A380" s="14">
        <v>376</v>
      </c>
      <c r="B380" s="33" t="s">
        <v>161</v>
      </c>
      <c r="C380" s="33" t="s">
        <v>608</v>
      </c>
      <c r="D380" s="14" t="s">
        <v>573</v>
      </c>
      <c r="E380" s="33" t="s">
        <v>365</v>
      </c>
      <c r="F380" s="30">
        <v>0.04828738425925926</v>
      </c>
      <c r="G380" s="14" t="str">
        <f t="shared" si="11"/>
        <v>6.57/km</v>
      </c>
      <c r="H380" s="16">
        <f t="shared" si="12"/>
        <v>0.023680902777777783</v>
      </c>
      <c r="I380" s="16">
        <f>F380-INDEX($F$5:$F$559,MATCH(D380,$D$5:$D$559,0))</f>
        <v>0.006064236111111114</v>
      </c>
    </row>
    <row r="381" spans="1:9" ht="15" customHeight="1">
      <c r="A381" s="14">
        <v>377</v>
      </c>
      <c r="B381" s="33" t="s">
        <v>192</v>
      </c>
      <c r="C381" s="33" t="s">
        <v>193</v>
      </c>
      <c r="D381" s="14" t="s">
        <v>367</v>
      </c>
      <c r="E381" s="33" t="s">
        <v>365</v>
      </c>
      <c r="F381" s="30">
        <v>0.04831111111111111</v>
      </c>
      <c r="G381" s="14" t="str">
        <f t="shared" si="11"/>
        <v>6.57/km</v>
      </c>
      <c r="H381" s="16">
        <f t="shared" si="12"/>
        <v>0.02370462962962963</v>
      </c>
      <c r="I381" s="16">
        <f>F381-INDEX($F$5:$F$559,MATCH(D381,$D$5:$D$559,0))</f>
        <v>0.02050925925925926</v>
      </c>
    </row>
    <row r="382" spans="1:9" ht="15" customHeight="1">
      <c r="A382" s="14">
        <v>378</v>
      </c>
      <c r="B382" s="33" t="s">
        <v>183</v>
      </c>
      <c r="C382" s="33" t="s">
        <v>261</v>
      </c>
      <c r="D382" s="14" t="s">
        <v>388</v>
      </c>
      <c r="E382" s="33" t="s">
        <v>380</v>
      </c>
      <c r="F382" s="30">
        <v>0.048843518518518515</v>
      </c>
      <c r="G382" s="14" t="str">
        <f t="shared" si="11"/>
        <v>7.02/km</v>
      </c>
      <c r="H382" s="16">
        <f t="shared" si="12"/>
        <v>0.024237037037037036</v>
      </c>
      <c r="I382" s="16">
        <f>F382-INDEX($F$5:$F$559,MATCH(D382,$D$5:$D$559,0))</f>
        <v>0.01979247685185185</v>
      </c>
    </row>
    <row r="383" spans="1:9" ht="15" customHeight="1">
      <c r="A383" s="14">
        <v>379</v>
      </c>
      <c r="B383" s="33" t="s">
        <v>162</v>
      </c>
      <c r="C383" s="33" t="s">
        <v>269</v>
      </c>
      <c r="D383" s="14" t="s">
        <v>369</v>
      </c>
      <c r="E383" s="33" t="s">
        <v>134</v>
      </c>
      <c r="F383" s="30">
        <v>0.049260185185185185</v>
      </c>
      <c r="G383" s="14" t="str">
        <f t="shared" si="11"/>
        <v>7.06/km</v>
      </c>
      <c r="H383" s="16">
        <f t="shared" si="12"/>
        <v>0.024653703703703705</v>
      </c>
      <c r="I383" s="16">
        <f>F383-INDEX($F$5:$F$559,MATCH(D383,$D$5:$D$559,0))</f>
        <v>0.024653703703703705</v>
      </c>
    </row>
    <row r="384" spans="1:9" ht="15" customHeight="1">
      <c r="A384" s="14">
        <v>380</v>
      </c>
      <c r="B384" s="33" t="s">
        <v>616</v>
      </c>
      <c r="C384" s="33" t="s">
        <v>256</v>
      </c>
      <c r="D384" s="14" t="s">
        <v>367</v>
      </c>
      <c r="E384" s="33" t="s">
        <v>381</v>
      </c>
      <c r="F384" s="30">
        <v>0.04925925925925926</v>
      </c>
      <c r="G384" s="14" t="str">
        <f t="shared" si="11"/>
        <v>7.06/km</v>
      </c>
      <c r="H384" s="16">
        <f t="shared" si="12"/>
        <v>0.02465277777777778</v>
      </c>
      <c r="I384" s="16">
        <f>F384-INDEX($F$5:$F$559,MATCH(D384,$D$5:$D$559,0))</f>
        <v>0.021457407407407408</v>
      </c>
    </row>
    <row r="385" spans="1:9" ht="15" customHeight="1">
      <c r="A385" s="14">
        <v>381</v>
      </c>
      <c r="B385" s="33" t="s">
        <v>191</v>
      </c>
      <c r="C385" s="33" t="s">
        <v>232</v>
      </c>
      <c r="D385" s="14" t="s">
        <v>573</v>
      </c>
      <c r="E385" s="33" t="s">
        <v>385</v>
      </c>
      <c r="F385" s="30">
        <v>0.049503240740740743</v>
      </c>
      <c r="G385" s="14" t="str">
        <f t="shared" si="11"/>
        <v>7.08/km</v>
      </c>
      <c r="H385" s="16">
        <f t="shared" si="12"/>
        <v>0.024896759259259264</v>
      </c>
      <c r="I385" s="16">
        <f>F385-INDEX($F$5:$F$559,MATCH(D385,$D$5:$D$559,0))</f>
        <v>0.007280092592592595</v>
      </c>
    </row>
    <row r="386" spans="1:9" ht="15" customHeight="1">
      <c r="A386" s="14">
        <v>382</v>
      </c>
      <c r="B386" s="33" t="s">
        <v>203</v>
      </c>
      <c r="C386" s="33" t="s">
        <v>204</v>
      </c>
      <c r="D386" s="14" t="s">
        <v>422</v>
      </c>
      <c r="E386" s="33" t="s">
        <v>396</v>
      </c>
      <c r="F386" s="30">
        <v>0.049560185185185186</v>
      </c>
      <c r="G386" s="14" t="str">
        <f t="shared" si="11"/>
        <v>7.08/km</v>
      </c>
      <c r="H386" s="16">
        <f t="shared" si="12"/>
        <v>0.024953703703703707</v>
      </c>
      <c r="I386" s="16">
        <f>F386-INDEX($F$5:$F$559,MATCH(D386,$D$5:$D$559,0))</f>
        <v>0.01966412037037037</v>
      </c>
    </row>
    <row r="387" spans="1:9" ht="15" customHeight="1">
      <c r="A387" s="14">
        <v>383</v>
      </c>
      <c r="B387" s="33" t="s">
        <v>163</v>
      </c>
      <c r="C387" s="33" t="s">
        <v>600</v>
      </c>
      <c r="D387" s="14" t="s">
        <v>518</v>
      </c>
      <c r="E387" s="33" t="s">
        <v>36</v>
      </c>
      <c r="F387" s="30">
        <v>0.04983854166666666</v>
      </c>
      <c r="G387" s="14" t="str">
        <f t="shared" si="11"/>
        <v>7.11/km</v>
      </c>
      <c r="H387" s="16">
        <f t="shared" si="12"/>
        <v>0.02523206018518518</v>
      </c>
      <c r="I387" s="16">
        <f>F387-INDEX($F$5:$F$559,MATCH(D387,$D$5:$D$559,0))</f>
        <v>0.008078356481481475</v>
      </c>
    </row>
    <row r="388" spans="1:9" ht="15" customHeight="1">
      <c r="A388" s="14">
        <v>384</v>
      </c>
      <c r="B388" s="33" t="s">
        <v>202</v>
      </c>
      <c r="C388" s="33" t="s">
        <v>264</v>
      </c>
      <c r="D388" s="14" t="s">
        <v>388</v>
      </c>
      <c r="E388" s="33" t="s">
        <v>365</v>
      </c>
      <c r="F388" s="30">
        <v>0.05099583333333333</v>
      </c>
      <c r="G388" s="14" t="str">
        <f t="shared" si="11"/>
        <v>7.21/km</v>
      </c>
      <c r="H388" s="16">
        <f t="shared" si="12"/>
        <v>0.02638935185185185</v>
      </c>
      <c r="I388" s="16">
        <f>F388-INDEX($F$5:$F$559,MATCH(D388,$D$5:$D$559,0))</f>
        <v>0.021944791666666665</v>
      </c>
    </row>
    <row r="389" spans="1:9" ht="15" customHeight="1">
      <c r="A389" s="14">
        <v>385</v>
      </c>
      <c r="B389" s="33" t="s">
        <v>164</v>
      </c>
      <c r="C389" s="33" t="s">
        <v>292</v>
      </c>
      <c r="D389" s="14" t="s">
        <v>409</v>
      </c>
      <c r="E389" s="33" t="s">
        <v>380</v>
      </c>
      <c r="F389" s="30">
        <v>0.05099583333333333</v>
      </c>
      <c r="G389" s="14" t="str">
        <f t="shared" si="11"/>
        <v>7.21/km</v>
      </c>
      <c r="H389" s="16">
        <f t="shared" si="12"/>
        <v>0.02638935185185185</v>
      </c>
      <c r="I389" s="16">
        <f>F389-INDEX($F$5:$F$559,MATCH(D389,$D$5:$D$559,0))</f>
        <v>0.016030555555555548</v>
      </c>
    </row>
    <row r="390" spans="1:9" ht="15" customHeight="1">
      <c r="A390" s="14">
        <v>386</v>
      </c>
      <c r="B390" s="33" t="s">
        <v>108</v>
      </c>
      <c r="C390" s="33" t="s">
        <v>165</v>
      </c>
      <c r="D390" s="14" t="s">
        <v>437</v>
      </c>
      <c r="E390" s="33" t="s">
        <v>380</v>
      </c>
      <c r="F390" s="30">
        <v>0.050996064814814814</v>
      </c>
      <c r="G390" s="14" t="str">
        <f t="shared" si="11"/>
        <v>7.21/km</v>
      </c>
      <c r="H390" s="16">
        <f t="shared" si="12"/>
        <v>0.026389583333333334</v>
      </c>
      <c r="I390" s="16">
        <f>F390-INDEX($F$5:$F$559,MATCH(D390,$D$5:$D$559,0))</f>
        <v>0.018773379629629633</v>
      </c>
    </row>
    <row r="391" spans="1:9" ht="15" customHeight="1">
      <c r="A391" s="14">
        <v>387</v>
      </c>
      <c r="B391" s="33" t="s">
        <v>0</v>
      </c>
      <c r="C391" s="33" t="s">
        <v>334</v>
      </c>
      <c r="D391" s="14" t="s">
        <v>518</v>
      </c>
      <c r="E391" s="33" t="s">
        <v>476</v>
      </c>
      <c r="F391" s="30">
        <v>0.05136666666666667</v>
      </c>
      <c r="G391" s="14" t="str">
        <f t="shared" si="11"/>
        <v>7.24/km</v>
      </c>
      <c r="H391" s="16">
        <f t="shared" si="12"/>
        <v>0.026760185185185192</v>
      </c>
      <c r="I391" s="16">
        <f>F391-INDEX($F$5:$F$559,MATCH(D391,$D$5:$D$559,0))</f>
        <v>0.009606481481481487</v>
      </c>
    </row>
    <row r="392" spans="1:9" ht="15" customHeight="1">
      <c r="A392" s="14">
        <v>388</v>
      </c>
      <c r="B392" s="33" t="s">
        <v>166</v>
      </c>
      <c r="C392" s="33" t="s">
        <v>167</v>
      </c>
      <c r="D392" s="14" t="s">
        <v>388</v>
      </c>
      <c r="E392" s="33" t="s">
        <v>396</v>
      </c>
      <c r="F392" s="30">
        <v>0.051840625</v>
      </c>
      <c r="G392" s="14" t="str">
        <f t="shared" si="11"/>
        <v>7.28/km</v>
      </c>
      <c r="H392" s="16">
        <f t="shared" si="12"/>
        <v>0.027234143518518522</v>
      </c>
      <c r="I392" s="16">
        <f>F392-INDEX($F$5:$F$559,MATCH(D392,$D$5:$D$559,0))</f>
        <v>0.022789583333333335</v>
      </c>
    </row>
    <row r="393" spans="1:9" ht="15" customHeight="1">
      <c r="A393" s="14">
        <v>389</v>
      </c>
      <c r="B393" s="33" t="s">
        <v>219</v>
      </c>
      <c r="C393" s="33" t="s">
        <v>263</v>
      </c>
      <c r="D393" s="14" t="s">
        <v>422</v>
      </c>
      <c r="E393" s="33" t="s">
        <v>380</v>
      </c>
      <c r="F393" s="30">
        <v>0.05241979166666667</v>
      </c>
      <c r="G393" s="14" t="str">
        <f t="shared" si="11"/>
        <v>7.33/km</v>
      </c>
      <c r="H393" s="16">
        <f t="shared" si="12"/>
        <v>0.027813310185185187</v>
      </c>
      <c r="I393" s="16">
        <f>F393-INDEX($F$5:$F$559,MATCH(D393,$D$5:$D$559,0))</f>
        <v>0.02252372685185185</v>
      </c>
    </row>
    <row r="394" spans="1:9" ht="15" customHeight="1">
      <c r="A394" s="14">
        <v>390</v>
      </c>
      <c r="B394" s="33" t="s">
        <v>207</v>
      </c>
      <c r="C394" s="33" t="s">
        <v>168</v>
      </c>
      <c r="D394" s="14" t="s">
        <v>518</v>
      </c>
      <c r="E394" s="33" t="s">
        <v>375</v>
      </c>
      <c r="F394" s="30">
        <v>0.054976967592592595</v>
      </c>
      <c r="G394" s="14" t="str">
        <f t="shared" si="11"/>
        <v>7.55/km</v>
      </c>
      <c r="H394" s="16">
        <f t="shared" si="12"/>
        <v>0.030370486111111115</v>
      </c>
      <c r="I394" s="16">
        <f>F394-INDEX($F$5:$F$559,MATCH(D394,$D$5:$D$559,0))</f>
        <v>0.01321678240740741</v>
      </c>
    </row>
    <row r="395" spans="1:9" ht="15" customHeight="1">
      <c r="A395" s="14">
        <v>391</v>
      </c>
      <c r="B395" s="33" t="s">
        <v>201</v>
      </c>
      <c r="C395" s="33" t="s">
        <v>243</v>
      </c>
      <c r="D395" s="14" t="s">
        <v>388</v>
      </c>
      <c r="E395" s="33" t="s">
        <v>365</v>
      </c>
      <c r="F395" s="30">
        <v>0.05501157407407407</v>
      </c>
      <c r="G395" s="14" t="str">
        <f t="shared" si="11"/>
        <v>7.55/km</v>
      </c>
      <c r="H395" s="16">
        <f t="shared" si="12"/>
        <v>0.030405092592592588</v>
      </c>
      <c r="I395" s="16">
        <f>F395-INDEX($F$5:$F$559,MATCH(D395,$D$5:$D$559,0))</f>
        <v>0.0259605324074074</v>
      </c>
    </row>
    <row r="396" spans="1:9" ht="15" customHeight="1">
      <c r="A396" s="14">
        <v>392</v>
      </c>
      <c r="B396" s="33" t="s">
        <v>169</v>
      </c>
      <c r="C396" s="33" t="s">
        <v>257</v>
      </c>
      <c r="D396" s="14" t="s">
        <v>369</v>
      </c>
      <c r="E396" s="33" t="s">
        <v>134</v>
      </c>
      <c r="F396" s="30">
        <v>0.05505879629629629</v>
      </c>
      <c r="G396" s="14" t="str">
        <f t="shared" si="11"/>
        <v>7.56/km</v>
      </c>
      <c r="H396" s="16">
        <f t="shared" si="12"/>
        <v>0.030452314814814814</v>
      </c>
      <c r="I396" s="16">
        <f>F396-INDEX($F$5:$F$559,MATCH(D396,$D$5:$D$559,0))</f>
        <v>0.030452314814814814</v>
      </c>
    </row>
    <row r="397" spans="1:9" ht="15" customHeight="1">
      <c r="A397" s="14">
        <v>393</v>
      </c>
      <c r="B397" s="33" t="s">
        <v>601</v>
      </c>
      <c r="C397" s="33" t="s">
        <v>326</v>
      </c>
      <c r="D397" s="14" t="s">
        <v>376</v>
      </c>
      <c r="E397" s="33" t="s">
        <v>396</v>
      </c>
      <c r="F397" s="30">
        <v>0.05533599537037037</v>
      </c>
      <c r="G397" s="14" t="str">
        <f t="shared" si="11"/>
        <v>7.58/km</v>
      </c>
      <c r="H397" s="16">
        <f t="shared" si="12"/>
        <v>0.030729513888888893</v>
      </c>
      <c r="I397" s="16">
        <f>F397-INDEX($F$5:$F$559,MATCH(D397,$D$5:$D$559,0))</f>
        <v>0.02104131944444445</v>
      </c>
    </row>
    <row r="398" spans="1:9" ht="15" customHeight="1">
      <c r="A398" s="14">
        <v>394</v>
      </c>
      <c r="B398" s="33" t="s">
        <v>205</v>
      </c>
      <c r="C398" s="33" t="s">
        <v>206</v>
      </c>
      <c r="D398" s="14" t="s">
        <v>490</v>
      </c>
      <c r="E398" s="33" t="s">
        <v>380</v>
      </c>
      <c r="F398" s="30">
        <v>0.055359374999999995</v>
      </c>
      <c r="G398" s="14" t="str">
        <f t="shared" si="11"/>
        <v>7.58/km</v>
      </c>
      <c r="H398" s="16">
        <f t="shared" si="12"/>
        <v>0.030752893518518516</v>
      </c>
      <c r="I398" s="16">
        <f>F398-INDEX($F$5:$F$559,MATCH(D398,$D$5:$D$559,0))</f>
        <v>0.019096759259259258</v>
      </c>
    </row>
    <row r="399" spans="1:9" ht="15" customHeight="1">
      <c r="A399" s="14">
        <v>395</v>
      </c>
      <c r="B399" s="33" t="s">
        <v>462</v>
      </c>
      <c r="C399" s="33" t="s">
        <v>272</v>
      </c>
      <c r="D399" s="14" t="s">
        <v>573</v>
      </c>
      <c r="E399" s="33" t="s">
        <v>345</v>
      </c>
      <c r="F399" s="30">
        <v>0.055543981481481486</v>
      </c>
      <c r="G399" s="14" t="str">
        <f t="shared" si="11"/>
        <v>7.60/km</v>
      </c>
      <c r="H399" s="16">
        <f t="shared" si="12"/>
        <v>0.030937500000000007</v>
      </c>
      <c r="I399" s="16">
        <f>F399-INDEX($F$5:$F$559,MATCH(D399,$D$5:$D$559,0))</f>
        <v>0.013320833333333337</v>
      </c>
    </row>
    <row r="400" spans="1:9" ht="15" customHeight="1">
      <c r="A400" s="14">
        <v>396</v>
      </c>
      <c r="B400" s="33" t="s">
        <v>360</v>
      </c>
      <c r="C400" s="33" t="s">
        <v>246</v>
      </c>
      <c r="D400" s="14" t="s">
        <v>442</v>
      </c>
      <c r="E400" s="33" t="s">
        <v>430</v>
      </c>
      <c r="F400" s="30">
        <v>0.056899074074074074</v>
      </c>
      <c r="G400" s="14" t="str">
        <f t="shared" si="11"/>
        <v>8.12/km</v>
      </c>
      <c r="H400" s="16">
        <f t="shared" si="12"/>
        <v>0.032292592592592595</v>
      </c>
      <c r="I400" s="16">
        <f>F400-INDEX($F$5:$F$559,MATCH(D400,$D$5:$D$559,0))</f>
        <v>0.023600000000000003</v>
      </c>
    </row>
    <row r="401" spans="1:9" ht="15" customHeight="1">
      <c r="A401" s="14">
        <v>397</v>
      </c>
      <c r="B401" s="33" t="s">
        <v>332</v>
      </c>
      <c r="C401" s="33" t="s">
        <v>617</v>
      </c>
      <c r="D401" s="14" t="s">
        <v>490</v>
      </c>
      <c r="E401" s="33" t="s">
        <v>396</v>
      </c>
      <c r="F401" s="30">
        <v>0.056898379629629625</v>
      </c>
      <c r="G401" s="14" t="str">
        <f t="shared" si="11"/>
        <v>8.12/km</v>
      </c>
      <c r="H401" s="16">
        <f t="shared" si="12"/>
        <v>0.032291898148148146</v>
      </c>
      <c r="I401" s="16">
        <f>F401-INDEX($F$5:$F$559,MATCH(D401,$D$5:$D$559,0))</f>
        <v>0.020635763888888888</v>
      </c>
    </row>
    <row r="402" spans="1:9" ht="15" customHeight="1">
      <c r="A402" s="14">
        <v>398</v>
      </c>
      <c r="B402" s="33" t="s">
        <v>274</v>
      </c>
      <c r="C402" s="33" t="s">
        <v>271</v>
      </c>
      <c r="D402" s="14" t="s">
        <v>378</v>
      </c>
      <c r="E402" s="33" t="s">
        <v>396</v>
      </c>
      <c r="F402" s="30">
        <v>0.05689849537037037</v>
      </c>
      <c r="G402" s="14" t="str">
        <f t="shared" si="11"/>
        <v>8.12/km</v>
      </c>
      <c r="H402" s="16">
        <f t="shared" si="12"/>
        <v>0.03229201388888889</v>
      </c>
      <c r="I402" s="16">
        <f>F402-INDEX($F$5:$F$559,MATCH(D402,$D$5:$D$559,0))</f>
        <v>0.02856435185185185</v>
      </c>
    </row>
    <row r="403" spans="1:9" ht="15" customHeight="1">
      <c r="A403" s="14">
        <v>399</v>
      </c>
      <c r="B403" s="33" t="s">
        <v>420</v>
      </c>
      <c r="C403" s="33" t="s">
        <v>421</v>
      </c>
      <c r="D403" s="14" t="s">
        <v>366</v>
      </c>
      <c r="E403" s="33" t="s">
        <v>396</v>
      </c>
      <c r="F403" s="30">
        <v>0.05689849537037037</v>
      </c>
      <c r="G403" s="14" t="str">
        <f t="shared" si="11"/>
        <v>8.12/km</v>
      </c>
      <c r="H403" s="16">
        <f t="shared" si="12"/>
        <v>0.03229201388888889</v>
      </c>
      <c r="I403" s="16">
        <f>F403-INDEX($F$5:$F$559,MATCH(D403,$D$5:$D$559,0))</f>
        <v>0.03170115740740741</v>
      </c>
    </row>
    <row r="404" spans="1:9" ht="15" customHeight="1">
      <c r="A404" s="18">
        <v>400</v>
      </c>
      <c r="B404" s="34" t="s">
        <v>170</v>
      </c>
      <c r="C404" s="34" t="s">
        <v>242</v>
      </c>
      <c r="D404" s="18" t="s">
        <v>442</v>
      </c>
      <c r="E404" s="34" t="s">
        <v>171</v>
      </c>
      <c r="F404" s="31">
        <v>0.05689849537037037</v>
      </c>
      <c r="G404" s="18" t="str">
        <f t="shared" si="11"/>
        <v>8.12/km</v>
      </c>
      <c r="H404" s="20">
        <f t="shared" si="12"/>
        <v>0.03229201388888889</v>
      </c>
      <c r="I404" s="20">
        <f>F404-INDEX($F$5:$F$559,MATCH(D404,$D$5:$D$559,0))</f>
        <v>0.023599421296296295</v>
      </c>
    </row>
  </sheetData>
  <autoFilter ref="A4:I40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workbookViewId="0" topLeftCell="A1">
      <pane ySplit="3" topLeftCell="BM4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9" t="str">
        <f>Individuale!A1</f>
        <v>Trail in miniera</v>
      </c>
      <c r="B1" s="39"/>
      <c r="C1" s="39"/>
    </row>
    <row r="2" spans="1:3" ht="42" customHeight="1">
      <c r="A2" s="40" t="str">
        <f>Individuale!A3&amp;" km. "&amp;Individuale!I3</f>
        <v>Priverno (LT) Italia - Domenica 28/04/2013 km. 10</v>
      </c>
      <c r="B2" s="40"/>
      <c r="C2" s="40"/>
    </row>
    <row r="3" spans="1:3" ht="24.75" customHeight="1">
      <c r="A3" s="21" t="s">
        <v>223</v>
      </c>
      <c r="B3" s="22" t="s">
        <v>227</v>
      </c>
      <c r="C3" s="22" t="s">
        <v>220</v>
      </c>
    </row>
    <row r="4" spans="1:3" ht="15" customHeight="1">
      <c r="A4" s="10">
        <v>1</v>
      </c>
      <c r="B4" s="11" t="s">
        <v>396</v>
      </c>
      <c r="C4" s="23">
        <v>52</v>
      </c>
    </row>
    <row r="5" spans="1:3" ht="15" customHeight="1">
      <c r="A5" s="14">
        <v>2</v>
      </c>
      <c r="B5" s="15" t="s">
        <v>365</v>
      </c>
      <c r="C5" s="24">
        <v>45</v>
      </c>
    </row>
    <row r="6" spans="1:3" ht="15" customHeight="1">
      <c r="A6" s="14">
        <v>3</v>
      </c>
      <c r="B6" s="15" t="s">
        <v>380</v>
      </c>
      <c r="C6" s="24">
        <v>42</v>
      </c>
    </row>
    <row r="7" spans="1:3" ht="15" customHeight="1">
      <c r="A7" s="14">
        <v>4</v>
      </c>
      <c r="B7" s="15" t="s">
        <v>381</v>
      </c>
      <c r="C7" s="24">
        <v>27</v>
      </c>
    </row>
    <row r="8" spans="1:3" ht="15" customHeight="1">
      <c r="A8" s="14">
        <v>5</v>
      </c>
      <c r="B8" s="15" t="s">
        <v>468</v>
      </c>
      <c r="C8" s="24">
        <v>20</v>
      </c>
    </row>
    <row r="9" spans="1:3" ht="15" customHeight="1">
      <c r="A9" s="14">
        <v>6</v>
      </c>
      <c r="B9" s="15" t="s">
        <v>448</v>
      </c>
      <c r="C9" s="24">
        <v>19</v>
      </c>
    </row>
    <row r="10" spans="1:3" ht="15" customHeight="1">
      <c r="A10" s="14">
        <v>7</v>
      </c>
      <c r="B10" s="15" t="s">
        <v>605</v>
      </c>
      <c r="C10" s="24">
        <v>17</v>
      </c>
    </row>
    <row r="11" spans="1:3" ht="15" customHeight="1">
      <c r="A11" s="14">
        <v>8</v>
      </c>
      <c r="B11" s="15" t="s">
        <v>391</v>
      </c>
      <c r="C11" s="24">
        <v>11</v>
      </c>
    </row>
    <row r="12" spans="1:3" ht="15" customHeight="1">
      <c r="A12" s="14">
        <v>9</v>
      </c>
      <c r="B12" s="15" t="s">
        <v>415</v>
      </c>
      <c r="C12" s="24">
        <v>11</v>
      </c>
    </row>
    <row r="13" spans="1:3" ht="15" customHeight="1">
      <c r="A13" s="14">
        <v>10</v>
      </c>
      <c r="B13" s="15" t="s">
        <v>347</v>
      </c>
      <c r="C13" s="24">
        <v>11</v>
      </c>
    </row>
    <row r="14" spans="1:3" ht="15" customHeight="1">
      <c r="A14" s="14">
        <v>11</v>
      </c>
      <c r="B14" s="15" t="s">
        <v>375</v>
      </c>
      <c r="C14" s="24">
        <v>10</v>
      </c>
    </row>
    <row r="15" spans="1:3" ht="15" customHeight="1">
      <c r="A15" s="14">
        <v>12</v>
      </c>
      <c r="B15" s="15" t="s">
        <v>348</v>
      </c>
      <c r="C15" s="24">
        <v>9</v>
      </c>
    </row>
    <row r="16" spans="1:3" ht="15" customHeight="1">
      <c r="A16" s="14">
        <v>13</v>
      </c>
      <c r="B16" s="15" t="s">
        <v>417</v>
      </c>
      <c r="C16" s="24">
        <v>9</v>
      </c>
    </row>
    <row r="17" spans="1:3" ht="15" customHeight="1">
      <c r="A17" s="14">
        <v>14</v>
      </c>
      <c r="B17" s="15" t="s">
        <v>387</v>
      </c>
      <c r="C17" s="24">
        <v>9</v>
      </c>
    </row>
    <row r="18" spans="1:3" ht="15" customHeight="1">
      <c r="A18" s="14">
        <v>15</v>
      </c>
      <c r="B18" s="15" t="s">
        <v>345</v>
      </c>
      <c r="C18" s="24">
        <v>7</v>
      </c>
    </row>
    <row r="19" spans="1:3" ht="15" customHeight="1">
      <c r="A19" s="14">
        <v>16</v>
      </c>
      <c r="B19" s="15" t="s">
        <v>425</v>
      </c>
      <c r="C19" s="24">
        <v>6</v>
      </c>
    </row>
    <row r="20" spans="1:3" ht="15" customHeight="1">
      <c r="A20" s="14">
        <v>17</v>
      </c>
      <c r="B20" s="15" t="s">
        <v>438</v>
      </c>
      <c r="C20" s="24">
        <v>6</v>
      </c>
    </row>
    <row r="21" spans="1:3" ht="15" customHeight="1">
      <c r="A21" s="14">
        <v>18</v>
      </c>
      <c r="B21" s="15" t="s">
        <v>342</v>
      </c>
      <c r="C21" s="24">
        <v>6</v>
      </c>
    </row>
    <row r="22" spans="1:3" ht="15" customHeight="1">
      <c r="A22" s="14">
        <v>19</v>
      </c>
      <c r="B22" s="15" t="s">
        <v>444</v>
      </c>
      <c r="C22" s="24">
        <v>6</v>
      </c>
    </row>
    <row r="23" spans="1:3" ht="15" customHeight="1">
      <c r="A23" s="14">
        <v>20</v>
      </c>
      <c r="B23" s="15" t="s">
        <v>351</v>
      </c>
      <c r="C23" s="24">
        <v>5</v>
      </c>
    </row>
    <row r="24" spans="1:3" ht="15" customHeight="1">
      <c r="A24" s="14">
        <v>21</v>
      </c>
      <c r="B24" s="15" t="s">
        <v>408</v>
      </c>
      <c r="C24" s="24">
        <v>5</v>
      </c>
    </row>
    <row r="25" spans="1:3" ht="15" customHeight="1">
      <c r="A25" s="14">
        <v>22</v>
      </c>
      <c r="B25" s="15" t="s">
        <v>385</v>
      </c>
      <c r="C25" s="24">
        <v>5</v>
      </c>
    </row>
    <row r="26" spans="1:3" ht="15" customHeight="1">
      <c r="A26" s="14">
        <v>23</v>
      </c>
      <c r="B26" s="15" t="s">
        <v>36</v>
      </c>
      <c r="C26" s="24">
        <v>4</v>
      </c>
    </row>
    <row r="27" spans="1:3" ht="15" customHeight="1">
      <c r="A27" s="14">
        <v>24</v>
      </c>
      <c r="B27" s="15" t="s">
        <v>393</v>
      </c>
      <c r="C27" s="24">
        <v>4</v>
      </c>
    </row>
    <row r="28" spans="1:3" ht="15" customHeight="1">
      <c r="A28" s="14">
        <v>25</v>
      </c>
      <c r="B28" s="15" t="s">
        <v>383</v>
      </c>
      <c r="C28" s="24">
        <v>4</v>
      </c>
    </row>
    <row r="29" spans="1:3" ht="15" customHeight="1">
      <c r="A29" s="14">
        <v>26</v>
      </c>
      <c r="B29" s="15" t="s">
        <v>389</v>
      </c>
      <c r="C29" s="24">
        <v>4</v>
      </c>
    </row>
    <row r="30" spans="1:3" ht="15" customHeight="1">
      <c r="A30" s="14">
        <v>27</v>
      </c>
      <c r="B30" s="15" t="s">
        <v>50</v>
      </c>
      <c r="C30" s="24">
        <v>3</v>
      </c>
    </row>
    <row r="31" spans="1:3" ht="15" customHeight="1">
      <c r="A31" s="26">
        <v>28</v>
      </c>
      <c r="B31" s="27" t="s">
        <v>341</v>
      </c>
      <c r="C31" s="29">
        <v>3</v>
      </c>
    </row>
    <row r="32" spans="1:3" ht="15" customHeight="1">
      <c r="A32" s="14">
        <v>29</v>
      </c>
      <c r="B32" s="15" t="s">
        <v>134</v>
      </c>
      <c r="C32" s="24">
        <v>3</v>
      </c>
    </row>
    <row r="33" spans="1:3" ht="15" customHeight="1">
      <c r="A33" s="14">
        <v>30</v>
      </c>
      <c r="B33" s="15" t="s">
        <v>48</v>
      </c>
      <c r="C33" s="24">
        <v>3</v>
      </c>
    </row>
    <row r="34" spans="1:3" ht="15" customHeight="1">
      <c r="A34" s="14">
        <v>31</v>
      </c>
      <c r="B34" s="15" t="s">
        <v>355</v>
      </c>
      <c r="C34" s="24">
        <v>3</v>
      </c>
    </row>
    <row r="35" spans="1:3" ht="15" customHeight="1">
      <c r="A35" s="14">
        <v>32</v>
      </c>
      <c r="B35" s="15" t="s">
        <v>34</v>
      </c>
      <c r="C35" s="24">
        <v>3</v>
      </c>
    </row>
    <row r="36" spans="1:3" ht="15" customHeight="1">
      <c r="A36" s="14">
        <v>33</v>
      </c>
      <c r="B36" s="15" t="s">
        <v>493</v>
      </c>
      <c r="C36" s="24">
        <v>2</v>
      </c>
    </row>
    <row r="37" spans="1:3" ht="15" customHeight="1">
      <c r="A37" s="14">
        <v>34</v>
      </c>
      <c r="B37" s="15" t="s">
        <v>156</v>
      </c>
      <c r="C37" s="24">
        <v>2</v>
      </c>
    </row>
    <row r="38" spans="1:3" ht="15" customHeight="1">
      <c r="A38" s="14">
        <v>35</v>
      </c>
      <c r="B38" s="15" t="s">
        <v>213</v>
      </c>
      <c r="C38" s="24">
        <v>2</v>
      </c>
    </row>
    <row r="39" spans="1:3" ht="15" customHeight="1">
      <c r="A39" s="14">
        <v>36</v>
      </c>
      <c r="B39" s="15" t="s">
        <v>430</v>
      </c>
      <c r="C39" s="24">
        <v>2</v>
      </c>
    </row>
    <row r="40" spans="1:3" ht="15" customHeight="1">
      <c r="A40" s="14">
        <v>37</v>
      </c>
      <c r="B40" s="15" t="s">
        <v>476</v>
      </c>
      <c r="C40" s="24">
        <v>2</v>
      </c>
    </row>
    <row r="41" spans="1:3" ht="15" customHeight="1">
      <c r="A41" s="14">
        <v>38</v>
      </c>
      <c r="B41" s="15" t="s">
        <v>97</v>
      </c>
      <c r="C41" s="24">
        <v>2</v>
      </c>
    </row>
    <row r="42" spans="1:3" ht="15" customHeight="1">
      <c r="A42" s="14">
        <v>39</v>
      </c>
      <c r="B42" s="15" t="s">
        <v>265</v>
      </c>
      <c r="C42" s="24">
        <v>2</v>
      </c>
    </row>
    <row r="43" spans="1:3" ht="15" customHeight="1">
      <c r="A43" s="14">
        <v>40</v>
      </c>
      <c r="B43" s="15" t="s">
        <v>92</v>
      </c>
      <c r="C43" s="24">
        <v>2</v>
      </c>
    </row>
    <row r="44" spans="1:3" ht="15" customHeight="1">
      <c r="A44" s="14">
        <v>41</v>
      </c>
      <c r="B44" s="15" t="s">
        <v>370</v>
      </c>
      <c r="C44" s="24">
        <v>2</v>
      </c>
    </row>
    <row r="45" spans="1:3" ht="15" customHeight="1">
      <c r="A45" s="14">
        <v>42</v>
      </c>
      <c r="B45" s="15" t="s">
        <v>171</v>
      </c>
      <c r="C45" s="24">
        <v>1</v>
      </c>
    </row>
    <row r="46" spans="1:3" ht="15" customHeight="1">
      <c r="A46" s="14">
        <v>43</v>
      </c>
      <c r="B46" s="15" t="s">
        <v>410</v>
      </c>
      <c r="C46" s="24">
        <v>1</v>
      </c>
    </row>
    <row r="47" spans="1:3" ht="15" customHeight="1">
      <c r="A47" s="14">
        <v>44</v>
      </c>
      <c r="B47" s="15" t="s">
        <v>596</v>
      </c>
      <c r="C47" s="24">
        <v>1</v>
      </c>
    </row>
    <row r="48" spans="1:3" ht="15" customHeight="1">
      <c r="A48" s="14">
        <v>45</v>
      </c>
      <c r="B48" s="15" t="s">
        <v>416</v>
      </c>
      <c r="C48" s="24">
        <v>1</v>
      </c>
    </row>
    <row r="49" spans="1:3" ht="15" customHeight="1">
      <c r="A49" s="14">
        <v>46</v>
      </c>
      <c r="B49" s="15" t="s">
        <v>405</v>
      </c>
      <c r="C49" s="24">
        <v>1</v>
      </c>
    </row>
    <row r="50" spans="1:3" ht="15" customHeight="1">
      <c r="A50" s="14">
        <v>47</v>
      </c>
      <c r="B50" s="15" t="s">
        <v>21</v>
      </c>
      <c r="C50" s="24">
        <v>1</v>
      </c>
    </row>
    <row r="51" spans="1:3" ht="15" customHeight="1">
      <c r="A51" s="14">
        <v>48</v>
      </c>
      <c r="B51" s="15" t="s">
        <v>589</v>
      </c>
      <c r="C51" s="24">
        <v>1</v>
      </c>
    </row>
    <row r="52" spans="1:3" ht="15" customHeight="1">
      <c r="A52" s="14">
        <v>49</v>
      </c>
      <c r="B52" s="15" t="s">
        <v>407</v>
      </c>
      <c r="C52" s="24">
        <v>1</v>
      </c>
    </row>
    <row r="53" spans="1:3" ht="15" customHeight="1">
      <c r="A53" s="14">
        <v>50</v>
      </c>
      <c r="B53" s="15" t="s">
        <v>100</v>
      </c>
      <c r="C53" s="24">
        <v>1</v>
      </c>
    </row>
    <row r="54" spans="1:3" ht="15" customHeight="1">
      <c r="A54" s="18">
        <v>51</v>
      </c>
      <c r="B54" s="19" t="s">
        <v>74</v>
      </c>
      <c r="C54" s="25">
        <v>1</v>
      </c>
    </row>
    <row r="55" ht="12.75">
      <c r="C55" s="2">
        <f>SUM(C4:C54)</f>
        <v>400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2013-04-30T14:29:41Z</dcterms:modified>
  <cp:category/>
  <cp:version/>
  <cp:contentType/>
  <cp:contentStatus/>
</cp:coreProperties>
</file>