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'Individuale'!$A$4:$I$363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<sst xmlns="http://schemas.openxmlformats.org/spreadsheetml/2006/main" count="1534" uniqueCount="622">
  <si>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</si>
  <si>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</si>
  <si>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</si>
  <si>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</si>
  <si>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</si>
  <si>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</si>
  <si>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</si>
  <si>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</si>
  <si>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</si>
  <si>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</si>
  <si>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</si>
  <si>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MARIO</t>
  </si>
  <si>
    <t>GIOVANNI</t>
  </si>
  <si>
    <t>DOMENICO</t>
  </si>
  <si>
    <t>DANIELE</t>
  </si>
  <si>
    <t>ALESSANDRO</t>
  </si>
  <si>
    <t>MICHELE</t>
  </si>
  <si>
    <t>MASSIMILIANO</t>
  </si>
  <si>
    <t>ROBERTO</t>
  </si>
  <si>
    <t>MARCO</t>
  </si>
  <si>
    <t>GIUSEPPE</t>
  </si>
  <si>
    <t>FRANCESCO</t>
  </si>
  <si>
    <t>FABIO</t>
  </si>
  <si>
    <t>GIANLUCA</t>
  </si>
  <si>
    <t>LUCA</t>
  </si>
  <si>
    <t>STEFANO</t>
  </si>
  <si>
    <t>LISI</t>
  </si>
  <si>
    <t>MAURO</t>
  </si>
  <si>
    <t>CLAUDIO</t>
  </si>
  <si>
    <t>VINCENZO</t>
  </si>
  <si>
    <t>MASSIMO</t>
  </si>
  <si>
    <t>ANTONIO</t>
  </si>
  <si>
    <t>GIANCARLO</t>
  </si>
  <si>
    <t>ANGELO</t>
  </si>
  <si>
    <t>SIMONE</t>
  </si>
  <si>
    <t>EMILIANO</t>
  </si>
  <si>
    <t>PATRIZIO</t>
  </si>
  <si>
    <t>MATTEO</t>
  </si>
  <si>
    <t>ANDREA</t>
  </si>
  <si>
    <t>MAURIZIO</t>
  </si>
  <si>
    <t>ALESSIO</t>
  </si>
  <si>
    <t>FABRIZIO</t>
  </si>
  <si>
    <t>ENZO</t>
  </si>
  <si>
    <t>GIAMPIERO</t>
  </si>
  <si>
    <t>DANILO</t>
  </si>
  <si>
    <t>RAFFAELE</t>
  </si>
  <si>
    <t>D'ADAMO</t>
  </si>
  <si>
    <t>LUCIANO</t>
  </si>
  <si>
    <t>PAOLA</t>
  </si>
  <si>
    <t>BIAGIO</t>
  </si>
  <si>
    <t>BROGI</t>
  </si>
  <si>
    <t>ATLETICA VITA</t>
  </si>
  <si>
    <t>ORSINGHER</t>
  </si>
  <si>
    <t>ANGELELLI</t>
  </si>
  <si>
    <t>CENNI</t>
  </si>
  <si>
    <t>BOUDOUMA</t>
  </si>
  <si>
    <t>MECHELLI</t>
  </si>
  <si>
    <t>CESARE</t>
  </si>
  <si>
    <t>DIOCIAIUTI</t>
  </si>
  <si>
    <t>SPINELLI</t>
  </si>
  <si>
    <t>GIORGIO</t>
  </si>
  <si>
    <t>FOSSATELLI</t>
  </si>
  <si>
    <t>ROMATLETICA FOOTWORKS</t>
  </si>
  <si>
    <t>SALVATORE</t>
  </si>
  <si>
    <t>ELEONORA</t>
  </si>
  <si>
    <t>VALERIO</t>
  </si>
  <si>
    <t>CARLO</t>
  </si>
  <si>
    <t>GABRIELE</t>
  </si>
  <si>
    <t>EMILIO</t>
  </si>
  <si>
    <t>VITTORIO</t>
  </si>
  <si>
    <t>MANUEL</t>
  </si>
  <si>
    <t>PODISTICA CASALOTTI</t>
  </si>
  <si>
    <t>FEDERICO</t>
  </si>
  <si>
    <t>ISMAELE</t>
  </si>
  <si>
    <t>D'ANGELI</t>
  </si>
  <si>
    <t>PIETRO</t>
  </si>
  <si>
    <t>FABOZZI</t>
  </si>
  <si>
    <t>ROBERTA</t>
  </si>
  <si>
    <t>PAOLO</t>
  </si>
  <si>
    <t>MORETTI</t>
  </si>
  <si>
    <t>GIULIANO</t>
  </si>
  <si>
    <t>LORENZO</t>
  </si>
  <si>
    <t>ALBERTO</t>
  </si>
  <si>
    <t>IVANO</t>
  </si>
  <si>
    <t>PODISTI VALMONTONE</t>
  </si>
  <si>
    <t>JACOPO</t>
  </si>
  <si>
    <t>RICCARDO</t>
  </si>
  <si>
    <t>LUIGI</t>
  </si>
  <si>
    <t>SANDRO</t>
  </si>
  <si>
    <t>DAVIDE</t>
  </si>
  <si>
    <t>G.S. CAT SPORT</t>
  </si>
  <si>
    <t>ITALO</t>
  </si>
  <si>
    <t>MONTELEONE</t>
  </si>
  <si>
    <t>ALFREDO</t>
  </si>
  <si>
    <t>SERGIO</t>
  </si>
  <si>
    <t>BARBARA</t>
  </si>
  <si>
    <t>CASTELLI</t>
  </si>
  <si>
    <t>ENRICO</t>
  </si>
  <si>
    <t>RIZZO</t>
  </si>
  <si>
    <t>FORTUNATO</t>
  </si>
  <si>
    <t>GINO</t>
  </si>
  <si>
    <t>LAURA</t>
  </si>
  <si>
    <t>SILVIA</t>
  </si>
  <si>
    <t>CASTELLANA</t>
  </si>
  <si>
    <t>GIANFRANCO</t>
  </si>
  <si>
    <t>DAVID</t>
  </si>
  <si>
    <t>RENATO</t>
  </si>
  <si>
    <t>CHIARA</t>
  </si>
  <si>
    <t>PATRIZI</t>
  </si>
  <si>
    <t>RENZI</t>
  </si>
  <si>
    <t>MARTELLA</t>
  </si>
  <si>
    <t>SIMONA</t>
  </si>
  <si>
    <t>VALERI</t>
  </si>
  <si>
    <t>GIAMPAOLO</t>
  </si>
  <si>
    <t>PAOLETTI</t>
  </si>
  <si>
    <t>GAETANO</t>
  </si>
  <si>
    <t>VALERIA</t>
  </si>
  <si>
    <t>FLAVIO</t>
  </si>
  <si>
    <t>AGABITI</t>
  </si>
  <si>
    <t>GROSSI</t>
  </si>
  <si>
    <t>ETTORE</t>
  </si>
  <si>
    <t>PATRIZIA</t>
  </si>
  <si>
    <t>FEDERICA</t>
  </si>
  <si>
    <t>MARINO</t>
  </si>
  <si>
    <t>ADRIANO</t>
  </si>
  <si>
    <t>MANCINI</t>
  </si>
  <si>
    <t>GIOVANNA</t>
  </si>
  <si>
    <t>BONANNI</t>
  </si>
  <si>
    <t>CAROLINA</t>
  </si>
  <si>
    <t>PASQUALE</t>
  </si>
  <si>
    <t>ANTONELLI</t>
  </si>
  <si>
    <t>RICCI</t>
  </si>
  <si>
    <t>DANIELA</t>
  </si>
  <si>
    <t>CLAUDIA</t>
  </si>
  <si>
    <t>ANNA</t>
  </si>
  <si>
    <t>CIOCCHETTI</t>
  </si>
  <si>
    <t>FELICI</t>
  </si>
  <si>
    <t>MAGGI</t>
  </si>
  <si>
    <t>CRISTIANA</t>
  </si>
  <si>
    <t>PELLEGRINI</t>
  </si>
  <si>
    <t>GUIDOBALDI</t>
  </si>
  <si>
    <t>SILVANA</t>
  </si>
  <si>
    <t>LEO</t>
  </si>
  <si>
    <t>GERMANI</t>
  </si>
  <si>
    <t>FERNANDO</t>
  </si>
  <si>
    <t>PINNA</t>
  </si>
  <si>
    <t>FORHANS TEAM</t>
  </si>
  <si>
    <t>UMBERTO</t>
  </si>
  <si>
    <t>MONIA</t>
  </si>
  <si>
    <t>MARIA</t>
  </si>
  <si>
    <t>MARIANGELA</t>
  </si>
  <si>
    <t>GUIDO</t>
  </si>
  <si>
    <t>DE SANTIS</t>
  </si>
  <si>
    <t>BIANCHI</t>
  </si>
  <si>
    <t>SUSANNA</t>
  </si>
  <si>
    <t>STANZANI</t>
  </si>
  <si>
    <t>D'ORAZIO</t>
  </si>
  <si>
    <t>G.S. POD. PRENESTE</t>
  </si>
  <si>
    <t>DI CLEMENTE</t>
  </si>
  <si>
    <t>GIANNI</t>
  </si>
  <si>
    <t>BERNARDINI</t>
  </si>
  <si>
    <t>GIORDANO</t>
  </si>
  <si>
    <t>TAMBURRINI</t>
  </si>
  <si>
    <t>PROIETTI</t>
  </si>
  <si>
    <t>MOLINARI</t>
  </si>
  <si>
    <t>PETRUCCI</t>
  </si>
  <si>
    <t>FILIPPO</t>
  </si>
  <si>
    <t>IVANA</t>
  </si>
  <si>
    <t>LUCHETTI</t>
  </si>
  <si>
    <t>RITA</t>
  </si>
  <si>
    <t>LELLI</t>
  </si>
  <si>
    <t>EUGENIO</t>
  </si>
  <si>
    <t>CARLINI</t>
  </si>
  <si>
    <t>A.S.D. PODISTICA SOLIDARIETA'</t>
  </si>
  <si>
    <t>ROMANO</t>
  </si>
  <si>
    <t>ARCANGELO</t>
  </si>
  <si>
    <t>ATLETICA CECCANO</t>
  </si>
  <si>
    <t>GENOVESE</t>
  </si>
  <si>
    <t>FAUSTO</t>
  </si>
  <si>
    <t>BERNI</t>
  </si>
  <si>
    <t>GERMANO</t>
  </si>
  <si>
    <t>NICOLO'</t>
  </si>
  <si>
    <t>AUGUSTO</t>
  </si>
  <si>
    <t>ROSA</t>
  </si>
  <si>
    <t>GIUSEPPINA</t>
  </si>
  <si>
    <t>M</t>
  </si>
  <si>
    <t>A</t>
  </si>
  <si>
    <t>F</t>
  </si>
  <si>
    <t>G</t>
  </si>
  <si>
    <t>C</t>
  </si>
  <si>
    <t>B</t>
  </si>
  <si>
    <t>D</t>
  </si>
  <si>
    <t>E</t>
  </si>
  <si>
    <t>H</t>
  </si>
  <si>
    <t>I</t>
  </si>
  <si>
    <t>L</t>
  </si>
  <si>
    <t>EGIDIO</t>
  </si>
  <si>
    <t>INCITTI</t>
  </si>
  <si>
    <t>FONTANA</t>
  </si>
  <si>
    <t>GRAZIANO</t>
  </si>
  <si>
    <t>ROSSANO</t>
  </si>
  <si>
    <t>EDOARDO</t>
  </si>
  <si>
    <t>AMBROSETTI</t>
  </si>
  <si>
    <t>ARDUINI</t>
  </si>
  <si>
    <t>ANNA MARIA</t>
  </si>
  <si>
    <t>BIANCHINI</t>
  </si>
  <si>
    <t>FANELLI</t>
  </si>
  <si>
    <t>DELL'UOMO</t>
  </si>
  <si>
    <t>MICHELA</t>
  </si>
  <si>
    <t>EMANUELA</t>
  </si>
  <si>
    <t>NGENO</t>
  </si>
  <si>
    <t>DANIEL KIPKIRUI</t>
  </si>
  <si>
    <t>LIBERTAS ORVIETO</t>
  </si>
  <si>
    <t>RAQTI</t>
  </si>
  <si>
    <t>ABDERRAFII</t>
  </si>
  <si>
    <t>KIPLIMO</t>
  </si>
  <si>
    <t>NOOR</t>
  </si>
  <si>
    <t>RUTIGLIANO</t>
  </si>
  <si>
    <t>DI GREGORIO</t>
  </si>
  <si>
    <t>A.S.D.TIVOLI MARATHON</t>
  </si>
  <si>
    <t>ARSENTI</t>
  </si>
  <si>
    <t>ALTO LAZIO A.S.D.</t>
  </si>
  <si>
    <t>YAHYA</t>
  </si>
  <si>
    <t>SABINA MARATHON CLUB</t>
  </si>
  <si>
    <t>AGACHE</t>
  </si>
  <si>
    <t>LIVIU</t>
  </si>
  <si>
    <t>CESARINI</t>
  </si>
  <si>
    <t>POLISPORTIVA MONTALTO</t>
  </si>
  <si>
    <t>TADDEI</t>
  </si>
  <si>
    <t>ATL. DI MARCO SPORT</t>
  </si>
  <si>
    <t>A.S.D. ZONA OLIMPICA TEAM</t>
  </si>
  <si>
    <t>CARDONA</t>
  </si>
  <si>
    <t>LUIS</t>
  </si>
  <si>
    <t>G.P. ATLETICA FALERIA</t>
  </si>
  <si>
    <t>MARTELLETTI</t>
  </si>
  <si>
    <t>GIORGETTI</t>
  </si>
  <si>
    <t>AMATORI POD. TERNI</t>
  </si>
  <si>
    <t>PAOLI</t>
  </si>
  <si>
    <t>MARCONI</t>
  </si>
  <si>
    <t>BOLSENA FORUM SPORT</t>
  </si>
  <si>
    <t>GIACOMELLI</t>
  </si>
  <si>
    <t>A.S. RUNNERS SAN GEMINI</t>
  </si>
  <si>
    <t>ASD LIBERTY ATLETIC</t>
  </si>
  <si>
    <t>COGNATA</t>
  </si>
  <si>
    <t>CHEBET</t>
  </si>
  <si>
    <t>EUNICE</t>
  </si>
  <si>
    <t>O</t>
  </si>
  <si>
    <t>ATL. SESTESE FEMMINILE</t>
  </si>
  <si>
    <t>ATLETICA FIANO ROMANO</t>
  </si>
  <si>
    <t>SERVA</t>
  </si>
  <si>
    <t>MARSILIO</t>
  </si>
  <si>
    <t>GUIDA</t>
  </si>
  <si>
    <t>G.P.MONTI DELLA TOLFA L'AIRONE</t>
  </si>
  <si>
    <t>MONSORNO</t>
  </si>
  <si>
    <t>LORIS</t>
  </si>
  <si>
    <t>USD CERMIS</t>
  </si>
  <si>
    <t>TAMBURI</t>
  </si>
  <si>
    <t>P</t>
  </si>
  <si>
    <t>ATLETICA AVIS PERUGIA</t>
  </si>
  <si>
    <t>LEIDEN ROAD RUNNER CLUB</t>
  </si>
  <si>
    <t>CHEPTOO</t>
  </si>
  <si>
    <t>BEATRICE</t>
  </si>
  <si>
    <t>N</t>
  </si>
  <si>
    <t>ATL. RECANATI ENERGIA</t>
  </si>
  <si>
    <t>PINOCA</t>
  </si>
  <si>
    <t>ARELLANO BARCO</t>
  </si>
  <si>
    <t>CARLOS IVAN</t>
  </si>
  <si>
    <t>POCE</t>
  </si>
  <si>
    <t>ASD MES COLLEFERRO</t>
  </si>
  <si>
    <t>MORBIDELLI</t>
  </si>
  <si>
    <t>ASD SPARTAN SPORT ACADEMY</t>
  </si>
  <si>
    <t>CROCIONI</t>
  </si>
  <si>
    <t>PIERALISI</t>
  </si>
  <si>
    <t>ASD ANAGNI MARATHON</t>
  </si>
  <si>
    <t>BARCAROLI</t>
  </si>
  <si>
    <t>TUMMOLO</t>
  </si>
  <si>
    <t>ATL. COLLEFERRO</t>
  </si>
  <si>
    <t>PAOLEMILI</t>
  </si>
  <si>
    <t>ATHLETIC TERNI</t>
  </si>
  <si>
    <t>LOZZI</t>
  </si>
  <si>
    <t>MARTELLI</t>
  </si>
  <si>
    <t>BORDI</t>
  </si>
  <si>
    <t>ANGUILLARA SABAZIA RUNNING</t>
  </si>
  <si>
    <t>OTTAVIANELLI</t>
  </si>
  <si>
    <t>ODDO</t>
  </si>
  <si>
    <t>NICCOLI</t>
  </si>
  <si>
    <t>GARGIULLO</t>
  </si>
  <si>
    <t>SUADONI</t>
  </si>
  <si>
    <t>ATL. ORTE</t>
  </si>
  <si>
    <t>PAGGI</t>
  </si>
  <si>
    <t>PODISTICA CORCHIANO</t>
  </si>
  <si>
    <t>BALDASSARRI</t>
  </si>
  <si>
    <t>MYRICAE TERNI</t>
  </si>
  <si>
    <t>MORUCCI</t>
  </si>
  <si>
    <t>ATLETICA MARTA</t>
  </si>
  <si>
    <t>CACIOTTA</t>
  </si>
  <si>
    <t>RAGGI</t>
  </si>
  <si>
    <t>FURLAN</t>
  </si>
  <si>
    <t>MORICONI</t>
  </si>
  <si>
    <t>CALAMITA</t>
  </si>
  <si>
    <t>G.S. AVIS NARNI</t>
  </si>
  <si>
    <t>TESSITORE</t>
  </si>
  <si>
    <t>TANILLI</t>
  </si>
  <si>
    <t>ABBATE</t>
  </si>
  <si>
    <t>SALVATORE PANFILO</t>
  </si>
  <si>
    <t>BUSSOTTI</t>
  </si>
  <si>
    <t>GUGLINI</t>
  </si>
  <si>
    <t>U.S. ROMA 83</t>
  </si>
  <si>
    <t>BALLARINI</t>
  </si>
  <si>
    <t>TREPICCIONE</t>
  </si>
  <si>
    <t>LAZIO RUNNERS TEAM</t>
  </si>
  <si>
    <t>BITONTO RUNNERS</t>
  </si>
  <si>
    <t>MADAMA</t>
  </si>
  <si>
    <t>RUNNING SAN BASILIO</t>
  </si>
  <si>
    <t>FABBRI</t>
  </si>
  <si>
    <t>BIANCONI</t>
  </si>
  <si>
    <t>MENICHETTI</t>
  </si>
  <si>
    <t>ECOMARATONA DEI MONTI CIMINI</t>
  </si>
  <si>
    <t>DEMMA</t>
  </si>
  <si>
    <t>MUTI</t>
  </si>
  <si>
    <t>ATL. C.V.A. BORGO TREVI</t>
  </si>
  <si>
    <t>FIORI</t>
  </si>
  <si>
    <t>ANGELUZZI</t>
  </si>
  <si>
    <t>ATHLETIC LAB AMELIA</t>
  </si>
  <si>
    <t>NASSO</t>
  </si>
  <si>
    <t>TIRRENO ATLETICA</t>
  </si>
  <si>
    <t>BELTRONE</t>
  </si>
  <si>
    <t>CLUB ATL. CENTRALE H2S</t>
  </si>
  <si>
    <t>SOMMA</t>
  </si>
  <si>
    <t>RINNA</t>
  </si>
  <si>
    <t>SMERA</t>
  </si>
  <si>
    <t>A.S.D. LIBERI PODISTI</t>
  </si>
  <si>
    <t>SBARRINI</t>
  </si>
  <si>
    <t>ATLETICA MONTE MARIO</t>
  </si>
  <si>
    <t>DE NAPOLI</t>
  </si>
  <si>
    <t>ATL. VILLA DE SANCTIS</t>
  </si>
  <si>
    <t>SACCO</t>
  </si>
  <si>
    <t>MARIANI</t>
  </si>
  <si>
    <t>MICHAEL</t>
  </si>
  <si>
    <t>LEONARDI</t>
  </si>
  <si>
    <t>ZUPPANTE</t>
  </si>
  <si>
    <t>MENEGUZZO</t>
  </si>
  <si>
    <t>ASD RUN FOR FUN</t>
  </si>
  <si>
    <t>NATALIZI</t>
  </si>
  <si>
    <t>T</t>
  </si>
  <si>
    <t>UISP VITERBO</t>
  </si>
  <si>
    <t>POLIDORI</t>
  </si>
  <si>
    <t>PALLOTTINI</t>
  </si>
  <si>
    <t>A.S. ATL. POMEZIA</t>
  </si>
  <si>
    <t>BRISCIA</t>
  </si>
  <si>
    <t>ZANONI</t>
  </si>
  <si>
    <t>PISCIOTTANO</t>
  </si>
  <si>
    <t>IAROSSI</t>
  </si>
  <si>
    <t>G.S. LITAL</t>
  </si>
  <si>
    <t>BIAGETTI</t>
  </si>
  <si>
    <t>MASSARELLI</t>
  </si>
  <si>
    <t>SAMUELE</t>
  </si>
  <si>
    <t>EMILI</t>
  </si>
  <si>
    <t>SCARPONI</t>
  </si>
  <si>
    <t>MILANESE</t>
  </si>
  <si>
    <t>COCCIOLO</t>
  </si>
  <si>
    <t>POL. CARSULAE</t>
  </si>
  <si>
    <t>PANEBIANCO</t>
  </si>
  <si>
    <t>ANTONIO FILIPPO</t>
  </si>
  <si>
    <t>CORSA DEI SANTI ASD</t>
  </si>
  <si>
    <t>GRILLI</t>
  </si>
  <si>
    <t>LUCARI</t>
  </si>
  <si>
    <t>ATL. 90 TARQUINIA</t>
  </si>
  <si>
    <t>RONCA</t>
  </si>
  <si>
    <t>IMBUCATURA</t>
  </si>
  <si>
    <t>CRISTINA MARILENA</t>
  </si>
  <si>
    <t>Q</t>
  </si>
  <si>
    <t>BERTOLO</t>
  </si>
  <si>
    <t>PANCOTTO</t>
  </si>
  <si>
    <t>LETIZIA</t>
  </si>
  <si>
    <t>PIETROSIMONE</t>
  </si>
  <si>
    <t>PODISTREET ASD</t>
  </si>
  <si>
    <t>ANGELICI</t>
  </si>
  <si>
    <t>CHIALASTRI</t>
  </si>
  <si>
    <t>RIBELLI</t>
  </si>
  <si>
    <t>POSSANZA</t>
  </si>
  <si>
    <t>GALANELLI</t>
  </si>
  <si>
    <t>CEORNEI</t>
  </si>
  <si>
    <t>ANA MARIA</t>
  </si>
  <si>
    <t>RAMPINI</t>
  </si>
  <si>
    <t>A.S.D. PALESTRINA RUNNING</t>
  </si>
  <si>
    <t>NAPPI</t>
  </si>
  <si>
    <t>ZUCCARINO</t>
  </si>
  <si>
    <t>CALAMANTI</t>
  </si>
  <si>
    <t>FERRAMONDO</t>
  </si>
  <si>
    <t>GREGORI</t>
  </si>
  <si>
    <t>BOCCIALONI</t>
  </si>
  <si>
    <t>EMORE</t>
  </si>
  <si>
    <t>ACCETTONE</t>
  </si>
  <si>
    <t>AGNUSDEI PENSI</t>
  </si>
  <si>
    <t>ASCENZI</t>
  </si>
  <si>
    <t>CRETAZZO</t>
  </si>
  <si>
    <t>SPIRITI LIBERI ASD</t>
  </si>
  <si>
    <t>TASCHINI</t>
  </si>
  <si>
    <t>GIAN PAOLO</t>
  </si>
  <si>
    <t>ALBANESI</t>
  </si>
  <si>
    <t>ACUNZO</t>
  </si>
  <si>
    <t>GOVERNATORI</t>
  </si>
  <si>
    <t>FERRACCI</t>
  </si>
  <si>
    <t>RUBINI</t>
  </si>
  <si>
    <t>MARZIALI</t>
  </si>
  <si>
    <t>LUCA'</t>
  </si>
  <si>
    <t>SCOSCIA</t>
  </si>
  <si>
    <t>FORNERO</t>
  </si>
  <si>
    <t>QUATTRINI</t>
  </si>
  <si>
    <t>PETRINO</t>
  </si>
  <si>
    <t>CIALEI</t>
  </si>
  <si>
    <t>GIORGIA</t>
  </si>
  <si>
    <t>R</t>
  </si>
  <si>
    <t>MARTONI</t>
  </si>
  <si>
    <t>G.S. AM.VIGILI DEL FUOCO</t>
  </si>
  <si>
    <t>DE FELICI</t>
  </si>
  <si>
    <t>PUROSANGUE ATHLETICS CLUB</t>
  </si>
  <si>
    <t>VILLANOVA</t>
  </si>
  <si>
    <t>ERCOLANI</t>
  </si>
  <si>
    <t>COMINI</t>
  </si>
  <si>
    <t>ASD POD. AMATORI MOROLO</t>
  </si>
  <si>
    <t>ROSANO'</t>
  </si>
  <si>
    <t>CHIRICO</t>
  </si>
  <si>
    <t>ORAZI</t>
  </si>
  <si>
    <t>S.S. LAZIO ATLETICA</t>
  </si>
  <si>
    <t>ASTOLFI</t>
  </si>
  <si>
    <t>VETTORI</t>
  </si>
  <si>
    <t>BALAUCA</t>
  </si>
  <si>
    <t>ALINA ELENA</t>
  </si>
  <si>
    <t>GALLOTTI</t>
  </si>
  <si>
    <t>CHIAPPARICCI</t>
  </si>
  <si>
    <t>TERNANA MARATHON CLUB</t>
  </si>
  <si>
    <t>PAONE</t>
  </si>
  <si>
    <t>NAGIRNIAK</t>
  </si>
  <si>
    <t>ZANA</t>
  </si>
  <si>
    <t>TOMZA</t>
  </si>
  <si>
    <t>BARBARA HALINA</t>
  </si>
  <si>
    <t>MACCHIONI</t>
  </si>
  <si>
    <t>VALENTINI</t>
  </si>
  <si>
    <t>RAMELLA</t>
  </si>
  <si>
    <t>CANESTRARI</t>
  </si>
  <si>
    <t>VALTERIO</t>
  </si>
  <si>
    <t>ZERVOS</t>
  </si>
  <si>
    <t>THI KIM THU</t>
  </si>
  <si>
    <t>S</t>
  </si>
  <si>
    <t>COSTA</t>
  </si>
  <si>
    <t>PITOLLI</t>
  </si>
  <si>
    <t>RUNNING EVOLUTION COLLINE ROMA</t>
  </si>
  <si>
    <t>BIGARONI</t>
  </si>
  <si>
    <t>DI BARTOLOMEO</t>
  </si>
  <si>
    <t>A.S.D. ENEA</t>
  </si>
  <si>
    <t>NEGRONI</t>
  </si>
  <si>
    <t>CATALUCCI</t>
  </si>
  <si>
    <t>TONNI</t>
  </si>
  <si>
    <t>TRAVAGLINI</t>
  </si>
  <si>
    <t>TROTTO</t>
  </si>
  <si>
    <t>PASCOLINI</t>
  </si>
  <si>
    <t>POL. ORDINE INGEGNERI ROMA</t>
  </si>
  <si>
    <t>CHIERUZZI</t>
  </si>
  <si>
    <t>DI STEFANO</t>
  </si>
  <si>
    <t>POGGIANI</t>
  </si>
  <si>
    <t>LONGOBARDI</t>
  </si>
  <si>
    <t>PODISTICA 2007 TOR TRE TESTE</t>
  </si>
  <si>
    <t>MALOSSI</t>
  </si>
  <si>
    <t>TONANZI</t>
  </si>
  <si>
    <t>DEBONIS</t>
  </si>
  <si>
    <t>BATTELLI</t>
  </si>
  <si>
    <t>MANCINELLI DEGLI ESPOSTI</t>
  </si>
  <si>
    <t>PIETRONI</t>
  </si>
  <si>
    <t>CAVALLARI</t>
  </si>
  <si>
    <t>MORENA</t>
  </si>
  <si>
    <t>CECCARELLI</t>
  </si>
  <si>
    <t>COLLENI</t>
  </si>
  <si>
    <t>CIAMPA</t>
  </si>
  <si>
    <t>FINOCCHIO</t>
  </si>
  <si>
    <t>BIRBANTI</t>
  </si>
  <si>
    <t>MORENO</t>
  </si>
  <si>
    <t>MARIA ONORINA</t>
  </si>
  <si>
    <t>BASILICO</t>
  </si>
  <si>
    <t>MARI</t>
  </si>
  <si>
    <t>GIANNINI</t>
  </si>
  <si>
    <t>CARMELO</t>
  </si>
  <si>
    <t>GNOCCHI</t>
  </si>
  <si>
    <t>BUDANO</t>
  </si>
  <si>
    <t>BESTIACO</t>
  </si>
  <si>
    <t>ARISTEI</t>
  </si>
  <si>
    <t>SPERATI</t>
  </si>
  <si>
    <t>LEIDI</t>
  </si>
  <si>
    <t>A.S.D. ATLETICA ENI</t>
  </si>
  <si>
    <t>PEDACE</t>
  </si>
  <si>
    <t>PETRANGELI</t>
  </si>
  <si>
    <t>REGINALDO</t>
  </si>
  <si>
    <t>SPALLETTA</t>
  </si>
  <si>
    <t>PIZZO</t>
  </si>
  <si>
    <t>BORINO</t>
  </si>
  <si>
    <t>FILIPPO ANTONIO</t>
  </si>
  <si>
    <t>PESSAH</t>
  </si>
  <si>
    <t>GIAN CLAUDIO</t>
  </si>
  <si>
    <t>GASBARRI</t>
  </si>
  <si>
    <t>CAVALLETTI</t>
  </si>
  <si>
    <t>RISINI</t>
  </si>
  <si>
    <t>G.S. FILIPPIDE</t>
  </si>
  <si>
    <t>ELIA</t>
  </si>
  <si>
    <t>MIGLIORINI</t>
  </si>
  <si>
    <t>VILMA</t>
  </si>
  <si>
    <t>U</t>
  </si>
  <si>
    <t>GALLINELLA</t>
  </si>
  <si>
    <t>STARO</t>
  </si>
  <si>
    <t>G.S. ESERCITO</t>
  </si>
  <si>
    <t>MOZZICARELLI</t>
  </si>
  <si>
    <t>POLLONIO</t>
  </si>
  <si>
    <t>FLAVIA</t>
  </si>
  <si>
    <t>CAMAIANI</t>
  </si>
  <si>
    <t>LICIANO</t>
  </si>
  <si>
    <t>ORRU'</t>
  </si>
  <si>
    <t>CIANTI</t>
  </si>
  <si>
    <t>LEGITTIMO</t>
  </si>
  <si>
    <t>OLITA</t>
  </si>
  <si>
    <t>ACHILLE</t>
  </si>
  <si>
    <t>GARGIULLI</t>
  </si>
  <si>
    <t>TORRI</t>
  </si>
  <si>
    <t>BURLA</t>
  </si>
  <si>
    <t>VETRARI</t>
  </si>
  <si>
    <t>RODOLFO</t>
  </si>
  <si>
    <t>PURAZZO</t>
  </si>
  <si>
    <t>FRATTALE</t>
  </si>
  <si>
    <t>HASSEMER</t>
  </si>
  <si>
    <t>MARCUCCI</t>
  </si>
  <si>
    <t>TITTARELLI</t>
  </si>
  <si>
    <t>LIVIERI</t>
  </si>
  <si>
    <t>LAVECCHIA DI TOCCO</t>
  </si>
  <si>
    <t>TIZI</t>
  </si>
  <si>
    <t>SABATINI</t>
  </si>
  <si>
    <t>DEL GIUDICE</t>
  </si>
  <si>
    <t>DELLE FONTANE</t>
  </si>
  <si>
    <t>MATERAZZI</t>
  </si>
  <si>
    <t>MAROTTA</t>
  </si>
  <si>
    <t>BENEDETTI</t>
  </si>
  <si>
    <t>CRISTOFARI</t>
  </si>
  <si>
    <t>CELI</t>
  </si>
  <si>
    <t>BIMBI ALLA RISCOSSA ASD</t>
  </si>
  <si>
    <t>SEVERO NETO</t>
  </si>
  <si>
    <t>IONE</t>
  </si>
  <si>
    <t>AMIDANI</t>
  </si>
  <si>
    <t>ASD CAFFARELLA TEAM</t>
  </si>
  <si>
    <t>CASAMASSIMA</t>
  </si>
  <si>
    <t>BOSCHI</t>
  </si>
  <si>
    <t>SABATELLA</t>
  </si>
  <si>
    <t>ADALBERTO</t>
  </si>
  <si>
    <t>ROMOLI</t>
  </si>
  <si>
    <t>ZACCARO</t>
  </si>
  <si>
    <t>CORRICASTROVILLARI</t>
  </si>
  <si>
    <t>BOTTOLONI</t>
  </si>
  <si>
    <t>PODISTICA VOLUMNIA SERICAP</t>
  </si>
  <si>
    <t>MONZITTU</t>
  </si>
  <si>
    <t>DIGLIO</t>
  </si>
  <si>
    <t>NANNI</t>
  </si>
  <si>
    <t>SCOTTEGNA</t>
  </si>
  <si>
    <t>TIZIANO</t>
  </si>
  <si>
    <t>MENGARELLI</t>
  </si>
  <si>
    <t>ATLETICA FILOTTRANO</t>
  </si>
  <si>
    <t>MELCHIOR</t>
  </si>
  <si>
    <t>CASCIO</t>
  </si>
  <si>
    <t>GENNARINI</t>
  </si>
  <si>
    <t>CONTE - PAPUZZI</t>
  </si>
  <si>
    <t>PASQUINI</t>
  </si>
  <si>
    <t>CUCCHIELLA</t>
  </si>
  <si>
    <t>PRISCILLA</t>
  </si>
  <si>
    <t>STELLA</t>
  </si>
  <si>
    <t>FRABONI</t>
  </si>
  <si>
    <t>ANNA GRAZIA</t>
  </si>
  <si>
    <t>GUARNELLO</t>
  </si>
  <si>
    <t>SERENELLA</t>
  </si>
  <si>
    <t>V</t>
  </si>
  <si>
    <t>SICA</t>
  </si>
  <si>
    <t>SANTIROSI</t>
  </si>
  <si>
    <t>DIMITROVA</t>
  </si>
  <si>
    <t>ANI ANFILOTKA</t>
  </si>
  <si>
    <t>DI SABATINO</t>
  </si>
  <si>
    <t>BOCCHINI</t>
  </si>
  <si>
    <t>DI FLORIDO</t>
  </si>
  <si>
    <t>IACOVACCI</t>
  </si>
  <si>
    <t>CACIOLO</t>
  </si>
  <si>
    <t>GUERRINI</t>
  </si>
  <si>
    <t>GENNARI</t>
  </si>
  <si>
    <t>SIMONETTA</t>
  </si>
  <si>
    <t>BELLACCINI</t>
  </si>
  <si>
    <t>VARI</t>
  </si>
  <si>
    <t>NICOLETTA</t>
  </si>
  <si>
    <t>PANETTIERI</t>
  </si>
  <si>
    <t>SALVINI</t>
  </si>
  <si>
    <t>BOBBONI</t>
  </si>
  <si>
    <t>PROCACCI</t>
  </si>
  <si>
    <t>ATL. NEPI</t>
  </si>
  <si>
    <t>SIRIANNI</t>
  </si>
  <si>
    <t>SEVERI</t>
  </si>
  <si>
    <t>SENSI</t>
  </si>
  <si>
    <t>OLDANI</t>
  </si>
  <si>
    <t>SERAFINO</t>
  </si>
  <si>
    <t>MARIA TERESA</t>
  </si>
  <si>
    <t>VACCARINI</t>
  </si>
  <si>
    <t>DRANELLI</t>
  </si>
  <si>
    <t>ANIA</t>
  </si>
  <si>
    <t>MAZZETTI</t>
  </si>
  <si>
    <t>ASTRA A.S. TRASTEVERE</t>
  </si>
  <si>
    <t>MATEROZZOLI</t>
  </si>
  <si>
    <t>LBM SPORT</t>
  </si>
  <si>
    <t>HANBOULA</t>
  </si>
  <si>
    <t>EZZOHRA</t>
  </si>
  <si>
    <t>KRAMAR</t>
  </si>
  <si>
    <t>CAROLYNE</t>
  </si>
  <si>
    <t>TARTAMELLI</t>
  </si>
  <si>
    <t>LINA</t>
  </si>
  <si>
    <t>SCHIAVI</t>
  </si>
  <si>
    <t>FELICE FRANCESCO</t>
  </si>
  <si>
    <t>MADONNA</t>
  </si>
  <si>
    <t>PACIOTTI</t>
  </si>
  <si>
    <t>INDIVIDUALE</t>
  </si>
  <si>
    <t>Trofeo delle Sette Contrade</t>
  </si>
  <si>
    <t>17ª edizione</t>
  </si>
  <si>
    <t>Orte (VT) Italia - Domenica 04/09/2016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</si>
</sst>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4" fillId="3" borderId="0" applyNumberFormat="0" applyBorder="0" applyAlignment="0" applyProtection="0"/>
    <xf numFmtId="0" fontId="35" fillId="4" borderId="0" applyNumberFormat="0" applyBorder="0" applyAlignment="0" applyProtection="0"/>
    <xf numFmtId="0" fontId="14" fillId="5" borderId="0" applyNumberFormat="0" applyBorder="0" applyAlignment="0" applyProtection="0"/>
    <xf numFmtId="0" fontId="35" fillId="6" borderId="0" applyNumberFormat="0" applyBorder="0" applyAlignment="0" applyProtection="0"/>
    <xf numFmtId="0" fontId="14" fillId="7" borderId="0" applyNumberFormat="0" applyBorder="0" applyAlignment="0" applyProtection="0"/>
    <xf numFmtId="0" fontId="35" fillId="8" borderId="0" applyNumberFormat="0" applyBorder="0" applyAlignment="0" applyProtection="0"/>
    <xf numFmtId="0" fontId="14" fillId="9" borderId="0" applyNumberFormat="0" applyBorder="0" applyAlignment="0" applyProtection="0"/>
    <xf numFmtId="0" fontId="35" fillId="10" borderId="0" applyNumberFormat="0" applyBorder="0" applyAlignment="0" applyProtection="0"/>
    <xf numFmtId="0" fontId="14" fillId="11" borderId="0" applyNumberFormat="0" applyBorder="0" applyAlignment="0" applyProtection="0"/>
    <xf numFmtId="0" fontId="35" fillId="12" borderId="0" applyNumberFormat="0" applyBorder="0" applyAlignment="0" applyProtection="0"/>
    <xf numFmtId="0" fontId="14" fillId="13" borderId="0" applyNumberFormat="0" applyBorder="0" applyAlignment="0" applyProtection="0"/>
    <xf numFmtId="0" fontId="35" fillId="14" borderId="0" applyNumberFormat="0" applyBorder="0" applyAlignment="0" applyProtection="0"/>
    <xf numFmtId="0" fontId="14" fillId="15" borderId="0" applyNumberFormat="0" applyBorder="0" applyAlignment="0" applyProtection="0"/>
    <xf numFmtId="0" fontId="35" fillId="16" borderId="0" applyNumberFormat="0" applyBorder="0" applyAlignment="0" applyProtection="0"/>
    <xf numFmtId="0" fontId="14" fillId="17" borderId="0" applyNumberFormat="0" applyBorder="0" applyAlignment="0" applyProtection="0"/>
    <xf numFmtId="0" fontId="35" fillId="18" borderId="0" applyNumberFormat="0" applyBorder="0" applyAlignment="0" applyProtection="0"/>
    <xf numFmtId="0" fontId="14" fillId="19" borderId="0" applyNumberFormat="0" applyBorder="0" applyAlignment="0" applyProtection="0"/>
    <xf numFmtId="0" fontId="35" fillId="20" borderId="0" applyNumberFormat="0" applyBorder="0" applyAlignment="0" applyProtection="0"/>
    <xf numFmtId="0" fontId="14" fillId="9" borderId="0" applyNumberFormat="0" applyBorder="0" applyAlignment="0" applyProtection="0"/>
    <xf numFmtId="0" fontId="35" fillId="21" borderId="0" applyNumberFormat="0" applyBorder="0" applyAlignment="0" applyProtection="0"/>
    <xf numFmtId="0" fontId="14" fillId="15" borderId="0" applyNumberFormat="0" applyBorder="0" applyAlignment="0" applyProtection="0"/>
    <xf numFmtId="0" fontId="35" fillId="22" borderId="0" applyNumberFormat="0" applyBorder="0" applyAlignment="0" applyProtection="0"/>
    <xf numFmtId="0" fontId="14" fillId="23" borderId="0" applyNumberFormat="0" applyBorder="0" applyAlignment="0" applyProtection="0"/>
    <xf numFmtId="0" fontId="36" fillId="24" borderId="0" applyNumberFormat="0" applyBorder="0" applyAlignment="0" applyProtection="0"/>
    <xf numFmtId="0" fontId="15" fillId="25" borderId="0" applyNumberFormat="0" applyBorder="0" applyAlignment="0" applyProtection="0"/>
    <xf numFmtId="0" fontId="36" fillId="26" borderId="0" applyNumberFormat="0" applyBorder="0" applyAlignment="0" applyProtection="0"/>
    <xf numFmtId="0" fontId="15" fillId="17" borderId="0" applyNumberFormat="0" applyBorder="0" applyAlignment="0" applyProtection="0"/>
    <xf numFmtId="0" fontId="36" fillId="27" borderId="0" applyNumberFormat="0" applyBorder="0" applyAlignment="0" applyProtection="0"/>
    <xf numFmtId="0" fontId="15" fillId="19" borderId="0" applyNumberFormat="0" applyBorder="0" applyAlignment="0" applyProtection="0"/>
    <xf numFmtId="0" fontId="36" fillId="28" borderId="0" applyNumberFormat="0" applyBorder="0" applyAlignment="0" applyProtection="0"/>
    <xf numFmtId="0" fontId="15" fillId="29" borderId="0" applyNumberFormat="0" applyBorder="0" applyAlignment="0" applyProtection="0"/>
    <xf numFmtId="0" fontId="36" fillId="30" borderId="0" applyNumberFormat="0" applyBorder="0" applyAlignment="0" applyProtection="0"/>
    <xf numFmtId="0" fontId="15" fillId="31" borderId="0" applyNumberFormat="0" applyBorder="0" applyAlignment="0" applyProtection="0"/>
    <xf numFmtId="0" fontId="36" fillId="32" borderId="0" applyNumberFormat="0" applyBorder="0" applyAlignment="0" applyProtection="0"/>
    <xf numFmtId="0" fontId="15" fillId="33" borderId="0" applyNumberFormat="0" applyBorder="0" applyAlignment="0" applyProtection="0"/>
    <xf numFmtId="0" fontId="37" fillId="34" borderId="1" applyNumberFormat="0" applyAlignment="0" applyProtection="0"/>
    <xf numFmtId="0" fontId="16" fillId="35" borderId="2" applyNumberFormat="0" applyAlignment="0" applyProtection="0"/>
    <xf numFmtId="0" fontId="38" fillId="0" borderId="3" applyNumberFormat="0" applyFill="0" applyAlignment="0" applyProtection="0"/>
    <xf numFmtId="0" fontId="17" fillId="0" borderId="4" applyNumberFormat="0" applyFill="0" applyAlignment="0" applyProtection="0"/>
    <xf numFmtId="0" fontId="39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15" fillId="39" borderId="0" applyNumberFormat="0" applyBorder="0" applyAlignment="0" applyProtection="0"/>
    <xf numFmtId="0" fontId="36" fillId="40" borderId="0" applyNumberFormat="0" applyBorder="0" applyAlignment="0" applyProtection="0"/>
    <xf numFmtId="0" fontId="15" fillId="41" borderId="0" applyNumberFormat="0" applyBorder="0" applyAlignment="0" applyProtection="0"/>
    <xf numFmtId="0" fontId="36" fillId="42" borderId="0" applyNumberFormat="0" applyBorder="0" applyAlignment="0" applyProtection="0"/>
    <xf numFmtId="0" fontId="15" fillId="43" borderId="0" applyNumberFormat="0" applyBorder="0" applyAlignment="0" applyProtection="0"/>
    <xf numFmtId="0" fontId="36" fillId="44" borderId="0" applyNumberFormat="0" applyBorder="0" applyAlignment="0" applyProtection="0"/>
    <xf numFmtId="0" fontId="15" fillId="29" borderId="0" applyNumberFormat="0" applyBorder="0" applyAlignment="0" applyProtection="0"/>
    <xf numFmtId="0" fontId="36" fillId="45" borderId="0" applyNumberFormat="0" applyBorder="0" applyAlignment="0" applyProtection="0"/>
    <xf numFmtId="0" fontId="15" fillId="31" borderId="0" applyNumberFormat="0" applyBorder="0" applyAlignment="0" applyProtection="0"/>
    <xf numFmtId="0" fontId="36" fillId="46" borderId="0" applyNumberFormat="0" applyBorder="0" applyAlignment="0" applyProtection="0"/>
    <xf numFmtId="0" fontId="15" fillId="47" borderId="0" applyNumberFormat="0" applyBorder="0" applyAlignment="0" applyProtection="0"/>
    <xf numFmtId="0" fontId="40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5" fillId="51" borderId="7" applyNumberFormat="0" applyFont="0" applyAlignment="0" applyProtection="0"/>
    <xf numFmtId="0" fontId="0" fillId="52" borderId="8" applyNumberFormat="0" applyAlignment="0" applyProtection="0"/>
    <xf numFmtId="0" fontId="42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25" fillId="0" borderId="12" applyNumberFormat="0" applyFill="0" applyAlignment="0" applyProtection="0"/>
    <xf numFmtId="0" fontId="47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15" applyNumberFormat="0" applyFill="0" applyAlignment="0" applyProtection="0"/>
    <xf numFmtId="0" fontId="27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8" fillId="0" borderId="18" applyNumberFormat="0" applyFill="0" applyAlignment="0" applyProtection="0"/>
    <xf numFmtId="0" fontId="51" fillId="53" borderId="0" applyNumberFormat="0" applyBorder="0" applyAlignment="0" applyProtection="0"/>
    <xf numFmtId="0" fontId="29" fillId="5" borderId="0" applyNumberFormat="0" applyBorder="0" applyAlignment="0" applyProtection="0"/>
    <xf numFmtId="0" fontId="52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53" fillId="56" borderId="22" xfId="0" applyFont="1" applyFill="1" applyBorder="1" applyAlignment="1">
      <alignment horizontal="center" vertical="center"/>
    </xf>
    <xf numFmtId="0" fontId="53" fillId="56" borderId="22" xfId="0" applyFont="1" applyFill="1" applyBorder="1" applyAlignment="1">
      <alignment vertical="center"/>
    </xf>
    <xf numFmtId="21" fontId="53" fillId="56" borderId="22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53" fillId="56" borderId="24" xfId="0" applyFont="1" applyFill="1" applyBorder="1" applyAlignment="1">
      <alignment horizontal="center" vertical="center"/>
    </xf>
    <xf numFmtId="0" fontId="53" fillId="56" borderId="24" xfId="0" applyFont="1" applyFill="1" applyBorder="1" applyAlignment="1">
      <alignment vertical="center"/>
    </xf>
    <xf numFmtId="0" fontId="53" fillId="56" borderId="32" xfId="0" applyNumberFormat="1" applyFont="1" applyFill="1" applyBorder="1" applyAlignment="1">
      <alignment horizontal="center" vertical="center"/>
    </xf>
    <xf numFmtId="0" fontId="53" fillId="56" borderId="26" xfId="0" applyFont="1" applyFill="1" applyBorder="1" applyAlignment="1">
      <alignment horizontal="center" vertical="center"/>
    </xf>
    <xf numFmtId="0" fontId="53" fillId="56" borderId="26" xfId="0" applyFont="1" applyFill="1" applyBorder="1" applyAlignment="1">
      <alignment vertical="center"/>
    </xf>
    <xf numFmtId="21" fontId="53" fillId="56" borderId="26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7" t="s">
        <v>619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620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621</v>
      </c>
      <c r="B3" s="29"/>
      <c r="C3" s="29"/>
      <c r="D3" s="29"/>
      <c r="E3" s="29"/>
      <c r="F3" s="29"/>
      <c r="G3" s="29"/>
      <c r="H3" s="3" t="s">
        <v>0</v>
      </c>
      <c r="I3" s="4">
        <v>13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19" t="s">
        <v>210</v>
      </c>
      <c r="C5" s="19" t="s">
        <v>211</v>
      </c>
      <c r="D5" s="11" t="s">
        <v>190</v>
      </c>
      <c r="E5" s="19" t="s">
        <v>212</v>
      </c>
      <c r="F5" s="14">
        <v>0.028252997685185185</v>
      </c>
      <c r="G5" s="11" t="str">
        <f>TEXT(INT((HOUR(F5)*3600+MINUTE(F5)*60+SECOND(F5))/$I$3/60),"0")&amp;"."&amp;TEXT(MOD((HOUR(F5)*3600+MINUTE(F5)*60+SECOND(F5))/$I$3,60),"00")&amp;"/km"</f>
        <v>3.08/km</v>
      </c>
      <c r="H5" s="14">
        <f>F5-$F$5</f>
        <v>0</v>
      </c>
      <c r="I5" s="14">
        <f>F5-INDEX($F$5:$F$363,MATCH(D5,$D$5:$D$363,0))</f>
        <v>0</v>
      </c>
    </row>
    <row r="6" spans="1:9" s="10" customFormat="1" ht="15" customHeight="1">
      <c r="A6" s="12">
        <v>2</v>
      </c>
      <c r="B6" s="20" t="s">
        <v>213</v>
      </c>
      <c r="C6" s="20" t="s">
        <v>214</v>
      </c>
      <c r="D6" s="12" t="s">
        <v>190</v>
      </c>
      <c r="E6" s="20" t="s">
        <v>618</v>
      </c>
      <c r="F6" s="13">
        <v>0.028675925925925928</v>
      </c>
      <c r="G6" s="12" t="str">
        <f aca="true" t="shared" si="0" ref="G6:G21">TEXT(INT((HOUR(F6)*3600+MINUTE(F6)*60+SECOND(F6))/$I$3/60),"0")&amp;"."&amp;TEXT(MOD((HOUR(F6)*3600+MINUTE(F6)*60+SECOND(F6))/$I$3,60),"00")&amp;"/km"</f>
        <v>3.11/km</v>
      </c>
      <c r="H6" s="13">
        <f aca="true" t="shared" si="1" ref="H6:H21">F6-$F$5</f>
        <v>0.0004229282407407428</v>
      </c>
      <c r="I6" s="13">
        <f>F6-INDEX($F$5:$F$363,MATCH(D6,$D$5:$D$363,0))</f>
        <v>0.0004229282407407428</v>
      </c>
    </row>
    <row r="7" spans="1:9" s="10" customFormat="1" ht="15" customHeight="1">
      <c r="A7" s="12">
        <v>3</v>
      </c>
      <c r="B7" s="20" t="s">
        <v>215</v>
      </c>
      <c r="C7" s="20" t="s">
        <v>216</v>
      </c>
      <c r="D7" s="12" t="s">
        <v>186</v>
      </c>
      <c r="E7" s="20" t="s">
        <v>212</v>
      </c>
      <c r="F7" s="13">
        <v>0.029266215277777775</v>
      </c>
      <c r="G7" s="12" t="str">
        <f t="shared" si="0"/>
        <v>3.15/km</v>
      </c>
      <c r="H7" s="13">
        <f t="shared" si="1"/>
        <v>0.0010132175925925899</v>
      </c>
      <c r="I7" s="13">
        <f>F7-INDEX($F$5:$F$363,MATCH(D7,$D$5:$D$363,0))</f>
        <v>0</v>
      </c>
    </row>
    <row r="8" spans="1:9" s="10" customFormat="1" ht="15" customHeight="1">
      <c r="A8" s="12">
        <v>4</v>
      </c>
      <c r="B8" s="20" t="s">
        <v>217</v>
      </c>
      <c r="C8" s="20" t="s">
        <v>129</v>
      </c>
      <c r="D8" s="12" t="s">
        <v>189</v>
      </c>
      <c r="E8" s="20" t="s">
        <v>618</v>
      </c>
      <c r="F8" s="13">
        <v>0.030009872685185183</v>
      </c>
      <c r="G8" s="12" t="str">
        <f t="shared" si="0"/>
        <v>3.19/km</v>
      </c>
      <c r="H8" s="13">
        <f t="shared" si="1"/>
        <v>0.001756874999999998</v>
      </c>
      <c r="I8" s="13">
        <f>F8-INDEX($F$5:$F$363,MATCH(D8,$D$5:$D$363,0))</f>
        <v>0</v>
      </c>
    </row>
    <row r="9" spans="1:9" s="10" customFormat="1" ht="15" customHeight="1">
      <c r="A9" s="12">
        <v>5</v>
      </c>
      <c r="B9" s="20" t="s">
        <v>218</v>
      </c>
      <c r="C9" s="20" t="s">
        <v>18</v>
      </c>
      <c r="D9" s="12" t="s">
        <v>191</v>
      </c>
      <c r="E9" s="20" t="s">
        <v>219</v>
      </c>
      <c r="F9" s="13">
        <v>0.03180680555555555</v>
      </c>
      <c r="G9" s="12" t="str">
        <f t="shared" si="0"/>
        <v>3.31/km</v>
      </c>
      <c r="H9" s="13">
        <f t="shared" si="1"/>
        <v>0.0035538078703703686</v>
      </c>
      <c r="I9" s="13">
        <f>F9-INDEX($F$5:$F$363,MATCH(D9,$D$5:$D$363,0))</f>
        <v>0</v>
      </c>
    </row>
    <row r="10" spans="1:9" s="10" customFormat="1" ht="15" customHeight="1">
      <c r="A10" s="12">
        <v>6</v>
      </c>
      <c r="B10" s="20" t="s">
        <v>220</v>
      </c>
      <c r="C10" s="20" t="s">
        <v>151</v>
      </c>
      <c r="D10" s="12" t="s">
        <v>192</v>
      </c>
      <c r="E10" s="20" t="s">
        <v>221</v>
      </c>
      <c r="F10" s="13">
        <v>0.03236087962962963</v>
      </c>
      <c r="G10" s="12" t="str">
        <f t="shared" si="0"/>
        <v>3.35/km</v>
      </c>
      <c r="H10" s="13">
        <f t="shared" si="1"/>
        <v>0.0041078819444444435</v>
      </c>
      <c r="I10" s="13">
        <f>F10-INDEX($F$5:$F$363,MATCH(D10,$D$5:$D$363,0))</f>
        <v>0</v>
      </c>
    </row>
    <row r="11" spans="1:9" s="10" customFormat="1" ht="15" customHeight="1">
      <c r="A11" s="12">
        <v>7</v>
      </c>
      <c r="B11" s="20" t="s">
        <v>55</v>
      </c>
      <c r="C11" s="20" t="s">
        <v>222</v>
      </c>
      <c r="D11" s="12" t="s">
        <v>192</v>
      </c>
      <c r="E11" s="20" t="s">
        <v>223</v>
      </c>
      <c r="F11" s="13">
        <v>0.032770370370370366</v>
      </c>
      <c r="G11" s="12" t="str">
        <f t="shared" si="0"/>
        <v>3.38/km</v>
      </c>
      <c r="H11" s="13">
        <f t="shared" si="1"/>
        <v>0.0045173726851851816</v>
      </c>
      <c r="I11" s="13">
        <f>F11-INDEX($F$5:$F$363,MATCH(D11,$D$5:$D$363,0))</f>
        <v>0.00040949074074073805</v>
      </c>
    </row>
    <row r="12" spans="1:9" s="10" customFormat="1" ht="15" customHeight="1">
      <c r="A12" s="12">
        <v>8</v>
      </c>
      <c r="B12" s="20" t="s">
        <v>224</v>
      </c>
      <c r="C12" s="20" t="s">
        <v>225</v>
      </c>
      <c r="D12" s="12" t="s">
        <v>186</v>
      </c>
      <c r="E12" s="20" t="s">
        <v>223</v>
      </c>
      <c r="F12" s="13">
        <v>0.032978703703703705</v>
      </c>
      <c r="G12" s="12" t="str">
        <f t="shared" si="0"/>
        <v>3.39/km</v>
      </c>
      <c r="H12" s="13">
        <f t="shared" si="1"/>
        <v>0.00472570601851852</v>
      </c>
      <c r="I12" s="13">
        <f>F12-INDEX($F$5:$F$363,MATCH(D12,$D$5:$D$363,0))</f>
        <v>0.00371248842592593</v>
      </c>
    </row>
    <row r="13" spans="1:9" s="10" customFormat="1" ht="15" customHeight="1">
      <c r="A13" s="12">
        <v>9</v>
      </c>
      <c r="B13" s="20" t="s">
        <v>226</v>
      </c>
      <c r="C13" s="20" t="s">
        <v>60</v>
      </c>
      <c r="D13" s="12" t="s">
        <v>189</v>
      </c>
      <c r="E13" s="20" t="s">
        <v>227</v>
      </c>
      <c r="F13" s="13">
        <v>0.033039467592592596</v>
      </c>
      <c r="G13" s="12" t="str">
        <f t="shared" si="0"/>
        <v>3.40/km</v>
      </c>
      <c r="H13" s="13">
        <f t="shared" si="1"/>
        <v>0.004786469907407411</v>
      </c>
      <c r="I13" s="13">
        <f>F13-INDEX($F$5:$F$363,MATCH(D13,$D$5:$D$363,0))</f>
        <v>0.003029594907407413</v>
      </c>
    </row>
    <row r="14" spans="1:9" s="10" customFormat="1" ht="15" customHeight="1">
      <c r="A14" s="12">
        <v>10</v>
      </c>
      <c r="B14" s="20" t="s">
        <v>228</v>
      </c>
      <c r="C14" s="20" t="s">
        <v>18</v>
      </c>
      <c r="D14" s="12" t="s">
        <v>189</v>
      </c>
      <c r="E14" s="20" t="s">
        <v>229</v>
      </c>
      <c r="F14" s="13">
        <v>0.03337225694444444</v>
      </c>
      <c r="G14" s="12" t="str">
        <f t="shared" si="0"/>
        <v>3.42/km</v>
      </c>
      <c r="H14" s="13">
        <f t="shared" si="1"/>
        <v>0.005119259259259257</v>
      </c>
      <c r="I14" s="13">
        <f>F14-INDEX($F$5:$F$363,MATCH(D14,$D$5:$D$363,0))</f>
        <v>0.0033623842592592594</v>
      </c>
    </row>
    <row r="15" spans="1:9" s="10" customFormat="1" ht="15" customHeight="1">
      <c r="A15" s="12">
        <v>11</v>
      </c>
      <c r="B15" s="20" t="s">
        <v>206</v>
      </c>
      <c r="C15" s="20" t="s">
        <v>23</v>
      </c>
      <c r="D15" s="12" t="s">
        <v>189</v>
      </c>
      <c r="E15" s="20" t="s">
        <v>230</v>
      </c>
      <c r="F15" s="13">
        <v>0.033638449074074074</v>
      </c>
      <c r="G15" s="12" t="str">
        <f t="shared" si="0"/>
        <v>3.44/km</v>
      </c>
      <c r="H15" s="13">
        <f t="shared" si="1"/>
        <v>0.005385451388888889</v>
      </c>
      <c r="I15" s="13">
        <f>F15-INDEX($F$5:$F$363,MATCH(D15,$D$5:$D$363,0))</f>
        <v>0.0036285763888888913</v>
      </c>
    </row>
    <row r="16" spans="1:9" s="10" customFormat="1" ht="15" customHeight="1">
      <c r="A16" s="12">
        <v>12</v>
      </c>
      <c r="B16" s="20" t="s">
        <v>231</v>
      </c>
      <c r="C16" s="20" t="s">
        <v>232</v>
      </c>
      <c r="D16" s="12" t="s">
        <v>191</v>
      </c>
      <c r="E16" s="20" t="s">
        <v>233</v>
      </c>
      <c r="F16" s="13">
        <v>0.03381495370370371</v>
      </c>
      <c r="G16" s="12" t="str">
        <f t="shared" si="0"/>
        <v>3.45/km</v>
      </c>
      <c r="H16" s="13">
        <f t="shared" si="1"/>
        <v>0.005561956018518523</v>
      </c>
      <c r="I16" s="13">
        <f>F16-INDEX($F$5:$F$363,MATCH(D16,$D$5:$D$363,0))</f>
        <v>0.0020081481481481547</v>
      </c>
    </row>
    <row r="17" spans="1:9" s="10" customFormat="1" ht="15" customHeight="1">
      <c r="A17" s="12">
        <v>13</v>
      </c>
      <c r="B17" s="20" t="s">
        <v>234</v>
      </c>
      <c r="C17" s="20" t="s">
        <v>25</v>
      </c>
      <c r="D17" s="12" t="s">
        <v>186</v>
      </c>
      <c r="E17" s="20" t="s">
        <v>221</v>
      </c>
      <c r="F17" s="13">
        <v>0.03384388888888889</v>
      </c>
      <c r="G17" s="12" t="str">
        <f t="shared" si="0"/>
        <v>3.45/km</v>
      </c>
      <c r="H17" s="13">
        <f t="shared" si="1"/>
        <v>0.005590891203703704</v>
      </c>
      <c r="I17" s="13">
        <f>F17-INDEX($F$5:$F$363,MATCH(D17,$D$5:$D$363,0))</f>
        <v>0.004577673611111114</v>
      </c>
    </row>
    <row r="18" spans="1:9" s="10" customFormat="1" ht="15" customHeight="1">
      <c r="A18" s="12">
        <v>14</v>
      </c>
      <c r="B18" s="20" t="s">
        <v>235</v>
      </c>
      <c r="C18" s="20" t="s">
        <v>28</v>
      </c>
      <c r="D18" s="12" t="s">
        <v>188</v>
      </c>
      <c r="E18" s="20" t="s">
        <v>236</v>
      </c>
      <c r="F18" s="13">
        <v>0.03398857638888889</v>
      </c>
      <c r="G18" s="12" t="str">
        <f t="shared" si="0"/>
        <v>3.46/km</v>
      </c>
      <c r="H18" s="13">
        <f t="shared" si="1"/>
        <v>0.005735578703703708</v>
      </c>
      <c r="I18" s="13">
        <f>F18-INDEX($F$5:$F$363,MATCH(D18,$D$5:$D$363,0))</f>
        <v>0</v>
      </c>
    </row>
    <row r="19" spans="1:9" s="10" customFormat="1" ht="15" customHeight="1">
      <c r="A19" s="12">
        <v>15</v>
      </c>
      <c r="B19" s="20" t="s">
        <v>237</v>
      </c>
      <c r="C19" s="20" t="s">
        <v>18</v>
      </c>
      <c r="D19" s="12" t="s">
        <v>190</v>
      </c>
      <c r="E19" s="20" t="s">
        <v>230</v>
      </c>
      <c r="F19" s="13">
        <v>0.03422586805555555</v>
      </c>
      <c r="G19" s="12" t="str">
        <f t="shared" si="0"/>
        <v>3.47/km</v>
      </c>
      <c r="H19" s="13">
        <f t="shared" si="1"/>
        <v>0.005972870370370368</v>
      </c>
      <c r="I19" s="13">
        <f>F19-INDEX($F$5:$F$363,MATCH(D19,$D$5:$D$363,0))</f>
        <v>0.005972870370370368</v>
      </c>
    </row>
    <row r="20" spans="1:9" s="10" customFormat="1" ht="15" customHeight="1">
      <c r="A20" s="12">
        <v>16</v>
      </c>
      <c r="B20" s="20" t="s">
        <v>238</v>
      </c>
      <c r="C20" s="20" t="s">
        <v>34</v>
      </c>
      <c r="D20" s="12" t="s">
        <v>190</v>
      </c>
      <c r="E20" s="20" t="s">
        <v>239</v>
      </c>
      <c r="F20" s="13">
        <v>0.034303981481481484</v>
      </c>
      <c r="G20" s="12" t="str">
        <f t="shared" si="0"/>
        <v>3.48/km</v>
      </c>
      <c r="H20" s="13">
        <f t="shared" si="1"/>
        <v>0.006050983796296299</v>
      </c>
      <c r="I20" s="13">
        <f>F20-INDEX($F$5:$F$363,MATCH(D20,$D$5:$D$363,0))</f>
        <v>0.006050983796296299</v>
      </c>
    </row>
    <row r="21" spans="1:9" ht="15" customHeight="1">
      <c r="A21" s="12">
        <v>17</v>
      </c>
      <c r="B21" s="20" t="s">
        <v>240</v>
      </c>
      <c r="C21" s="20" t="s">
        <v>37</v>
      </c>
      <c r="D21" s="12" t="s">
        <v>190</v>
      </c>
      <c r="E21" s="20" t="s">
        <v>241</v>
      </c>
      <c r="F21" s="13">
        <v>0.03439657407407407</v>
      </c>
      <c r="G21" s="12" t="str">
        <f t="shared" si="0"/>
        <v>3.49/km</v>
      </c>
      <c r="H21" s="13">
        <f t="shared" si="1"/>
        <v>0.006143576388888888</v>
      </c>
      <c r="I21" s="13">
        <f>F21-INDEX($F$5:$F$363,MATCH(D21,$D$5:$D$363,0))</f>
        <v>0.006143576388888888</v>
      </c>
    </row>
    <row r="22" spans="1:9" ht="15" customHeight="1">
      <c r="A22" s="12">
        <v>18</v>
      </c>
      <c r="B22" s="20" t="s">
        <v>156</v>
      </c>
      <c r="C22" s="20" t="s">
        <v>15</v>
      </c>
      <c r="D22" s="12" t="s">
        <v>191</v>
      </c>
      <c r="E22" s="20" t="s">
        <v>242</v>
      </c>
      <c r="F22" s="13">
        <v>0.03479300925925926</v>
      </c>
      <c r="G22" s="12" t="str">
        <f aca="true" t="shared" si="2" ref="G22:G36">TEXT(INT((HOUR(F22)*3600+MINUTE(F22)*60+SECOND(F22))/$I$3/60),"0")&amp;"."&amp;TEXT(MOD((HOUR(F22)*3600+MINUTE(F22)*60+SECOND(F22))/$I$3,60),"00")&amp;"/km"</f>
        <v>3.51/km</v>
      </c>
      <c r="H22" s="13">
        <f aca="true" t="shared" si="3" ref="H22:H36">F22-$F$5</f>
        <v>0.006540011574074075</v>
      </c>
      <c r="I22" s="13">
        <f>F22-INDEX($F$5:$F$363,MATCH(D22,$D$5:$D$363,0))</f>
        <v>0.002986203703703706</v>
      </c>
    </row>
    <row r="23" spans="1:9" ht="15" customHeight="1">
      <c r="A23" s="12">
        <v>19</v>
      </c>
      <c r="B23" s="20" t="s">
        <v>243</v>
      </c>
      <c r="C23" s="20" t="s">
        <v>20</v>
      </c>
      <c r="D23" s="12" t="s">
        <v>191</v>
      </c>
      <c r="E23" s="20" t="s">
        <v>242</v>
      </c>
      <c r="F23" s="13">
        <v>0.035018692129629624</v>
      </c>
      <c r="G23" s="12" t="str">
        <f t="shared" si="2"/>
        <v>3.53/km</v>
      </c>
      <c r="H23" s="13">
        <f t="shared" si="3"/>
        <v>0.006765694444444439</v>
      </c>
      <c r="I23" s="13">
        <f>F23-INDEX($F$5:$F$363,MATCH(D23,$D$5:$D$363,0))</f>
        <v>0.00321188657407407</v>
      </c>
    </row>
    <row r="24" spans="1:9" ht="15" customHeight="1">
      <c r="A24" s="12">
        <v>20</v>
      </c>
      <c r="B24" s="20" t="s">
        <v>244</v>
      </c>
      <c r="C24" s="20" t="s">
        <v>245</v>
      </c>
      <c r="D24" s="12" t="s">
        <v>246</v>
      </c>
      <c r="E24" s="20" t="s">
        <v>247</v>
      </c>
      <c r="F24" s="13">
        <v>0.03518364583333334</v>
      </c>
      <c r="G24" s="12" t="str">
        <f t="shared" si="2"/>
        <v>3.54/km</v>
      </c>
      <c r="H24" s="13">
        <f t="shared" si="3"/>
        <v>0.0069306481481481545</v>
      </c>
      <c r="I24" s="13">
        <f>F24-INDEX($F$5:$F$363,MATCH(D24,$D$5:$D$363,0))</f>
        <v>0</v>
      </c>
    </row>
    <row r="25" spans="1:9" ht="15" customHeight="1">
      <c r="A25" s="12">
        <v>21</v>
      </c>
      <c r="B25" s="20" t="s">
        <v>56</v>
      </c>
      <c r="C25" s="20" t="s">
        <v>40</v>
      </c>
      <c r="D25" s="12" t="s">
        <v>191</v>
      </c>
      <c r="E25" s="20" t="s">
        <v>248</v>
      </c>
      <c r="F25" s="13">
        <v>0.035357245370370376</v>
      </c>
      <c r="G25" s="12" t="str">
        <f t="shared" si="2"/>
        <v>3.55/km</v>
      </c>
      <c r="H25" s="13">
        <f t="shared" si="3"/>
        <v>0.007104247685185191</v>
      </c>
      <c r="I25" s="13">
        <f>F25-INDEX($F$5:$F$363,MATCH(D25,$D$5:$D$363,0))</f>
        <v>0.0035504398148148222</v>
      </c>
    </row>
    <row r="26" spans="1:9" ht="15" customHeight="1">
      <c r="A26" s="12">
        <v>22</v>
      </c>
      <c r="B26" s="20" t="s">
        <v>249</v>
      </c>
      <c r="C26" s="20" t="s">
        <v>70</v>
      </c>
      <c r="D26" s="12" t="s">
        <v>190</v>
      </c>
      <c r="E26" s="20" t="s">
        <v>236</v>
      </c>
      <c r="F26" s="13">
        <v>0.035444062500000005</v>
      </c>
      <c r="G26" s="12" t="str">
        <f t="shared" si="2"/>
        <v>3.56/km</v>
      </c>
      <c r="H26" s="13">
        <f t="shared" si="3"/>
        <v>0.00719106481481482</v>
      </c>
      <c r="I26" s="13">
        <f>F26-INDEX($F$5:$F$363,MATCH(D26,$D$5:$D$363,0))</f>
        <v>0.00719106481481482</v>
      </c>
    </row>
    <row r="27" spans="1:9" ht="15" customHeight="1">
      <c r="A27" s="12">
        <v>23</v>
      </c>
      <c r="B27" s="20" t="s">
        <v>109</v>
      </c>
      <c r="C27" s="20" t="s">
        <v>250</v>
      </c>
      <c r="D27" s="12" t="s">
        <v>189</v>
      </c>
      <c r="E27" s="20" t="s">
        <v>227</v>
      </c>
      <c r="F27" s="13">
        <v>0.035632141203703706</v>
      </c>
      <c r="G27" s="12" t="str">
        <f t="shared" si="2"/>
        <v>3.57/km</v>
      </c>
      <c r="H27" s="13">
        <f t="shared" si="3"/>
        <v>0.007379143518518521</v>
      </c>
      <c r="I27" s="13">
        <f>F27-INDEX($F$5:$F$363,MATCH(D27,$D$5:$D$363,0))</f>
        <v>0.005622268518518523</v>
      </c>
    </row>
    <row r="28" spans="1:9" ht="15" customHeight="1">
      <c r="A28" s="12">
        <v>24</v>
      </c>
      <c r="B28" s="20" t="s">
        <v>251</v>
      </c>
      <c r="C28" s="20" t="s">
        <v>65</v>
      </c>
      <c r="D28" s="12" t="s">
        <v>190</v>
      </c>
      <c r="E28" s="20" t="s">
        <v>252</v>
      </c>
      <c r="F28" s="13">
        <v>0.03568422453703703</v>
      </c>
      <c r="G28" s="12" t="str">
        <f t="shared" si="2"/>
        <v>3.57/km</v>
      </c>
      <c r="H28" s="13">
        <f t="shared" si="3"/>
        <v>0.007431226851851849</v>
      </c>
      <c r="I28" s="13">
        <f>F28-INDEX($F$5:$F$363,MATCH(D28,$D$5:$D$363,0))</f>
        <v>0.007431226851851849</v>
      </c>
    </row>
    <row r="29" spans="1:9" ht="15" customHeight="1">
      <c r="A29" s="12">
        <v>25</v>
      </c>
      <c r="B29" s="20" t="s">
        <v>253</v>
      </c>
      <c r="C29" s="20" t="s">
        <v>254</v>
      </c>
      <c r="D29" s="12" t="s">
        <v>186</v>
      </c>
      <c r="E29" s="20" t="s">
        <v>255</v>
      </c>
      <c r="F29" s="13">
        <v>0.03573341435185185</v>
      </c>
      <c r="G29" s="12" t="str">
        <f t="shared" si="2"/>
        <v>3.57/km</v>
      </c>
      <c r="H29" s="13">
        <f t="shared" si="3"/>
        <v>0.0074804166666666665</v>
      </c>
      <c r="I29" s="13">
        <f>F29-INDEX($F$5:$F$363,MATCH(D29,$D$5:$D$363,0))</f>
        <v>0.006467199074074077</v>
      </c>
    </row>
    <row r="30" spans="1:9" ht="15" customHeight="1">
      <c r="A30" s="12">
        <v>26</v>
      </c>
      <c r="B30" s="20" t="s">
        <v>256</v>
      </c>
      <c r="C30" s="20" t="s">
        <v>102</v>
      </c>
      <c r="D30" s="12" t="s">
        <v>257</v>
      </c>
      <c r="E30" s="20" t="s">
        <v>258</v>
      </c>
      <c r="F30" s="13">
        <v>0.03577392361111111</v>
      </c>
      <c r="G30" s="12" t="str">
        <f t="shared" si="2"/>
        <v>3.58/km</v>
      </c>
      <c r="H30" s="13">
        <f t="shared" si="3"/>
        <v>0.007520925925925927</v>
      </c>
      <c r="I30" s="13">
        <f>F30-INDEX($F$5:$F$363,MATCH(D30,$D$5:$D$363,0))</f>
        <v>0</v>
      </c>
    </row>
    <row r="31" spans="1:9" ht="15" customHeight="1">
      <c r="A31" s="12">
        <v>27</v>
      </c>
      <c r="B31" s="20" t="s">
        <v>76</v>
      </c>
      <c r="C31" s="20" t="s">
        <v>35</v>
      </c>
      <c r="D31" s="12" t="s">
        <v>191</v>
      </c>
      <c r="E31" s="20" t="s">
        <v>259</v>
      </c>
      <c r="F31" s="13">
        <v>0.03608354166666666</v>
      </c>
      <c r="G31" s="12" t="str">
        <f t="shared" si="2"/>
        <v>3.60/km</v>
      </c>
      <c r="H31" s="13">
        <f t="shared" si="3"/>
        <v>0.007830543981481478</v>
      </c>
      <c r="I31" s="13">
        <f>F31-INDEX($F$5:$F$363,MATCH(D31,$D$5:$D$363,0))</f>
        <v>0.00427673611111111</v>
      </c>
    </row>
    <row r="32" spans="1:9" ht="15" customHeight="1">
      <c r="A32" s="12">
        <v>28</v>
      </c>
      <c r="B32" s="20" t="s">
        <v>260</v>
      </c>
      <c r="C32" s="20" t="s">
        <v>261</v>
      </c>
      <c r="D32" s="12" t="s">
        <v>262</v>
      </c>
      <c r="E32" s="20" t="s">
        <v>263</v>
      </c>
      <c r="F32" s="13">
        <v>0.036100902777777784</v>
      </c>
      <c r="G32" s="12" t="str">
        <f t="shared" si="2"/>
        <v>3.60/km</v>
      </c>
      <c r="H32" s="13">
        <f t="shared" si="3"/>
        <v>0.007847905092592599</v>
      </c>
      <c r="I32" s="13">
        <f>F32-INDEX($F$5:$F$363,MATCH(D32,$D$5:$D$363,0))</f>
        <v>0</v>
      </c>
    </row>
    <row r="33" spans="1:9" ht="15" customHeight="1">
      <c r="A33" s="12">
        <v>29</v>
      </c>
      <c r="B33" s="20" t="s">
        <v>264</v>
      </c>
      <c r="C33" s="20" t="s">
        <v>22</v>
      </c>
      <c r="D33" s="12" t="s">
        <v>189</v>
      </c>
      <c r="E33" s="20" t="s">
        <v>241</v>
      </c>
      <c r="F33" s="13">
        <v>0.036158773148148145</v>
      </c>
      <c r="G33" s="12" t="str">
        <f t="shared" si="2"/>
        <v>4.00/km</v>
      </c>
      <c r="H33" s="13">
        <f t="shared" si="3"/>
        <v>0.00790577546296296</v>
      </c>
      <c r="I33" s="13">
        <f>F33-INDEX($F$5:$F$363,MATCH(D33,$D$5:$D$363,0))</f>
        <v>0.006148900462962962</v>
      </c>
    </row>
    <row r="34" spans="1:9" ht="15" customHeight="1">
      <c r="A34" s="12">
        <v>30</v>
      </c>
      <c r="B34" s="20" t="s">
        <v>112</v>
      </c>
      <c r="C34" s="20" t="s">
        <v>47</v>
      </c>
      <c r="D34" s="12" t="s">
        <v>193</v>
      </c>
      <c r="E34" s="20" t="s">
        <v>233</v>
      </c>
      <c r="F34" s="13">
        <v>0.03620796296296296</v>
      </c>
      <c r="G34" s="12" t="str">
        <f t="shared" si="2"/>
        <v>4.01/km</v>
      </c>
      <c r="H34" s="13">
        <f t="shared" si="3"/>
        <v>0.007954965277777778</v>
      </c>
      <c r="I34" s="13">
        <f>F34-INDEX($F$5:$F$363,MATCH(D34,$D$5:$D$363,0))</f>
        <v>0</v>
      </c>
    </row>
    <row r="35" spans="1:9" ht="15" customHeight="1">
      <c r="A35" s="12">
        <v>31</v>
      </c>
      <c r="B35" s="20" t="s">
        <v>168</v>
      </c>
      <c r="C35" s="20" t="s">
        <v>120</v>
      </c>
      <c r="D35" s="12" t="s">
        <v>191</v>
      </c>
      <c r="E35" s="20" t="s">
        <v>252</v>
      </c>
      <c r="F35" s="13">
        <v>0.03640184027777778</v>
      </c>
      <c r="G35" s="12" t="str">
        <f t="shared" si="2"/>
        <v>4.02/km</v>
      </c>
      <c r="H35" s="13">
        <f t="shared" si="3"/>
        <v>0.008148842592592593</v>
      </c>
      <c r="I35" s="13">
        <f>F35-INDEX($F$5:$F$363,MATCH(D35,$D$5:$D$363,0))</f>
        <v>0.004595034722222224</v>
      </c>
    </row>
    <row r="36" spans="1:9" ht="15" customHeight="1">
      <c r="A36" s="12">
        <v>32</v>
      </c>
      <c r="B36" s="20" t="s">
        <v>265</v>
      </c>
      <c r="C36" s="20" t="s">
        <v>266</v>
      </c>
      <c r="D36" s="12" t="s">
        <v>192</v>
      </c>
      <c r="E36" s="20" t="s">
        <v>90</v>
      </c>
      <c r="F36" s="13">
        <v>0.03656967592592592</v>
      </c>
      <c r="G36" s="12" t="str">
        <f t="shared" si="2"/>
        <v>4.03/km</v>
      </c>
      <c r="H36" s="13">
        <f t="shared" si="3"/>
        <v>0.008316678240740737</v>
      </c>
      <c r="I36" s="13">
        <f>F36-INDEX($F$5:$F$363,MATCH(D36,$D$5:$D$363,0))</f>
        <v>0.004208796296296294</v>
      </c>
    </row>
    <row r="37" spans="1:9" ht="15" customHeight="1">
      <c r="A37" s="12">
        <v>33</v>
      </c>
      <c r="B37" s="20" t="s">
        <v>267</v>
      </c>
      <c r="C37" s="20" t="s">
        <v>182</v>
      </c>
      <c r="D37" s="12" t="s">
        <v>187</v>
      </c>
      <c r="E37" s="20" t="s">
        <v>268</v>
      </c>
      <c r="F37" s="13">
        <v>0.036633321759259256</v>
      </c>
      <c r="G37" s="12" t="str">
        <f aca="true" t="shared" si="4" ref="G37:G43">TEXT(INT((HOUR(F37)*3600+MINUTE(F37)*60+SECOND(F37))/$I$3/60),"0")&amp;"."&amp;TEXT(MOD((HOUR(F37)*3600+MINUTE(F37)*60+SECOND(F37))/$I$3,60),"00")&amp;"/km"</f>
        <v>4.03/km</v>
      </c>
      <c r="H37" s="13">
        <f aca="true" t="shared" si="5" ref="H37:H43">F37-$F$5</f>
        <v>0.008380324074074071</v>
      </c>
      <c r="I37" s="13">
        <f>F37-INDEX($F$5:$F$363,MATCH(D37,$D$5:$D$363,0))</f>
        <v>0</v>
      </c>
    </row>
    <row r="38" spans="1:9" ht="15" customHeight="1">
      <c r="A38" s="12">
        <v>34</v>
      </c>
      <c r="B38" s="20" t="s">
        <v>103</v>
      </c>
      <c r="C38" s="20" t="s">
        <v>89</v>
      </c>
      <c r="D38" s="12" t="s">
        <v>186</v>
      </c>
      <c r="E38" s="20" t="s">
        <v>221</v>
      </c>
      <c r="F38" s="13">
        <v>0.03667961805555555</v>
      </c>
      <c r="G38" s="12" t="str">
        <f t="shared" si="4"/>
        <v>4.04/km</v>
      </c>
      <c r="H38" s="13">
        <f t="shared" si="5"/>
        <v>0.008426620370370366</v>
      </c>
      <c r="I38" s="13">
        <f>F38-INDEX($F$5:$F$363,MATCH(D38,$D$5:$D$363,0))</f>
        <v>0.007413402777777776</v>
      </c>
    </row>
    <row r="39" spans="1:9" ht="15" customHeight="1">
      <c r="A39" s="12">
        <v>35</v>
      </c>
      <c r="B39" s="20" t="s">
        <v>269</v>
      </c>
      <c r="C39" s="20" t="s">
        <v>35</v>
      </c>
      <c r="D39" s="12" t="s">
        <v>189</v>
      </c>
      <c r="E39" s="20" t="s">
        <v>270</v>
      </c>
      <c r="F39" s="13">
        <v>0.03671435185185185</v>
      </c>
      <c r="G39" s="12" t="str">
        <f t="shared" si="4"/>
        <v>4.04/km</v>
      </c>
      <c r="H39" s="13">
        <f t="shared" si="5"/>
        <v>0.008461354166666667</v>
      </c>
      <c r="I39" s="13">
        <f>F39-INDEX($F$5:$F$363,MATCH(D39,$D$5:$D$363,0))</f>
        <v>0.006704479166666669</v>
      </c>
    </row>
    <row r="40" spans="1:9" ht="15" customHeight="1">
      <c r="A40" s="12">
        <v>36</v>
      </c>
      <c r="B40" s="20" t="s">
        <v>271</v>
      </c>
      <c r="C40" s="20" t="s">
        <v>41</v>
      </c>
      <c r="D40" s="12" t="s">
        <v>191</v>
      </c>
      <c r="E40" s="20" t="s">
        <v>241</v>
      </c>
      <c r="F40" s="13">
        <v>0.036720162037037034</v>
      </c>
      <c r="G40" s="12" t="str">
        <f t="shared" si="4"/>
        <v>4.04/km</v>
      </c>
      <c r="H40" s="13">
        <f t="shared" si="5"/>
        <v>0.008467164351851849</v>
      </c>
      <c r="I40" s="13">
        <f>F40-INDEX($F$5:$F$363,MATCH(D40,$D$5:$D$363,0))</f>
        <v>0.00491335648148148</v>
      </c>
    </row>
    <row r="41" spans="1:9" ht="15" customHeight="1">
      <c r="A41" s="12">
        <v>37</v>
      </c>
      <c r="B41" s="20" t="s">
        <v>272</v>
      </c>
      <c r="C41" s="20" t="s">
        <v>17</v>
      </c>
      <c r="D41" s="12" t="s">
        <v>192</v>
      </c>
      <c r="E41" s="20" t="s">
        <v>221</v>
      </c>
      <c r="F41" s="13">
        <v>0.03677222222222222</v>
      </c>
      <c r="G41" s="12" t="str">
        <f t="shared" si="4"/>
        <v>4.04/km</v>
      </c>
      <c r="H41" s="13">
        <f t="shared" si="5"/>
        <v>0.008519224537037035</v>
      </c>
      <c r="I41" s="13">
        <f>F41-INDEX($F$5:$F$363,MATCH(D41,$D$5:$D$363,0))</f>
        <v>0.004411342592592592</v>
      </c>
    </row>
    <row r="42" spans="1:9" ht="15" customHeight="1">
      <c r="A42" s="12">
        <v>38</v>
      </c>
      <c r="B42" s="20" t="s">
        <v>137</v>
      </c>
      <c r="C42" s="20" t="s">
        <v>31</v>
      </c>
      <c r="D42" s="12" t="s">
        <v>191</v>
      </c>
      <c r="E42" s="20" t="s">
        <v>273</v>
      </c>
      <c r="F42" s="13">
        <v>0.03683878472222222</v>
      </c>
      <c r="G42" s="12" t="str">
        <f t="shared" si="4"/>
        <v>4.05/km</v>
      </c>
      <c r="H42" s="13">
        <f t="shared" si="5"/>
        <v>0.008585787037037034</v>
      </c>
      <c r="I42" s="13">
        <f>F42-INDEX($F$5:$F$363,MATCH(D42,$D$5:$D$363,0))</f>
        <v>0.0050319791666666655</v>
      </c>
    </row>
    <row r="43" spans="1:9" ht="15" customHeight="1">
      <c r="A43" s="12">
        <v>39</v>
      </c>
      <c r="B43" s="20" t="s">
        <v>274</v>
      </c>
      <c r="C43" s="20" t="s">
        <v>15</v>
      </c>
      <c r="D43" s="12" t="s">
        <v>187</v>
      </c>
      <c r="E43" s="20" t="s">
        <v>212</v>
      </c>
      <c r="F43" s="13">
        <v>0.03685038194444444</v>
      </c>
      <c r="G43" s="12" t="str">
        <f t="shared" si="4"/>
        <v>4.05/km</v>
      </c>
      <c r="H43" s="13">
        <f t="shared" si="5"/>
        <v>0.008597384259259256</v>
      </c>
      <c r="I43" s="13">
        <f>F43-INDEX($F$5:$F$363,MATCH(D43,$D$5:$D$363,0))</f>
        <v>0.00021706018518518472</v>
      </c>
    </row>
    <row r="44" spans="1:9" ht="15" customHeight="1">
      <c r="A44" s="12">
        <v>40</v>
      </c>
      <c r="B44" s="20" t="s">
        <v>275</v>
      </c>
      <c r="C44" s="20" t="s">
        <v>47</v>
      </c>
      <c r="D44" s="12" t="s">
        <v>193</v>
      </c>
      <c r="E44" s="20" t="s">
        <v>276</v>
      </c>
      <c r="F44" s="13">
        <v>0.036890868055555553</v>
      </c>
      <c r="G44" s="12" t="str">
        <f aca="true" t="shared" si="6" ref="G44:G65">TEXT(INT((HOUR(F44)*3600+MINUTE(F44)*60+SECOND(F44))/$I$3/60),"0")&amp;"."&amp;TEXT(MOD((HOUR(F44)*3600+MINUTE(F44)*60+SECOND(F44))/$I$3,60),"00")&amp;"/km"</f>
        <v>4.05/km</v>
      </c>
      <c r="H44" s="13">
        <f aca="true" t="shared" si="7" ref="H44:H65">F44-$F$5</f>
        <v>0.008637870370370369</v>
      </c>
      <c r="I44" s="13">
        <f>F44-INDEX($F$5:$F$363,MATCH(D44,$D$5:$D$363,0))</f>
        <v>0.0006829050925925909</v>
      </c>
    </row>
    <row r="45" spans="1:9" ht="15" customHeight="1">
      <c r="A45" s="12">
        <v>41</v>
      </c>
      <c r="B45" s="20" t="s">
        <v>137</v>
      </c>
      <c r="C45" s="20" t="s">
        <v>88</v>
      </c>
      <c r="D45" s="12" t="s">
        <v>191</v>
      </c>
      <c r="E45" s="20" t="s">
        <v>273</v>
      </c>
      <c r="F45" s="13">
        <v>0.03693136574074075</v>
      </c>
      <c r="G45" s="12" t="str">
        <f t="shared" si="6"/>
        <v>4.05/km</v>
      </c>
      <c r="H45" s="13">
        <f t="shared" si="7"/>
        <v>0.008678368055555562</v>
      </c>
      <c r="I45" s="13">
        <f>F45-INDEX($F$5:$F$363,MATCH(D45,$D$5:$D$363,0))</f>
        <v>0.005124560185185194</v>
      </c>
    </row>
    <row r="46" spans="1:9" ht="15" customHeight="1">
      <c r="A46" s="12">
        <v>42</v>
      </c>
      <c r="B46" s="20" t="s">
        <v>277</v>
      </c>
      <c r="C46" s="20" t="s">
        <v>14</v>
      </c>
      <c r="D46" s="12" t="s">
        <v>191</v>
      </c>
      <c r="E46" s="20" t="s">
        <v>278</v>
      </c>
      <c r="F46" s="13">
        <v>0.037110775462962965</v>
      </c>
      <c r="G46" s="12" t="str">
        <f t="shared" si="6"/>
        <v>4.07/km</v>
      </c>
      <c r="H46" s="13">
        <f t="shared" si="7"/>
        <v>0.00885777777777778</v>
      </c>
      <c r="I46" s="13">
        <f>F46-INDEX($F$5:$F$363,MATCH(D46,$D$5:$D$363,0))</f>
        <v>0.005303969907407412</v>
      </c>
    </row>
    <row r="47" spans="1:9" ht="15" customHeight="1">
      <c r="A47" s="12">
        <v>43</v>
      </c>
      <c r="B47" s="20" t="s">
        <v>279</v>
      </c>
      <c r="C47" s="20" t="s">
        <v>32</v>
      </c>
      <c r="D47" s="12" t="s">
        <v>187</v>
      </c>
      <c r="E47" s="20" t="s">
        <v>239</v>
      </c>
      <c r="F47" s="13">
        <v>0.037165752314814816</v>
      </c>
      <c r="G47" s="12" t="str">
        <f t="shared" si="6"/>
        <v>4.07/km</v>
      </c>
      <c r="H47" s="13">
        <f t="shared" si="7"/>
        <v>0.008912754629629632</v>
      </c>
      <c r="I47" s="13">
        <f>F47-INDEX($F$5:$F$363,MATCH(D47,$D$5:$D$363,0))</f>
        <v>0.0005324305555555603</v>
      </c>
    </row>
    <row r="48" spans="1:9" ht="15" customHeight="1">
      <c r="A48" s="12">
        <v>44</v>
      </c>
      <c r="B48" s="20" t="s">
        <v>280</v>
      </c>
      <c r="C48" s="20" t="s">
        <v>18</v>
      </c>
      <c r="D48" s="12" t="s">
        <v>187</v>
      </c>
      <c r="E48" s="20" t="s">
        <v>229</v>
      </c>
      <c r="F48" s="13">
        <v>0.03722072916666667</v>
      </c>
      <c r="G48" s="12" t="str">
        <f t="shared" si="6"/>
        <v>4.07/km</v>
      </c>
      <c r="H48" s="13">
        <f t="shared" si="7"/>
        <v>0.008967731481481483</v>
      </c>
      <c r="I48" s="13">
        <f>F48-INDEX($F$5:$F$363,MATCH(D48,$D$5:$D$363,0))</f>
        <v>0.0005874074074074115</v>
      </c>
    </row>
    <row r="49" spans="1:9" ht="15" customHeight="1">
      <c r="A49" s="12">
        <v>45</v>
      </c>
      <c r="B49" s="20" t="s">
        <v>281</v>
      </c>
      <c r="C49" s="20" t="s">
        <v>22</v>
      </c>
      <c r="D49" s="12" t="s">
        <v>192</v>
      </c>
      <c r="E49" s="20" t="s">
        <v>241</v>
      </c>
      <c r="F49" s="13">
        <v>0.037243877314814815</v>
      </c>
      <c r="G49" s="12" t="str">
        <f t="shared" si="6"/>
        <v>4.08/km</v>
      </c>
      <c r="H49" s="13">
        <f t="shared" si="7"/>
        <v>0.00899087962962963</v>
      </c>
      <c r="I49" s="13">
        <f>F49-INDEX($F$5:$F$363,MATCH(D49,$D$5:$D$363,0))</f>
        <v>0.004882997685185186</v>
      </c>
    </row>
    <row r="50" spans="1:9" ht="15" customHeight="1">
      <c r="A50" s="12">
        <v>46</v>
      </c>
      <c r="B50" s="20" t="s">
        <v>155</v>
      </c>
      <c r="C50" s="20" t="s">
        <v>39</v>
      </c>
      <c r="D50" s="12" t="s">
        <v>191</v>
      </c>
      <c r="E50" s="20" t="s">
        <v>236</v>
      </c>
      <c r="F50" s="13">
        <v>0.03733358796296297</v>
      </c>
      <c r="G50" s="12" t="str">
        <f t="shared" si="6"/>
        <v>4.08/km</v>
      </c>
      <c r="H50" s="13">
        <f t="shared" si="7"/>
        <v>0.009080590277777783</v>
      </c>
      <c r="I50" s="13">
        <f>F50-INDEX($F$5:$F$363,MATCH(D50,$D$5:$D$363,0))</f>
        <v>0.005526782407407414</v>
      </c>
    </row>
    <row r="51" spans="1:9" ht="15" customHeight="1">
      <c r="A51" s="12">
        <v>47</v>
      </c>
      <c r="B51" s="20" t="s">
        <v>152</v>
      </c>
      <c r="C51" s="20" t="s">
        <v>35</v>
      </c>
      <c r="D51" s="12" t="s">
        <v>186</v>
      </c>
      <c r="E51" s="20" t="s">
        <v>282</v>
      </c>
      <c r="F51" s="13">
        <v>0.0374608912037037</v>
      </c>
      <c r="G51" s="12" t="str">
        <f t="shared" si="6"/>
        <v>4.09/km</v>
      </c>
      <c r="H51" s="13">
        <f t="shared" si="7"/>
        <v>0.009207893518518518</v>
      </c>
      <c r="I51" s="13">
        <f>F51-INDEX($F$5:$F$363,MATCH(D51,$D$5:$D$363,0))</f>
        <v>0.008194675925925928</v>
      </c>
    </row>
    <row r="52" spans="1:9" ht="15" customHeight="1">
      <c r="A52" s="12">
        <v>48</v>
      </c>
      <c r="B52" s="20" t="s">
        <v>283</v>
      </c>
      <c r="C52" s="20" t="s">
        <v>284</v>
      </c>
      <c r="D52" s="12" t="s">
        <v>189</v>
      </c>
      <c r="E52" s="20" t="s">
        <v>221</v>
      </c>
      <c r="F52" s="13">
        <v>0.037530347222222225</v>
      </c>
      <c r="G52" s="12" t="str">
        <f t="shared" si="6"/>
        <v>4.09/km</v>
      </c>
      <c r="H52" s="13">
        <f t="shared" si="7"/>
        <v>0.00927734953703704</v>
      </c>
      <c r="I52" s="13">
        <f>F52-INDEX($F$5:$F$363,MATCH(D52,$D$5:$D$363,0))</f>
        <v>0.0075204745370370425</v>
      </c>
    </row>
    <row r="53" spans="1:9" ht="15" customHeight="1">
      <c r="A53" s="12">
        <v>49</v>
      </c>
      <c r="B53" s="20" t="s">
        <v>152</v>
      </c>
      <c r="C53" s="20" t="s">
        <v>86</v>
      </c>
      <c r="D53" s="12" t="s">
        <v>189</v>
      </c>
      <c r="E53" s="20" t="s">
        <v>282</v>
      </c>
      <c r="F53" s="13">
        <v>0.03757954861111111</v>
      </c>
      <c r="G53" s="12" t="str">
        <f t="shared" si="6"/>
        <v>4.10/km</v>
      </c>
      <c r="H53" s="13">
        <f t="shared" si="7"/>
        <v>0.009326550925925926</v>
      </c>
      <c r="I53" s="13">
        <f>F53-INDEX($F$5:$F$363,MATCH(D53,$D$5:$D$363,0))</f>
        <v>0.007569675925925928</v>
      </c>
    </row>
    <row r="54" spans="1:9" ht="15" customHeight="1">
      <c r="A54" s="12">
        <v>50</v>
      </c>
      <c r="B54" s="20" t="s">
        <v>285</v>
      </c>
      <c r="C54" s="20" t="s">
        <v>12</v>
      </c>
      <c r="D54" s="12" t="s">
        <v>192</v>
      </c>
      <c r="E54" s="20" t="s">
        <v>227</v>
      </c>
      <c r="F54" s="13">
        <v>0.03761715277777778</v>
      </c>
      <c r="G54" s="12" t="str">
        <f t="shared" si="6"/>
        <v>4.10/km</v>
      </c>
      <c r="H54" s="13">
        <f t="shared" si="7"/>
        <v>0.009364155092592596</v>
      </c>
      <c r="I54" s="13">
        <f>F54-INDEX($F$5:$F$363,MATCH(D54,$D$5:$D$363,0))</f>
        <v>0.005256273148148152</v>
      </c>
    </row>
    <row r="55" spans="1:9" ht="15" customHeight="1">
      <c r="A55" s="12">
        <v>51</v>
      </c>
      <c r="B55" s="20" t="s">
        <v>110</v>
      </c>
      <c r="C55" s="20" t="s">
        <v>30</v>
      </c>
      <c r="D55" s="12" t="s">
        <v>192</v>
      </c>
      <c r="E55" s="20" t="s">
        <v>219</v>
      </c>
      <c r="F55" s="13">
        <v>0.037643194444444444</v>
      </c>
      <c r="G55" s="12" t="str">
        <f t="shared" si="6"/>
        <v>4.10/km</v>
      </c>
      <c r="H55" s="13">
        <f t="shared" si="7"/>
        <v>0.00939019675925926</v>
      </c>
      <c r="I55" s="13">
        <f>F55-INDEX($F$5:$F$363,MATCH(D55,$D$5:$D$363,0))</f>
        <v>0.005282314814814816</v>
      </c>
    </row>
    <row r="56" spans="1:9" ht="15" customHeight="1">
      <c r="A56" s="12">
        <v>52</v>
      </c>
      <c r="B56" s="20" t="s">
        <v>286</v>
      </c>
      <c r="C56" s="20" t="s">
        <v>36</v>
      </c>
      <c r="D56" s="12" t="s">
        <v>191</v>
      </c>
      <c r="E56" s="20" t="s">
        <v>252</v>
      </c>
      <c r="F56" s="13">
        <v>0.037732893518518516</v>
      </c>
      <c r="G56" s="12" t="str">
        <f t="shared" si="6"/>
        <v>4.11/km</v>
      </c>
      <c r="H56" s="13">
        <f t="shared" si="7"/>
        <v>0.009479895833333331</v>
      </c>
      <c r="I56" s="13">
        <f>F56-INDEX($F$5:$F$363,MATCH(D56,$D$5:$D$363,0))</f>
        <v>0.005926087962962963</v>
      </c>
    </row>
    <row r="57" spans="1:9" ht="15" customHeight="1">
      <c r="A57" s="12">
        <v>53</v>
      </c>
      <c r="B57" s="20" t="s">
        <v>287</v>
      </c>
      <c r="C57" s="20" t="s">
        <v>60</v>
      </c>
      <c r="D57" s="12" t="s">
        <v>191</v>
      </c>
      <c r="E57" s="20" t="s">
        <v>288</v>
      </c>
      <c r="F57" s="13">
        <v>0.03775893518518519</v>
      </c>
      <c r="G57" s="12" t="str">
        <f t="shared" si="6"/>
        <v>4.11/km</v>
      </c>
      <c r="H57" s="13">
        <f t="shared" si="7"/>
        <v>0.009505937500000002</v>
      </c>
      <c r="I57" s="13">
        <f>F57-INDEX($F$5:$F$363,MATCH(D57,$D$5:$D$363,0))</f>
        <v>0.005952129629629634</v>
      </c>
    </row>
    <row r="58" spans="1:9" ht="15" customHeight="1">
      <c r="A58" s="12">
        <v>54</v>
      </c>
      <c r="B58" s="20" t="s">
        <v>289</v>
      </c>
      <c r="C58" s="20" t="s">
        <v>36</v>
      </c>
      <c r="D58" s="12" t="s">
        <v>189</v>
      </c>
      <c r="E58" s="20" t="s">
        <v>618</v>
      </c>
      <c r="F58" s="13">
        <v>0.03777053240740741</v>
      </c>
      <c r="G58" s="12" t="str">
        <f t="shared" si="6"/>
        <v>4.11/km</v>
      </c>
      <c r="H58" s="13">
        <f t="shared" si="7"/>
        <v>0.009517534722222224</v>
      </c>
      <c r="I58" s="13">
        <f>F58-INDEX($F$5:$F$363,MATCH(D58,$D$5:$D$363,0))</f>
        <v>0.007760659722222226</v>
      </c>
    </row>
    <row r="59" spans="1:9" ht="15" customHeight="1">
      <c r="A59" s="12">
        <v>55</v>
      </c>
      <c r="B59" s="20" t="s">
        <v>158</v>
      </c>
      <c r="C59" s="20" t="s">
        <v>60</v>
      </c>
      <c r="D59" s="12" t="s">
        <v>189</v>
      </c>
      <c r="E59" s="20" t="s">
        <v>290</v>
      </c>
      <c r="F59" s="13">
        <v>0.03786600694444445</v>
      </c>
      <c r="G59" s="12" t="str">
        <f t="shared" si="6"/>
        <v>4.12/km</v>
      </c>
      <c r="H59" s="13">
        <f t="shared" si="7"/>
        <v>0.009613009259259262</v>
      </c>
      <c r="I59" s="13">
        <f>F59-INDEX($F$5:$F$363,MATCH(D59,$D$5:$D$363,0))</f>
        <v>0.007856134259259264</v>
      </c>
    </row>
    <row r="60" spans="1:9" ht="15" customHeight="1">
      <c r="A60" s="12">
        <v>56</v>
      </c>
      <c r="B60" s="20" t="s">
        <v>291</v>
      </c>
      <c r="C60" s="20" t="s">
        <v>12</v>
      </c>
      <c r="D60" s="12" t="s">
        <v>192</v>
      </c>
      <c r="E60" s="20" t="s">
        <v>273</v>
      </c>
      <c r="F60" s="13">
        <v>0.03791519675925926</v>
      </c>
      <c r="G60" s="12" t="str">
        <f t="shared" si="6"/>
        <v>4.12/km</v>
      </c>
      <c r="H60" s="13">
        <f t="shared" si="7"/>
        <v>0.009662199074074073</v>
      </c>
      <c r="I60" s="13">
        <f>F60-INDEX($F$5:$F$363,MATCH(D60,$D$5:$D$363,0))</f>
        <v>0.0055543171296296295</v>
      </c>
    </row>
    <row r="61" spans="1:9" ht="15" customHeight="1">
      <c r="A61" s="12">
        <v>57</v>
      </c>
      <c r="B61" s="20" t="s">
        <v>59</v>
      </c>
      <c r="C61" s="20" t="s">
        <v>106</v>
      </c>
      <c r="D61" s="12" t="s">
        <v>189</v>
      </c>
      <c r="E61" s="20" t="s">
        <v>292</v>
      </c>
      <c r="F61" s="13">
        <v>0.03797596064814815</v>
      </c>
      <c r="G61" s="12" t="str">
        <f t="shared" si="6"/>
        <v>4.12/km</v>
      </c>
      <c r="H61" s="13">
        <f t="shared" si="7"/>
        <v>0.009722962962962965</v>
      </c>
      <c r="I61" s="13">
        <f>F61-INDEX($F$5:$F$363,MATCH(D61,$D$5:$D$363,0))</f>
        <v>0.007966087962962966</v>
      </c>
    </row>
    <row r="62" spans="1:9" ht="15" customHeight="1">
      <c r="A62" s="12">
        <v>58</v>
      </c>
      <c r="B62" s="20" t="s">
        <v>293</v>
      </c>
      <c r="C62" s="20" t="s">
        <v>41</v>
      </c>
      <c r="D62" s="12" t="s">
        <v>192</v>
      </c>
      <c r="E62" s="20" t="s">
        <v>294</v>
      </c>
      <c r="F62" s="13">
        <v>0.03803672453703704</v>
      </c>
      <c r="G62" s="12" t="str">
        <f t="shared" si="6"/>
        <v>4.13/km</v>
      </c>
      <c r="H62" s="13">
        <f t="shared" si="7"/>
        <v>0.009783726851851856</v>
      </c>
      <c r="I62" s="13">
        <f>F62-INDEX($F$5:$F$363,MATCH(D62,$D$5:$D$363,0))</f>
        <v>0.005675844907407412</v>
      </c>
    </row>
    <row r="63" spans="1:9" ht="15" customHeight="1">
      <c r="A63" s="12">
        <v>59</v>
      </c>
      <c r="B63" s="20" t="s">
        <v>205</v>
      </c>
      <c r="C63" s="20" t="s">
        <v>93</v>
      </c>
      <c r="D63" s="12" t="s">
        <v>187</v>
      </c>
      <c r="E63" s="20" t="s">
        <v>212</v>
      </c>
      <c r="F63" s="13">
        <v>0.038083020833333335</v>
      </c>
      <c r="G63" s="12" t="str">
        <f t="shared" si="6"/>
        <v>4.13/km</v>
      </c>
      <c r="H63" s="13">
        <f t="shared" si="7"/>
        <v>0.00983002314814815</v>
      </c>
      <c r="I63" s="13">
        <f>F63-INDEX($F$5:$F$363,MATCH(D63,$D$5:$D$363,0))</f>
        <v>0.001449699074074079</v>
      </c>
    </row>
    <row r="64" spans="1:9" ht="15" customHeight="1">
      <c r="A64" s="12">
        <v>60</v>
      </c>
      <c r="B64" s="20" t="s">
        <v>295</v>
      </c>
      <c r="C64" s="20" t="s">
        <v>23</v>
      </c>
      <c r="D64" s="12" t="s">
        <v>190</v>
      </c>
      <c r="E64" s="20" t="s">
        <v>618</v>
      </c>
      <c r="F64" s="13">
        <v>0.03810616898148148</v>
      </c>
      <c r="G64" s="12" t="str">
        <f t="shared" si="6"/>
        <v>4.13/km</v>
      </c>
      <c r="H64" s="13">
        <f t="shared" si="7"/>
        <v>0.009853171296296297</v>
      </c>
      <c r="I64" s="13">
        <f>F64-INDEX($F$5:$F$363,MATCH(D64,$D$5:$D$363,0))</f>
        <v>0.009853171296296297</v>
      </c>
    </row>
    <row r="65" spans="1:9" ht="15" customHeight="1">
      <c r="A65" s="12">
        <v>61</v>
      </c>
      <c r="B65" s="20" t="s">
        <v>296</v>
      </c>
      <c r="C65" s="20" t="s">
        <v>64</v>
      </c>
      <c r="D65" s="12" t="s">
        <v>257</v>
      </c>
      <c r="E65" s="20" t="s">
        <v>241</v>
      </c>
      <c r="F65" s="13">
        <v>0.03812354166666667</v>
      </c>
      <c r="G65" s="12" t="str">
        <f t="shared" si="6"/>
        <v>4.13/km</v>
      </c>
      <c r="H65" s="13">
        <f t="shared" si="7"/>
        <v>0.009870543981481485</v>
      </c>
      <c r="I65" s="13">
        <f>F65-INDEX($F$5:$F$363,MATCH(D65,$D$5:$D$363,0))</f>
        <v>0.002349618055555558</v>
      </c>
    </row>
    <row r="66" spans="1:9" ht="15" customHeight="1">
      <c r="A66" s="12">
        <v>62</v>
      </c>
      <c r="B66" s="20" t="s">
        <v>297</v>
      </c>
      <c r="C66" s="20" t="s">
        <v>28</v>
      </c>
      <c r="D66" s="12" t="s">
        <v>188</v>
      </c>
      <c r="E66" s="20" t="s">
        <v>252</v>
      </c>
      <c r="F66" s="13">
        <v>0.03821613425925926</v>
      </c>
      <c r="G66" s="12" t="str">
        <f aca="true" t="shared" si="8" ref="G66:G75">TEXT(INT((HOUR(F66)*3600+MINUTE(F66)*60+SECOND(F66))/$I$3/60),"0")&amp;"."&amp;TEXT(MOD((HOUR(F66)*3600+MINUTE(F66)*60+SECOND(F66))/$I$3,60),"00")&amp;"/km"</f>
        <v>4.14/km</v>
      </c>
      <c r="H66" s="13">
        <f aca="true" t="shared" si="9" ref="H66:H75">F66-$F$5</f>
        <v>0.009963136574074074</v>
      </c>
      <c r="I66" s="13">
        <f>F66-INDEX($F$5:$F$363,MATCH(D66,$D$5:$D$363,0))</f>
        <v>0.004227557870370366</v>
      </c>
    </row>
    <row r="67" spans="1:9" ht="15" customHeight="1">
      <c r="A67" s="12">
        <v>63</v>
      </c>
      <c r="B67" s="20" t="s">
        <v>298</v>
      </c>
      <c r="C67" s="20" t="s">
        <v>88</v>
      </c>
      <c r="D67" s="12" t="s">
        <v>189</v>
      </c>
      <c r="E67" s="20" t="s">
        <v>252</v>
      </c>
      <c r="F67" s="13">
        <v>0.03826243055555555</v>
      </c>
      <c r="G67" s="12" t="str">
        <f t="shared" si="8"/>
        <v>4.14/km</v>
      </c>
      <c r="H67" s="13">
        <f t="shared" si="9"/>
        <v>0.010009432870370368</v>
      </c>
      <c r="I67" s="13">
        <f>F67-INDEX($F$5:$F$363,MATCH(D67,$D$5:$D$363,0))</f>
        <v>0.00825255787037037</v>
      </c>
    </row>
    <row r="68" spans="1:9" ht="15" customHeight="1">
      <c r="A68" s="12">
        <v>64</v>
      </c>
      <c r="B68" s="20" t="s">
        <v>299</v>
      </c>
      <c r="C68" s="20" t="s">
        <v>78</v>
      </c>
      <c r="D68" s="12" t="s">
        <v>191</v>
      </c>
      <c r="E68" s="20" t="s">
        <v>300</v>
      </c>
      <c r="F68" s="13">
        <v>0.038331874999999994</v>
      </c>
      <c r="G68" s="12" t="str">
        <f t="shared" si="8"/>
        <v>4.15/km</v>
      </c>
      <c r="H68" s="13">
        <f t="shared" si="9"/>
        <v>0.01007887731481481</v>
      </c>
      <c r="I68" s="13">
        <f>F68-INDEX($F$5:$F$363,MATCH(D68,$D$5:$D$363,0))</f>
        <v>0.006525069444444441</v>
      </c>
    </row>
    <row r="69" spans="1:9" ht="15" customHeight="1">
      <c r="A69" s="34">
        <v>65</v>
      </c>
      <c r="B69" s="35" t="s">
        <v>301</v>
      </c>
      <c r="C69" s="35" t="s">
        <v>115</v>
      </c>
      <c r="D69" s="34" t="s">
        <v>187</v>
      </c>
      <c r="E69" s="35" t="s">
        <v>173</v>
      </c>
      <c r="F69" s="36">
        <v>0.038378171296296296</v>
      </c>
      <c r="G69" s="34" t="str">
        <f t="shared" si="8"/>
        <v>4.15/km</v>
      </c>
      <c r="H69" s="36">
        <f t="shared" si="9"/>
        <v>0.01012517361111111</v>
      </c>
      <c r="I69" s="36">
        <f>F69-INDEX($F$5:$F$363,MATCH(D69,$D$5:$D$363,0))</f>
        <v>0.0017448495370370395</v>
      </c>
    </row>
    <row r="70" spans="1:9" ht="15" customHeight="1">
      <c r="A70" s="12">
        <v>66</v>
      </c>
      <c r="B70" s="20" t="s">
        <v>302</v>
      </c>
      <c r="C70" s="20" t="s">
        <v>78</v>
      </c>
      <c r="D70" s="12" t="s">
        <v>191</v>
      </c>
      <c r="E70" s="20" t="s">
        <v>288</v>
      </c>
      <c r="F70" s="13">
        <v>0.038444733796296295</v>
      </c>
      <c r="G70" s="12" t="str">
        <f t="shared" si="8"/>
        <v>4.16/km</v>
      </c>
      <c r="H70" s="13">
        <f t="shared" si="9"/>
        <v>0.01019173611111111</v>
      </c>
      <c r="I70" s="13">
        <f>F70-INDEX($F$5:$F$363,MATCH(D70,$D$5:$D$363,0))</f>
        <v>0.006637928240740741</v>
      </c>
    </row>
    <row r="71" spans="1:9" ht="15" customHeight="1">
      <c r="A71" s="12">
        <v>67</v>
      </c>
      <c r="B71" s="20" t="s">
        <v>303</v>
      </c>
      <c r="C71" s="20" t="s">
        <v>304</v>
      </c>
      <c r="D71" s="12" t="s">
        <v>187</v>
      </c>
      <c r="E71" s="20" t="s">
        <v>252</v>
      </c>
      <c r="F71" s="13">
        <v>0.03849101851851852</v>
      </c>
      <c r="G71" s="12" t="str">
        <f t="shared" si="8"/>
        <v>4.16/km</v>
      </c>
      <c r="H71" s="13">
        <f t="shared" si="9"/>
        <v>0.010238020833333337</v>
      </c>
      <c r="I71" s="13">
        <f>F71-INDEX($F$5:$F$363,MATCH(D71,$D$5:$D$363,0))</f>
        <v>0.0018576967592592655</v>
      </c>
    </row>
    <row r="72" spans="1:9" ht="15" customHeight="1">
      <c r="A72" s="12">
        <v>68</v>
      </c>
      <c r="B72" s="20" t="s">
        <v>305</v>
      </c>
      <c r="C72" s="20" t="s">
        <v>15</v>
      </c>
      <c r="D72" s="12" t="s">
        <v>191</v>
      </c>
      <c r="E72" s="20" t="s">
        <v>300</v>
      </c>
      <c r="F72" s="13">
        <v>0.038517060185185185</v>
      </c>
      <c r="G72" s="12" t="str">
        <f t="shared" si="8"/>
        <v>4.16/km</v>
      </c>
      <c r="H72" s="13">
        <f t="shared" si="9"/>
        <v>0.0102640625</v>
      </c>
      <c r="I72" s="13">
        <f>F72-INDEX($F$5:$F$363,MATCH(D72,$D$5:$D$363,0))</f>
        <v>0.006710254629629632</v>
      </c>
    </row>
    <row r="73" spans="1:9" ht="15" customHeight="1">
      <c r="A73" s="12">
        <v>69</v>
      </c>
      <c r="B73" s="20" t="s">
        <v>306</v>
      </c>
      <c r="C73" s="20" t="s">
        <v>20</v>
      </c>
      <c r="D73" s="12" t="s">
        <v>188</v>
      </c>
      <c r="E73" s="20" t="s">
        <v>307</v>
      </c>
      <c r="F73" s="13">
        <v>0.0385344212962963</v>
      </c>
      <c r="G73" s="12" t="str">
        <f t="shared" si="8"/>
        <v>4.16/km</v>
      </c>
      <c r="H73" s="13">
        <f t="shared" si="9"/>
        <v>0.010281423611111114</v>
      </c>
      <c r="I73" s="13">
        <f>F73-INDEX($F$5:$F$363,MATCH(D73,$D$5:$D$363,0))</f>
        <v>0.004545844907407406</v>
      </c>
    </row>
    <row r="74" spans="1:9" ht="15" customHeight="1">
      <c r="A74" s="12">
        <v>70</v>
      </c>
      <c r="B74" s="20" t="s">
        <v>308</v>
      </c>
      <c r="C74" s="20" t="s">
        <v>38</v>
      </c>
      <c r="D74" s="12" t="s">
        <v>192</v>
      </c>
      <c r="E74" s="20" t="s">
        <v>242</v>
      </c>
      <c r="F74" s="13">
        <v>0.03861833333333333</v>
      </c>
      <c r="G74" s="12" t="str">
        <f t="shared" si="8"/>
        <v>4.17/km</v>
      </c>
      <c r="H74" s="13">
        <f t="shared" si="9"/>
        <v>0.010365335648148146</v>
      </c>
      <c r="I74" s="13">
        <f>F74-INDEX($F$5:$F$363,MATCH(D74,$D$5:$D$363,0))</f>
        <v>0.006257453703703703</v>
      </c>
    </row>
    <row r="75" spans="1:9" ht="15" customHeight="1">
      <c r="A75" s="12">
        <v>71</v>
      </c>
      <c r="B75" s="20" t="s">
        <v>140</v>
      </c>
      <c r="C75" s="20" t="s">
        <v>21</v>
      </c>
      <c r="D75" s="12" t="s">
        <v>188</v>
      </c>
      <c r="E75" s="20" t="s">
        <v>241</v>
      </c>
      <c r="F75" s="13">
        <v>0.03869936342592593</v>
      </c>
      <c r="G75" s="12" t="str">
        <f t="shared" si="8"/>
        <v>4.17/km</v>
      </c>
      <c r="H75" s="13">
        <f t="shared" si="9"/>
        <v>0.010446365740740742</v>
      </c>
      <c r="I75" s="13">
        <f>F75-INDEX($F$5:$F$363,MATCH(D75,$D$5:$D$363,0))</f>
        <v>0.004710787037037034</v>
      </c>
    </row>
    <row r="76" spans="1:9" ht="15" customHeight="1">
      <c r="A76" s="12">
        <v>72</v>
      </c>
      <c r="B76" s="20" t="s">
        <v>309</v>
      </c>
      <c r="C76" s="20" t="s">
        <v>29</v>
      </c>
      <c r="D76" s="12" t="s">
        <v>191</v>
      </c>
      <c r="E76" s="20" t="s">
        <v>310</v>
      </c>
      <c r="F76" s="13">
        <v>0.03887876157407407</v>
      </c>
      <c r="G76" s="12" t="str">
        <f aca="true" t="shared" si="10" ref="G76:G139">TEXT(INT((HOUR(F76)*3600+MINUTE(F76)*60+SECOND(F76))/$I$3/60),"0")&amp;"."&amp;TEXT(MOD((HOUR(F76)*3600+MINUTE(F76)*60+SECOND(F76))/$I$3,60),"00")&amp;"/km"</f>
        <v>4.18/km</v>
      </c>
      <c r="H76" s="13">
        <f aca="true" t="shared" si="11" ref="H76:H139">F76-$F$5</f>
        <v>0.010625763888888886</v>
      </c>
      <c r="I76" s="13">
        <f>F76-INDEX($F$5:$F$363,MATCH(D76,$D$5:$D$363,0))</f>
        <v>0.007071956018518517</v>
      </c>
    </row>
    <row r="77" spans="1:9" ht="15" customHeight="1">
      <c r="A77" s="12">
        <v>73</v>
      </c>
      <c r="B77" s="20" t="s">
        <v>79</v>
      </c>
      <c r="C77" s="20" t="s">
        <v>13</v>
      </c>
      <c r="D77" s="12" t="s">
        <v>187</v>
      </c>
      <c r="E77" s="20" t="s">
        <v>311</v>
      </c>
      <c r="F77" s="13">
        <v>0.039078425925925926</v>
      </c>
      <c r="G77" s="12" t="str">
        <f t="shared" si="10"/>
        <v>4.20/km</v>
      </c>
      <c r="H77" s="13">
        <f t="shared" si="11"/>
        <v>0.010825428240740741</v>
      </c>
      <c r="I77" s="13">
        <f>F77-INDEX($F$5:$F$363,MATCH(D77,$D$5:$D$363,0))</f>
        <v>0.00244510416666667</v>
      </c>
    </row>
    <row r="78" spans="1:9" ht="15" customHeight="1">
      <c r="A78" s="12">
        <v>74</v>
      </c>
      <c r="B78" s="20" t="s">
        <v>312</v>
      </c>
      <c r="C78" s="20" t="s">
        <v>91</v>
      </c>
      <c r="D78" s="12" t="s">
        <v>187</v>
      </c>
      <c r="E78" s="20" t="s">
        <v>313</v>
      </c>
      <c r="F78" s="13">
        <v>0.03910157407407407</v>
      </c>
      <c r="G78" s="12" t="str">
        <f t="shared" si="10"/>
        <v>4.20/km</v>
      </c>
      <c r="H78" s="13">
        <f t="shared" si="11"/>
        <v>0.010848576388888889</v>
      </c>
      <c r="I78" s="13">
        <f>F78-INDEX($F$5:$F$363,MATCH(D78,$D$5:$D$363,0))</f>
        <v>0.002468252314814817</v>
      </c>
    </row>
    <row r="79" spans="1:9" ht="15" customHeight="1">
      <c r="A79" s="12">
        <v>75</v>
      </c>
      <c r="B79" s="20" t="s">
        <v>314</v>
      </c>
      <c r="C79" s="20" t="s">
        <v>27</v>
      </c>
      <c r="D79" s="12" t="s">
        <v>192</v>
      </c>
      <c r="E79" s="20" t="s">
        <v>236</v>
      </c>
      <c r="F79" s="13">
        <v>0.03916233796296296</v>
      </c>
      <c r="G79" s="12" t="str">
        <f t="shared" si="10"/>
        <v>4.20/km</v>
      </c>
      <c r="H79" s="13">
        <f t="shared" si="11"/>
        <v>0.010909340277777773</v>
      </c>
      <c r="I79" s="13">
        <f>F79-INDEX($F$5:$F$363,MATCH(D79,$D$5:$D$363,0))</f>
        <v>0.0068014583333333295</v>
      </c>
    </row>
    <row r="80" spans="1:9" ht="15" customHeight="1">
      <c r="A80" s="12">
        <v>76</v>
      </c>
      <c r="B80" s="20" t="s">
        <v>109</v>
      </c>
      <c r="C80" s="20" t="s">
        <v>47</v>
      </c>
      <c r="D80" s="12" t="s">
        <v>190</v>
      </c>
      <c r="E80" s="20" t="s">
        <v>230</v>
      </c>
      <c r="F80" s="13">
        <v>0.0392925462962963</v>
      </c>
      <c r="G80" s="12" t="str">
        <f t="shared" si="10"/>
        <v>4.21/km</v>
      </c>
      <c r="H80" s="13">
        <f t="shared" si="11"/>
        <v>0.011039548611111113</v>
      </c>
      <c r="I80" s="13">
        <f>F80-INDEX($F$5:$F$363,MATCH(D80,$D$5:$D$363,0))</f>
        <v>0.011039548611111113</v>
      </c>
    </row>
    <row r="81" spans="1:9" ht="15" customHeight="1">
      <c r="A81" s="12">
        <v>77</v>
      </c>
      <c r="B81" s="20" t="s">
        <v>315</v>
      </c>
      <c r="C81" s="20" t="s">
        <v>21</v>
      </c>
      <c r="D81" s="12" t="s">
        <v>191</v>
      </c>
      <c r="E81" s="20" t="s">
        <v>236</v>
      </c>
      <c r="F81" s="13">
        <v>0.03939965277777778</v>
      </c>
      <c r="G81" s="12" t="str">
        <f t="shared" si="10"/>
        <v>4.22/km</v>
      </c>
      <c r="H81" s="13">
        <f t="shared" si="11"/>
        <v>0.011146655092592595</v>
      </c>
      <c r="I81" s="13">
        <f>F81-INDEX($F$5:$F$363,MATCH(D81,$D$5:$D$363,0))</f>
        <v>0.0075928472222222265</v>
      </c>
    </row>
    <row r="82" spans="1:9" ht="15" customHeight="1">
      <c r="A82" s="12">
        <v>78</v>
      </c>
      <c r="B82" s="20" t="s">
        <v>316</v>
      </c>
      <c r="C82" s="20" t="s">
        <v>94</v>
      </c>
      <c r="D82" s="12" t="s">
        <v>192</v>
      </c>
      <c r="E82" s="20" t="s">
        <v>317</v>
      </c>
      <c r="F82" s="13">
        <v>0.039437233796296295</v>
      </c>
      <c r="G82" s="12" t="str">
        <f t="shared" si="10"/>
        <v>4.22/km</v>
      </c>
      <c r="H82" s="13">
        <f t="shared" si="11"/>
        <v>0.01118423611111111</v>
      </c>
      <c r="I82" s="13">
        <f>F82-INDEX($F$5:$F$363,MATCH(D82,$D$5:$D$363,0))</f>
        <v>0.0070763541666666666</v>
      </c>
    </row>
    <row r="83" spans="1:9" ht="15" customHeight="1">
      <c r="A83" s="12">
        <v>79</v>
      </c>
      <c r="B83" s="20" t="s">
        <v>318</v>
      </c>
      <c r="C83" s="20" t="s">
        <v>21</v>
      </c>
      <c r="D83" s="12" t="s">
        <v>190</v>
      </c>
      <c r="E83" s="20" t="s">
        <v>236</v>
      </c>
      <c r="F83" s="13">
        <v>0.03950667824074074</v>
      </c>
      <c r="G83" s="12" t="str">
        <f t="shared" si="10"/>
        <v>4.23/km</v>
      </c>
      <c r="H83" s="13">
        <f t="shared" si="11"/>
        <v>0.011253680555555558</v>
      </c>
      <c r="I83" s="13">
        <f>F83-INDEX($F$5:$F$363,MATCH(D83,$D$5:$D$363,0))</f>
        <v>0.011253680555555558</v>
      </c>
    </row>
    <row r="84" spans="1:9" ht="15" customHeight="1">
      <c r="A84" s="12">
        <v>80</v>
      </c>
      <c r="B84" s="20" t="s">
        <v>319</v>
      </c>
      <c r="C84" s="20" t="s">
        <v>17</v>
      </c>
      <c r="D84" s="12" t="s">
        <v>192</v>
      </c>
      <c r="E84" s="20" t="s">
        <v>320</v>
      </c>
      <c r="F84" s="13">
        <v>0.039532766203703704</v>
      </c>
      <c r="G84" s="12" t="str">
        <f t="shared" si="10"/>
        <v>4.23/km</v>
      </c>
      <c r="H84" s="13">
        <f t="shared" si="11"/>
        <v>0.011279768518518519</v>
      </c>
      <c r="I84" s="13">
        <f>F84-INDEX($F$5:$F$363,MATCH(D84,$D$5:$D$363,0))</f>
        <v>0.007171886574074075</v>
      </c>
    </row>
    <row r="85" spans="1:9" ht="15" customHeight="1">
      <c r="A85" s="12">
        <v>81</v>
      </c>
      <c r="B85" s="20" t="s">
        <v>321</v>
      </c>
      <c r="C85" s="20" t="s">
        <v>34</v>
      </c>
      <c r="D85" s="12" t="s">
        <v>190</v>
      </c>
      <c r="E85" s="20" t="s">
        <v>241</v>
      </c>
      <c r="F85" s="13">
        <v>0.03954730324074074</v>
      </c>
      <c r="G85" s="12" t="str">
        <f t="shared" si="10"/>
        <v>4.23/km</v>
      </c>
      <c r="H85" s="13">
        <f t="shared" si="11"/>
        <v>0.011294305555555554</v>
      </c>
      <c r="I85" s="13">
        <f>F85-INDEX($F$5:$F$363,MATCH(D85,$D$5:$D$363,0))</f>
        <v>0.011294305555555554</v>
      </c>
    </row>
    <row r="86" spans="1:9" ht="15" customHeight="1">
      <c r="A86" s="12">
        <v>82</v>
      </c>
      <c r="B86" s="20" t="s">
        <v>197</v>
      </c>
      <c r="C86" s="20" t="s">
        <v>22</v>
      </c>
      <c r="D86" s="12" t="s">
        <v>192</v>
      </c>
      <c r="E86" s="20" t="s">
        <v>176</v>
      </c>
      <c r="F86" s="13">
        <v>0.039556006944444444</v>
      </c>
      <c r="G86" s="12" t="str">
        <f t="shared" si="10"/>
        <v>4.23/km</v>
      </c>
      <c r="H86" s="13">
        <f t="shared" si="11"/>
        <v>0.01130300925925926</v>
      </c>
      <c r="I86" s="13">
        <f>F86-INDEX($F$5:$F$363,MATCH(D86,$D$5:$D$363,0))</f>
        <v>0.007195127314814816</v>
      </c>
    </row>
    <row r="87" spans="1:9" ht="15" customHeight="1">
      <c r="A87" s="12">
        <v>83</v>
      </c>
      <c r="B87" s="20" t="s">
        <v>322</v>
      </c>
      <c r="C87" s="20" t="s">
        <v>30</v>
      </c>
      <c r="D87" s="12" t="s">
        <v>187</v>
      </c>
      <c r="E87" s="20" t="s">
        <v>323</v>
      </c>
      <c r="F87" s="13">
        <v>0.03957328703703704</v>
      </c>
      <c r="G87" s="12" t="str">
        <f t="shared" si="10"/>
        <v>4.23/km</v>
      </c>
      <c r="H87" s="13">
        <f t="shared" si="11"/>
        <v>0.011320289351851854</v>
      </c>
      <c r="I87" s="13">
        <f>F87-INDEX($F$5:$F$363,MATCH(D87,$D$5:$D$363,0))</f>
        <v>0.0029399652777777827</v>
      </c>
    </row>
    <row r="88" spans="1:9" ht="15" customHeight="1">
      <c r="A88" s="12">
        <v>84</v>
      </c>
      <c r="B88" s="20" t="s">
        <v>324</v>
      </c>
      <c r="C88" s="20" t="s">
        <v>102</v>
      </c>
      <c r="D88" s="12" t="s">
        <v>246</v>
      </c>
      <c r="E88" s="20" t="s">
        <v>325</v>
      </c>
      <c r="F88" s="13">
        <v>0.03964846064814815</v>
      </c>
      <c r="G88" s="12" t="str">
        <f t="shared" si="10"/>
        <v>4.24/km</v>
      </c>
      <c r="H88" s="13">
        <f t="shared" si="11"/>
        <v>0.011395462962962965</v>
      </c>
      <c r="I88" s="13">
        <f>F88-INDEX($F$5:$F$363,MATCH(D88,$D$5:$D$363,0))</f>
        <v>0.00446481481481481</v>
      </c>
    </row>
    <row r="89" spans="1:9" ht="15" customHeight="1">
      <c r="A89" s="12">
        <v>85</v>
      </c>
      <c r="B89" s="20" t="s">
        <v>326</v>
      </c>
      <c r="C89" s="20" t="s">
        <v>68</v>
      </c>
      <c r="D89" s="12" t="s">
        <v>187</v>
      </c>
      <c r="E89" s="20" t="s">
        <v>327</v>
      </c>
      <c r="F89" s="13">
        <v>0.0397034375</v>
      </c>
      <c r="G89" s="12" t="str">
        <f t="shared" si="10"/>
        <v>4.24/km</v>
      </c>
      <c r="H89" s="13">
        <f t="shared" si="11"/>
        <v>0.011450439814814816</v>
      </c>
      <c r="I89" s="13">
        <f>F89-INDEX($F$5:$F$363,MATCH(D89,$D$5:$D$363,0))</f>
        <v>0.0030701157407407448</v>
      </c>
    </row>
    <row r="90" spans="1:9" ht="15" customHeight="1">
      <c r="A90" s="12">
        <v>86</v>
      </c>
      <c r="B90" s="20" t="s">
        <v>328</v>
      </c>
      <c r="C90" s="20" t="s">
        <v>166</v>
      </c>
      <c r="D90" s="12" t="s">
        <v>189</v>
      </c>
      <c r="E90" s="20" t="s">
        <v>618</v>
      </c>
      <c r="F90" s="13">
        <v>0.03987416666666666</v>
      </c>
      <c r="G90" s="12" t="str">
        <f t="shared" si="10"/>
        <v>4.25/km</v>
      </c>
      <c r="H90" s="13">
        <f t="shared" si="11"/>
        <v>0.011621168981481477</v>
      </c>
      <c r="I90" s="13">
        <f>F90-INDEX($F$5:$F$363,MATCH(D90,$D$5:$D$363,0))</f>
        <v>0.009864293981481479</v>
      </c>
    </row>
    <row r="91" spans="1:9" ht="15" customHeight="1">
      <c r="A91" s="12">
        <v>87</v>
      </c>
      <c r="B91" s="20" t="s">
        <v>329</v>
      </c>
      <c r="C91" s="20" t="s">
        <v>33</v>
      </c>
      <c r="D91" s="12" t="s">
        <v>187</v>
      </c>
      <c r="E91" s="20" t="s">
        <v>176</v>
      </c>
      <c r="F91" s="13">
        <v>0.03988875</v>
      </c>
      <c r="G91" s="12" t="str">
        <f t="shared" si="10"/>
        <v>4.25/km</v>
      </c>
      <c r="H91" s="13">
        <f t="shared" si="11"/>
        <v>0.011635752314814816</v>
      </c>
      <c r="I91" s="13">
        <f>F91-INDEX($F$5:$F$363,MATCH(D91,$D$5:$D$363,0))</f>
        <v>0.0032554282407407445</v>
      </c>
    </row>
    <row r="92" spans="1:9" ht="15" customHeight="1">
      <c r="A92" s="12">
        <v>88</v>
      </c>
      <c r="B92" s="20" t="s">
        <v>330</v>
      </c>
      <c r="C92" s="20" t="s">
        <v>94</v>
      </c>
      <c r="D92" s="12" t="s">
        <v>191</v>
      </c>
      <c r="E92" s="20" t="s">
        <v>331</v>
      </c>
      <c r="F92" s="13">
        <v>0.03989447916666667</v>
      </c>
      <c r="G92" s="12" t="str">
        <f t="shared" si="10"/>
        <v>4.25/km</v>
      </c>
      <c r="H92" s="13">
        <f t="shared" si="11"/>
        <v>0.011641481481481485</v>
      </c>
      <c r="I92" s="13">
        <f>F92-INDEX($F$5:$F$363,MATCH(D92,$D$5:$D$363,0))</f>
        <v>0.008087673611111117</v>
      </c>
    </row>
    <row r="93" spans="1:9" ht="15" customHeight="1">
      <c r="A93" s="12">
        <v>89</v>
      </c>
      <c r="B93" s="20" t="s">
        <v>332</v>
      </c>
      <c r="C93" s="20" t="s">
        <v>19</v>
      </c>
      <c r="D93" s="12" t="s">
        <v>192</v>
      </c>
      <c r="E93" s="20" t="s">
        <v>239</v>
      </c>
      <c r="F93" s="13">
        <v>0.040128796296296294</v>
      </c>
      <c r="G93" s="12" t="str">
        <f t="shared" si="10"/>
        <v>4.27/km</v>
      </c>
      <c r="H93" s="13">
        <f t="shared" si="11"/>
        <v>0.01187579861111111</v>
      </c>
      <c r="I93" s="13">
        <f>F93-INDEX($F$5:$F$363,MATCH(D93,$D$5:$D$363,0))</f>
        <v>0.007767916666666666</v>
      </c>
    </row>
    <row r="94" spans="1:9" ht="15" customHeight="1">
      <c r="A94" s="12">
        <v>90</v>
      </c>
      <c r="B94" s="20" t="s">
        <v>174</v>
      </c>
      <c r="C94" s="20" t="s">
        <v>15</v>
      </c>
      <c r="D94" s="12" t="s">
        <v>192</v>
      </c>
      <c r="E94" s="20" t="s">
        <v>333</v>
      </c>
      <c r="F94" s="13">
        <v>0.04015773148148148</v>
      </c>
      <c r="G94" s="12" t="str">
        <f t="shared" si="10"/>
        <v>4.27/km</v>
      </c>
      <c r="H94" s="13">
        <f t="shared" si="11"/>
        <v>0.011904733796296297</v>
      </c>
      <c r="I94" s="13">
        <f>F94-INDEX($F$5:$F$363,MATCH(D94,$D$5:$D$363,0))</f>
        <v>0.007796851851851853</v>
      </c>
    </row>
    <row r="95" spans="1:9" ht="15" customHeight="1">
      <c r="A95" s="12">
        <v>91</v>
      </c>
      <c r="B95" s="20" t="s">
        <v>334</v>
      </c>
      <c r="C95" s="20" t="s">
        <v>31</v>
      </c>
      <c r="D95" s="12" t="s">
        <v>193</v>
      </c>
      <c r="E95" s="20" t="s">
        <v>335</v>
      </c>
      <c r="F95" s="13">
        <v>0.04016667824074074</v>
      </c>
      <c r="G95" s="12" t="str">
        <f t="shared" si="10"/>
        <v>4.27/km</v>
      </c>
      <c r="H95" s="13">
        <f t="shared" si="11"/>
        <v>0.011913680555555552</v>
      </c>
      <c r="I95" s="13">
        <f>F95-INDEX($F$5:$F$363,MATCH(D95,$D$5:$D$363,0))</f>
        <v>0.0039587152777777745</v>
      </c>
    </row>
    <row r="96" spans="1:9" ht="15" customHeight="1">
      <c r="A96" s="12">
        <v>92</v>
      </c>
      <c r="B96" s="20" t="s">
        <v>108</v>
      </c>
      <c r="C96" s="20" t="s">
        <v>33</v>
      </c>
      <c r="D96" s="12" t="s">
        <v>192</v>
      </c>
      <c r="E96" s="20" t="s">
        <v>230</v>
      </c>
      <c r="F96" s="13">
        <v>0.04021271990740741</v>
      </c>
      <c r="G96" s="12" t="str">
        <f t="shared" si="10"/>
        <v>4.27/km</v>
      </c>
      <c r="H96" s="13">
        <f t="shared" si="11"/>
        <v>0.011959722222222222</v>
      </c>
      <c r="I96" s="13">
        <f>F96-INDEX($F$5:$F$363,MATCH(D96,$D$5:$D$363,0))</f>
        <v>0.007851840277777779</v>
      </c>
    </row>
    <row r="97" spans="1:9" ht="15" customHeight="1">
      <c r="A97" s="12">
        <v>93</v>
      </c>
      <c r="B97" s="20" t="s">
        <v>61</v>
      </c>
      <c r="C97" s="20" t="s">
        <v>41</v>
      </c>
      <c r="D97" s="12" t="s">
        <v>192</v>
      </c>
      <c r="E97" s="20" t="s">
        <v>236</v>
      </c>
      <c r="F97" s="13">
        <v>0.040273472222222224</v>
      </c>
      <c r="G97" s="12" t="str">
        <f t="shared" si="10"/>
        <v>4.28/km</v>
      </c>
      <c r="H97" s="13">
        <f t="shared" si="11"/>
        <v>0.01202047453703704</v>
      </c>
      <c r="I97" s="13">
        <f>F97-INDEX($F$5:$F$363,MATCH(D97,$D$5:$D$363,0))</f>
        <v>0.007912592592592596</v>
      </c>
    </row>
    <row r="98" spans="1:9" ht="15" customHeight="1">
      <c r="A98" s="12">
        <v>94</v>
      </c>
      <c r="B98" s="20" t="s">
        <v>336</v>
      </c>
      <c r="C98" s="20" t="s">
        <v>104</v>
      </c>
      <c r="D98" s="12" t="s">
        <v>187</v>
      </c>
      <c r="E98" s="20" t="s">
        <v>230</v>
      </c>
      <c r="F98" s="13">
        <v>0.04034003472222222</v>
      </c>
      <c r="G98" s="12" t="str">
        <f t="shared" si="10"/>
        <v>4.28/km</v>
      </c>
      <c r="H98" s="13">
        <f t="shared" si="11"/>
        <v>0.012087037037037038</v>
      </c>
      <c r="I98" s="13">
        <f>F98-INDEX($F$5:$F$363,MATCH(D98,$D$5:$D$363,0))</f>
        <v>0.003706712962962967</v>
      </c>
    </row>
    <row r="99" spans="1:9" ht="15" customHeight="1">
      <c r="A99" s="12">
        <v>95</v>
      </c>
      <c r="B99" s="20" t="s">
        <v>337</v>
      </c>
      <c r="C99" s="20" t="s">
        <v>338</v>
      </c>
      <c r="D99" s="12" t="s">
        <v>186</v>
      </c>
      <c r="E99" s="20" t="s">
        <v>239</v>
      </c>
      <c r="F99" s="13">
        <v>0.04036607638888889</v>
      </c>
      <c r="G99" s="12" t="str">
        <f t="shared" si="10"/>
        <v>4.28/km</v>
      </c>
      <c r="H99" s="13">
        <f t="shared" si="11"/>
        <v>0.012113078703703702</v>
      </c>
      <c r="I99" s="13">
        <f>F99-INDEX($F$5:$F$363,MATCH(D99,$D$5:$D$363,0))</f>
        <v>0.011099861111111112</v>
      </c>
    </row>
    <row r="100" spans="1:9" ht="15" customHeight="1">
      <c r="A100" s="12">
        <v>96</v>
      </c>
      <c r="B100" s="20" t="s">
        <v>339</v>
      </c>
      <c r="C100" s="20" t="s">
        <v>113</v>
      </c>
      <c r="D100" s="12" t="s">
        <v>188</v>
      </c>
      <c r="E100" s="20" t="s">
        <v>221</v>
      </c>
      <c r="F100" s="13">
        <v>0.040418171296296296</v>
      </c>
      <c r="G100" s="12" t="str">
        <f t="shared" si="10"/>
        <v>4.29/km</v>
      </c>
      <c r="H100" s="13">
        <f t="shared" si="11"/>
        <v>0.012165173611111111</v>
      </c>
      <c r="I100" s="13">
        <f>F100-INDEX($F$5:$F$363,MATCH(D100,$D$5:$D$363,0))</f>
        <v>0.006429594907407403</v>
      </c>
    </row>
    <row r="101" spans="1:9" ht="15" customHeight="1">
      <c r="A101" s="12">
        <v>97</v>
      </c>
      <c r="B101" s="20" t="s">
        <v>340</v>
      </c>
      <c r="C101" s="20" t="s">
        <v>41</v>
      </c>
      <c r="D101" s="12" t="s">
        <v>189</v>
      </c>
      <c r="E101" s="20" t="s">
        <v>618</v>
      </c>
      <c r="F101" s="13">
        <v>0.04044709490740741</v>
      </c>
      <c r="G101" s="12" t="str">
        <f t="shared" si="10"/>
        <v>4.29/km</v>
      </c>
      <c r="H101" s="13">
        <f t="shared" si="11"/>
        <v>0.012194097222222224</v>
      </c>
      <c r="I101" s="13">
        <f>F101-INDEX($F$5:$F$363,MATCH(D101,$D$5:$D$363,0))</f>
        <v>0.010437222222222226</v>
      </c>
    </row>
    <row r="102" spans="1:9" ht="15" customHeight="1">
      <c r="A102" s="12">
        <v>98</v>
      </c>
      <c r="B102" s="20" t="s">
        <v>341</v>
      </c>
      <c r="C102" s="20" t="s">
        <v>199</v>
      </c>
      <c r="D102" s="12" t="s">
        <v>192</v>
      </c>
      <c r="E102" s="20" t="s">
        <v>342</v>
      </c>
      <c r="F102" s="13">
        <v>0.04052811342592593</v>
      </c>
      <c r="G102" s="12" t="str">
        <f t="shared" si="10"/>
        <v>4.29/km</v>
      </c>
      <c r="H102" s="13">
        <f t="shared" si="11"/>
        <v>0.012275115740740746</v>
      </c>
      <c r="I102" s="13">
        <f>F102-INDEX($F$5:$F$363,MATCH(D102,$D$5:$D$363,0))</f>
        <v>0.008167233796296303</v>
      </c>
    </row>
    <row r="103" spans="1:9" ht="15" customHeight="1">
      <c r="A103" s="12">
        <v>99</v>
      </c>
      <c r="B103" s="20" t="s">
        <v>343</v>
      </c>
      <c r="C103" s="20" t="s">
        <v>17</v>
      </c>
      <c r="D103" s="12" t="s">
        <v>192</v>
      </c>
      <c r="E103" s="20" t="s">
        <v>230</v>
      </c>
      <c r="F103" s="13">
        <v>0.040568622685185185</v>
      </c>
      <c r="G103" s="12" t="str">
        <f t="shared" si="10"/>
        <v>4.30/km</v>
      </c>
      <c r="H103" s="13">
        <f t="shared" si="11"/>
        <v>0.012315625</v>
      </c>
      <c r="I103" s="13">
        <f>F103-INDEX($F$5:$F$363,MATCH(D103,$D$5:$D$363,0))</f>
        <v>0.008207743055555557</v>
      </c>
    </row>
    <row r="104" spans="1:9" ht="15" customHeight="1">
      <c r="A104" s="12">
        <v>100</v>
      </c>
      <c r="B104" s="20" t="s">
        <v>179</v>
      </c>
      <c r="C104" s="20" t="s">
        <v>183</v>
      </c>
      <c r="D104" s="12" t="s">
        <v>344</v>
      </c>
      <c r="E104" s="20" t="s">
        <v>345</v>
      </c>
      <c r="F104" s="13">
        <v>0.040580243055555555</v>
      </c>
      <c r="G104" s="12" t="str">
        <f t="shared" si="10"/>
        <v>4.30/km</v>
      </c>
      <c r="H104" s="13">
        <f t="shared" si="11"/>
        <v>0.01232724537037037</v>
      </c>
      <c r="I104" s="13">
        <f>F104-INDEX($F$5:$F$363,MATCH(D104,$D$5:$D$363,0))</f>
        <v>0</v>
      </c>
    </row>
    <row r="105" spans="1:9" ht="15" customHeight="1">
      <c r="A105" s="12">
        <v>101</v>
      </c>
      <c r="B105" s="20" t="s">
        <v>346</v>
      </c>
      <c r="C105" s="20" t="s">
        <v>60</v>
      </c>
      <c r="D105" s="12" t="s">
        <v>187</v>
      </c>
      <c r="E105" s="20" t="s">
        <v>223</v>
      </c>
      <c r="F105" s="13">
        <v>0.04060061342592593</v>
      </c>
      <c r="G105" s="12" t="str">
        <f t="shared" si="10"/>
        <v>4.30/km</v>
      </c>
      <c r="H105" s="13">
        <f t="shared" si="11"/>
        <v>0.012347615740740742</v>
      </c>
      <c r="I105" s="13">
        <f>F105-INDEX($F$5:$F$363,MATCH(D105,$D$5:$D$363,0))</f>
        <v>0.003967291666666671</v>
      </c>
    </row>
    <row r="106" spans="1:9" ht="15" customHeight="1">
      <c r="A106" s="12">
        <v>102</v>
      </c>
      <c r="B106" s="20" t="s">
        <v>153</v>
      </c>
      <c r="C106" s="20" t="s">
        <v>31</v>
      </c>
      <c r="D106" s="12" t="s">
        <v>192</v>
      </c>
      <c r="E106" s="20" t="s">
        <v>252</v>
      </c>
      <c r="F106" s="13">
        <v>0.04064674768518519</v>
      </c>
      <c r="G106" s="12" t="str">
        <f t="shared" si="10"/>
        <v>4.30/km</v>
      </c>
      <c r="H106" s="13">
        <f t="shared" si="11"/>
        <v>0.012393750000000005</v>
      </c>
      <c r="I106" s="13">
        <f>F106-INDEX($F$5:$F$363,MATCH(D106,$D$5:$D$363,0))</f>
        <v>0.008285868055555562</v>
      </c>
    </row>
    <row r="107" spans="1:9" ht="15" customHeight="1">
      <c r="A107" s="12">
        <v>103</v>
      </c>
      <c r="B107" s="20" t="s">
        <v>347</v>
      </c>
      <c r="C107" s="20" t="s">
        <v>40</v>
      </c>
      <c r="D107" s="12" t="s">
        <v>192</v>
      </c>
      <c r="E107" s="20" t="s">
        <v>348</v>
      </c>
      <c r="F107" s="13">
        <v>0.04066121527777778</v>
      </c>
      <c r="G107" s="12" t="str">
        <f t="shared" si="10"/>
        <v>4.30/km</v>
      </c>
      <c r="H107" s="13">
        <f t="shared" si="11"/>
        <v>0.012408217592592596</v>
      </c>
      <c r="I107" s="13">
        <f>F107-INDEX($F$5:$F$363,MATCH(D107,$D$5:$D$363,0))</f>
        <v>0.008300335648148152</v>
      </c>
    </row>
    <row r="108" spans="1:9" ht="15" customHeight="1">
      <c r="A108" s="12">
        <v>104</v>
      </c>
      <c r="B108" s="20" t="s">
        <v>347</v>
      </c>
      <c r="C108" s="20" t="s">
        <v>87</v>
      </c>
      <c r="D108" s="12" t="s">
        <v>187</v>
      </c>
      <c r="E108" s="20" t="s">
        <v>229</v>
      </c>
      <c r="F108" s="13">
        <v>0.04071331018518518</v>
      </c>
      <c r="G108" s="12" t="str">
        <f t="shared" si="10"/>
        <v>4.31/km</v>
      </c>
      <c r="H108" s="13">
        <f t="shared" si="11"/>
        <v>0.012460312499999997</v>
      </c>
      <c r="I108" s="13">
        <f>F108-INDEX($F$5:$F$363,MATCH(D108,$D$5:$D$363,0))</f>
        <v>0.004079988425925926</v>
      </c>
    </row>
    <row r="109" spans="1:9" ht="15" customHeight="1">
      <c r="A109" s="12">
        <v>105</v>
      </c>
      <c r="B109" s="20" t="s">
        <v>349</v>
      </c>
      <c r="C109" s="20" t="s">
        <v>181</v>
      </c>
      <c r="D109" s="12" t="s">
        <v>186</v>
      </c>
      <c r="E109" s="20" t="s">
        <v>239</v>
      </c>
      <c r="F109" s="13">
        <v>0.04095636574074074</v>
      </c>
      <c r="G109" s="12" t="str">
        <f t="shared" si="10"/>
        <v>4.32/km</v>
      </c>
      <c r="H109" s="13">
        <f t="shared" si="11"/>
        <v>0.012703368055555556</v>
      </c>
      <c r="I109" s="13">
        <f>F109-INDEX($F$5:$F$363,MATCH(D109,$D$5:$D$363,0))</f>
        <v>0.011690150462962966</v>
      </c>
    </row>
    <row r="110" spans="1:9" ht="15" customHeight="1">
      <c r="A110" s="12">
        <v>106</v>
      </c>
      <c r="B110" s="20" t="s">
        <v>350</v>
      </c>
      <c r="C110" s="20" t="s">
        <v>19</v>
      </c>
      <c r="D110" s="12" t="s">
        <v>190</v>
      </c>
      <c r="E110" s="20" t="s">
        <v>239</v>
      </c>
      <c r="F110" s="13">
        <v>0.040959444444444444</v>
      </c>
      <c r="G110" s="12" t="str">
        <f t="shared" si="10"/>
        <v>4.32/km</v>
      </c>
      <c r="H110" s="13">
        <f t="shared" si="11"/>
        <v>0.01270644675925926</v>
      </c>
      <c r="I110" s="13">
        <f>F110-INDEX($F$5:$F$363,MATCH(D110,$D$5:$D$363,0))</f>
        <v>0.01270644675925926</v>
      </c>
    </row>
    <row r="111" spans="1:9" ht="15" customHeight="1">
      <c r="A111" s="12">
        <v>107</v>
      </c>
      <c r="B111" s="20" t="s">
        <v>351</v>
      </c>
      <c r="C111" s="20" t="s">
        <v>200</v>
      </c>
      <c r="D111" s="12" t="s">
        <v>192</v>
      </c>
      <c r="E111" s="20" t="s">
        <v>227</v>
      </c>
      <c r="F111" s="13">
        <v>0.041089479166666665</v>
      </c>
      <c r="G111" s="12" t="str">
        <f t="shared" si="10"/>
        <v>4.33/km</v>
      </c>
      <c r="H111" s="13">
        <f t="shared" si="11"/>
        <v>0.01283648148148148</v>
      </c>
      <c r="I111" s="13">
        <f>F111-INDEX($F$5:$F$363,MATCH(D111,$D$5:$D$363,0))</f>
        <v>0.008728599537037036</v>
      </c>
    </row>
    <row r="112" spans="1:9" ht="15" customHeight="1">
      <c r="A112" s="12">
        <v>108</v>
      </c>
      <c r="B112" s="20" t="s">
        <v>352</v>
      </c>
      <c r="C112" s="20" t="s">
        <v>27</v>
      </c>
      <c r="D112" s="12" t="s">
        <v>193</v>
      </c>
      <c r="E112" s="20" t="s">
        <v>353</v>
      </c>
      <c r="F112" s="13">
        <v>0.04110716435185185</v>
      </c>
      <c r="G112" s="12" t="str">
        <f t="shared" si="10"/>
        <v>4.33/km</v>
      </c>
      <c r="H112" s="13">
        <f t="shared" si="11"/>
        <v>0.012854166666666663</v>
      </c>
      <c r="I112" s="13">
        <f>F112-INDEX($F$5:$F$363,MATCH(D112,$D$5:$D$363,0))</f>
        <v>0.004899201388888885</v>
      </c>
    </row>
    <row r="113" spans="1:9" ht="15" customHeight="1">
      <c r="A113" s="12">
        <v>109</v>
      </c>
      <c r="B113" s="20" t="s">
        <v>354</v>
      </c>
      <c r="C113" s="20" t="s">
        <v>25</v>
      </c>
      <c r="D113" s="12" t="s">
        <v>187</v>
      </c>
      <c r="E113" s="20" t="s">
        <v>230</v>
      </c>
      <c r="F113" s="13">
        <v>0.0411415625</v>
      </c>
      <c r="G113" s="12" t="str">
        <f t="shared" si="10"/>
        <v>4.33/km</v>
      </c>
      <c r="H113" s="13">
        <f t="shared" si="11"/>
        <v>0.012888564814814815</v>
      </c>
      <c r="I113" s="13">
        <f>F113-INDEX($F$5:$F$363,MATCH(D113,$D$5:$D$363,0))</f>
        <v>0.004508240740740743</v>
      </c>
    </row>
    <row r="114" spans="1:9" ht="15" customHeight="1">
      <c r="A114" s="12">
        <v>110</v>
      </c>
      <c r="B114" s="20" t="s">
        <v>355</v>
      </c>
      <c r="C114" s="20" t="s">
        <v>356</v>
      </c>
      <c r="D114" s="12" t="s">
        <v>191</v>
      </c>
      <c r="E114" s="20" t="s">
        <v>300</v>
      </c>
      <c r="F114" s="13">
        <v>0.041248622685185185</v>
      </c>
      <c r="G114" s="12" t="str">
        <f t="shared" si="10"/>
        <v>4.34/km</v>
      </c>
      <c r="H114" s="13">
        <f t="shared" si="11"/>
        <v>0.012995625</v>
      </c>
      <c r="I114" s="13">
        <f>F114-INDEX($F$5:$F$363,MATCH(D114,$D$5:$D$363,0))</f>
        <v>0.009441817129629632</v>
      </c>
    </row>
    <row r="115" spans="1:9" ht="15" customHeight="1">
      <c r="A115" s="12">
        <v>111</v>
      </c>
      <c r="B115" s="20" t="s">
        <v>357</v>
      </c>
      <c r="C115" s="20" t="s">
        <v>24</v>
      </c>
      <c r="D115" s="12" t="s">
        <v>189</v>
      </c>
      <c r="E115" s="20" t="s">
        <v>221</v>
      </c>
      <c r="F115" s="13">
        <v>0.041257337962962964</v>
      </c>
      <c r="G115" s="12" t="str">
        <f t="shared" si="10"/>
        <v>4.34/km</v>
      </c>
      <c r="H115" s="13">
        <f t="shared" si="11"/>
        <v>0.01300434027777778</v>
      </c>
      <c r="I115" s="13">
        <f>F115-INDEX($F$5:$F$363,MATCH(D115,$D$5:$D$363,0))</f>
        <v>0.011247465277777782</v>
      </c>
    </row>
    <row r="116" spans="1:9" ht="15" customHeight="1">
      <c r="A116" s="12">
        <v>112</v>
      </c>
      <c r="B116" s="20" t="s">
        <v>358</v>
      </c>
      <c r="C116" s="20" t="s">
        <v>30</v>
      </c>
      <c r="D116" s="12" t="s">
        <v>192</v>
      </c>
      <c r="E116" s="20" t="s">
        <v>230</v>
      </c>
      <c r="F116" s="13">
        <v>0.04140199074074074</v>
      </c>
      <c r="G116" s="12" t="str">
        <f t="shared" si="10"/>
        <v>4.35/km</v>
      </c>
      <c r="H116" s="13">
        <f t="shared" si="11"/>
        <v>0.013148993055555554</v>
      </c>
      <c r="I116" s="13">
        <f>F116-INDEX($F$5:$F$363,MATCH(D116,$D$5:$D$363,0))</f>
        <v>0.009041111111111111</v>
      </c>
    </row>
    <row r="117" spans="1:9" ht="15" customHeight="1">
      <c r="A117" s="12">
        <v>113</v>
      </c>
      <c r="B117" s="20" t="s">
        <v>359</v>
      </c>
      <c r="C117" s="20" t="s">
        <v>101</v>
      </c>
      <c r="D117" s="12" t="s">
        <v>257</v>
      </c>
      <c r="E117" s="20" t="s">
        <v>146</v>
      </c>
      <c r="F117" s="13">
        <v>0.041413553240740746</v>
      </c>
      <c r="G117" s="12" t="str">
        <f t="shared" si="10"/>
        <v>4.35/km</v>
      </c>
      <c r="H117" s="13">
        <f t="shared" si="11"/>
        <v>0.01316055555555556</v>
      </c>
      <c r="I117" s="13">
        <f>F117-INDEX($F$5:$F$363,MATCH(D117,$D$5:$D$363,0))</f>
        <v>0.005639629629629633</v>
      </c>
    </row>
    <row r="118" spans="1:9" ht="15" customHeight="1">
      <c r="A118" s="12">
        <v>114</v>
      </c>
      <c r="B118" s="20" t="s">
        <v>360</v>
      </c>
      <c r="C118" s="20" t="s">
        <v>73</v>
      </c>
      <c r="D118" s="12" t="s">
        <v>192</v>
      </c>
      <c r="E118" s="20" t="s">
        <v>361</v>
      </c>
      <c r="F118" s="13">
        <v>0.04141665509259259</v>
      </c>
      <c r="G118" s="12" t="str">
        <f t="shared" si="10"/>
        <v>4.35/km</v>
      </c>
      <c r="H118" s="13">
        <f t="shared" si="11"/>
        <v>0.013163657407407405</v>
      </c>
      <c r="I118" s="13">
        <f>F118-INDEX($F$5:$F$363,MATCH(D118,$D$5:$D$363,0))</f>
        <v>0.009055775462962962</v>
      </c>
    </row>
    <row r="119" spans="1:9" ht="15" customHeight="1">
      <c r="A119" s="12">
        <v>115</v>
      </c>
      <c r="B119" s="20" t="s">
        <v>362</v>
      </c>
      <c r="C119" s="20" t="s">
        <v>363</v>
      </c>
      <c r="D119" s="12" t="s">
        <v>193</v>
      </c>
      <c r="E119" s="20" t="s">
        <v>364</v>
      </c>
      <c r="F119" s="13">
        <v>0.04148011574074074</v>
      </c>
      <c r="G119" s="12" t="str">
        <f t="shared" si="10"/>
        <v>4.36/km</v>
      </c>
      <c r="H119" s="13">
        <f t="shared" si="11"/>
        <v>0.013227118055555553</v>
      </c>
      <c r="I119" s="13">
        <f>F119-INDEX($F$5:$F$363,MATCH(D119,$D$5:$D$363,0))</f>
        <v>0.005272152777777775</v>
      </c>
    </row>
    <row r="120" spans="1:9" ht="15" customHeight="1">
      <c r="A120" s="12">
        <v>116</v>
      </c>
      <c r="B120" s="20" t="s">
        <v>365</v>
      </c>
      <c r="C120" s="20" t="s">
        <v>19</v>
      </c>
      <c r="D120" s="12" t="s">
        <v>191</v>
      </c>
      <c r="E120" s="20" t="s">
        <v>233</v>
      </c>
      <c r="F120" s="13">
        <v>0.04153509259259259</v>
      </c>
      <c r="G120" s="12" t="str">
        <f t="shared" si="10"/>
        <v>4.36/km</v>
      </c>
      <c r="H120" s="13">
        <f t="shared" si="11"/>
        <v>0.013282094907407404</v>
      </c>
      <c r="I120" s="13">
        <f>F120-INDEX($F$5:$F$363,MATCH(D120,$D$5:$D$363,0))</f>
        <v>0.009728287037037035</v>
      </c>
    </row>
    <row r="121" spans="1:9" ht="15" customHeight="1">
      <c r="A121" s="12">
        <v>117</v>
      </c>
      <c r="B121" s="20" t="s">
        <v>366</v>
      </c>
      <c r="C121" s="20" t="s">
        <v>23</v>
      </c>
      <c r="D121" s="12" t="s">
        <v>191</v>
      </c>
      <c r="E121" s="20" t="s">
        <v>367</v>
      </c>
      <c r="F121" s="13">
        <v>0.041642164351851856</v>
      </c>
      <c r="G121" s="12" t="str">
        <f t="shared" si="10"/>
        <v>4.37/km</v>
      </c>
      <c r="H121" s="13">
        <f t="shared" si="11"/>
        <v>0.01338916666666667</v>
      </c>
      <c r="I121" s="13">
        <f>F121-INDEX($F$5:$F$363,MATCH(D121,$D$5:$D$363,0))</f>
        <v>0.009835358796296302</v>
      </c>
    </row>
    <row r="122" spans="1:9" ht="15" customHeight="1">
      <c r="A122" s="12">
        <v>118</v>
      </c>
      <c r="B122" s="20" t="s">
        <v>368</v>
      </c>
      <c r="C122" s="20" t="s">
        <v>24</v>
      </c>
      <c r="D122" s="12" t="s">
        <v>192</v>
      </c>
      <c r="E122" s="20" t="s">
        <v>239</v>
      </c>
      <c r="F122" s="13">
        <v>0.04164504629629629</v>
      </c>
      <c r="G122" s="12" t="str">
        <f t="shared" si="10"/>
        <v>4.37/km</v>
      </c>
      <c r="H122" s="13">
        <f t="shared" si="11"/>
        <v>0.013392048611111106</v>
      </c>
      <c r="I122" s="13">
        <f>F122-INDEX($F$5:$F$363,MATCH(D122,$D$5:$D$363,0))</f>
        <v>0.009284166666666663</v>
      </c>
    </row>
    <row r="123" spans="1:9" ht="15" customHeight="1">
      <c r="A123" s="12">
        <v>119</v>
      </c>
      <c r="B123" s="20" t="s">
        <v>369</v>
      </c>
      <c r="C123" s="20" t="s">
        <v>370</v>
      </c>
      <c r="D123" s="12" t="s">
        <v>371</v>
      </c>
      <c r="E123" s="20" t="s">
        <v>342</v>
      </c>
      <c r="F123" s="13">
        <v>0.04173474537037037</v>
      </c>
      <c r="G123" s="12" t="str">
        <f t="shared" si="10"/>
        <v>4.37/km</v>
      </c>
      <c r="H123" s="13">
        <f t="shared" si="11"/>
        <v>0.013481747685185185</v>
      </c>
      <c r="I123" s="13">
        <f>F123-INDEX($F$5:$F$363,MATCH(D123,$D$5:$D$363,0))</f>
        <v>0</v>
      </c>
    </row>
    <row r="124" spans="1:9" ht="15" customHeight="1">
      <c r="A124" s="12">
        <v>120</v>
      </c>
      <c r="B124" s="20" t="s">
        <v>372</v>
      </c>
      <c r="C124" s="20" t="s">
        <v>105</v>
      </c>
      <c r="D124" s="12" t="s">
        <v>187</v>
      </c>
      <c r="E124" s="20" t="s">
        <v>242</v>
      </c>
      <c r="F124" s="13">
        <v>0.041786828703703705</v>
      </c>
      <c r="G124" s="12" t="str">
        <f t="shared" si="10"/>
        <v>4.38/km</v>
      </c>
      <c r="H124" s="13">
        <f t="shared" si="11"/>
        <v>0.01353383101851852</v>
      </c>
      <c r="I124" s="13">
        <f>F124-INDEX($F$5:$F$363,MATCH(D124,$D$5:$D$363,0))</f>
        <v>0.005153506944444448</v>
      </c>
    </row>
    <row r="125" spans="1:9" ht="15" customHeight="1">
      <c r="A125" s="12">
        <v>121</v>
      </c>
      <c r="B125" s="20" t="s">
        <v>373</v>
      </c>
      <c r="C125" s="20" t="s">
        <v>374</v>
      </c>
      <c r="D125" s="12" t="s">
        <v>246</v>
      </c>
      <c r="E125" s="20" t="s">
        <v>618</v>
      </c>
      <c r="F125" s="13">
        <v>0.04181287037037037</v>
      </c>
      <c r="G125" s="12" t="str">
        <f t="shared" si="10"/>
        <v>4.38/km</v>
      </c>
      <c r="H125" s="13">
        <f t="shared" si="11"/>
        <v>0.013559872685185183</v>
      </c>
      <c r="I125" s="13">
        <f>F125-INDEX($F$5:$F$363,MATCH(D125,$D$5:$D$363,0))</f>
        <v>0.006629224537037029</v>
      </c>
    </row>
    <row r="126" spans="1:9" ht="15" customHeight="1">
      <c r="A126" s="12">
        <v>122</v>
      </c>
      <c r="B126" s="20" t="s">
        <v>136</v>
      </c>
      <c r="C126" s="20" t="s">
        <v>18</v>
      </c>
      <c r="D126" s="12" t="s">
        <v>193</v>
      </c>
      <c r="E126" s="20" t="s">
        <v>288</v>
      </c>
      <c r="F126" s="13">
        <v>0.04182475694444445</v>
      </c>
      <c r="G126" s="12" t="str">
        <f t="shared" si="10"/>
        <v>4.38/km</v>
      </c>
      <c r="H126" s="13">
        <f t="shared" si="11"/>
        <v>0.013571759259259266</v>
      </c>
      <c r="I126" s="13">
        <f>F126-INDEX($F$5:$F$363,MATCH(D126,$D$5:$D$363,0))</f>
        <v>0.005616793981481488</v>
      </c>
    </row>
    <row r="127" spans="1:9" ht="15" customHeight="1">
      <c r="A127" s="12">
        <v>123</v>
      </c>
      <c r="B127" s="20" t="s">
        <v>160</v>
      </c>
      <c r="C127" s="20" t="s">
        <v>67</v>
      </c>
      <c r="D127" s="12" t="s">
        <v>189</v>
      </c>
      <c r="E127" s="20" t="s">
        <v>618</v>
      </c>
      <c r="F127" s="13">
        <v>0.04182782407407407</v>
      </c>
      <c r="G127" s="12" t="str">
        <f t="shared" si="10"/>
        <v>4.38/km</v>
      </c>
      <c r="H127" s="13">
        <f t="shared" si="11"/>
        <v>0.013574826388888888</v>
      </c>
      <c r="I127" s="13">
        <f>F127-INDEX($F$5:$F$363,MATCH(D127,$D$5:$D$363,0))</f>
        <v>0.01181795138888889</v>
      </c>
    </row>
    <row r="128" spans="1:9" ht="15" customHeight="1">
      <c r="A128" s="12">
        <v>124</v>
      </c>
      <c r="B128" s="20" t="s">
        <v>375</v>
      </c>
      <c r="C128" s="20" t="s">
        <v>69</v>
      </c>
      <c r="D128" s="12" t="s">
        <v>193</v>
      </c>
      <c r="E128" s="20" t="s">
        <v>376</v>
      </c>
      <c r="F128" s="13">
        <v>0.04185050925925926</v>
      </c>
      <c r="G128" s="12" t="str">
        <f t="shared" si="10"/>
        <v>4.38/km</v>
      </c>
      <c r="H128" s="13">
        <f t="shared" si="11"/>
        <v>0.013597511574074076</v>
      </c>
      <c r="I128" s="13">
        <f>F128-INDEX($F$5:$F$363,MATCH(D128,$D$5:$D$363,0))</f>
        <v>0.005642546296296298</v>
      </c>
    </row>
    <row r="129" spans="1:9" ht="15" customHeight="1">
      <c r="A129" s="12">
        <v>125</v>
      </c>
      <c r="B129" s="20" t="s">
        <v>377</v>
      </c>
      <c r="C129" s="20" t="s">
        <v>16</v>
      </c>
      <c r="D129" s="12" t="s">
        <v>191</v>
      </c>
      <c r="E129" s="20" t="s">
        <v>241</v>
      </c>
      <c r="F129" s="13">
        <v>0.041865092592592586</v>
      </c>
      <c r="G129" s="12" t="str">
        <f t="shared" si="10"/>
        <v>4.38/km</v>
      </c>
      <c r="H129" s="13">
        <f t="shared" si="11"/>
        <v>0.013612094907407401</v>
      </c>
      <c r="I129" s="13">
        <f>F129-INDEX($F$5:$F$363,MATCH(D129,$D$5:$D$363,0))</f>
        <v>0.010058287037037032</v>
      </c>
    </row>
    <row r="130" spans="1:9" ht="15" customHeight="1">
      <c r="A130" s="34">
        <v>126</v>
      </c>
      <c r="B130" s="35" t="s">
        <v>378</v>
      </c>
      <c r="C130" s="35" t="s">
        <v>20</v>
      </c>
      <c r="D130" s="34" t="s">
        <v>193</v>
      </c>
      <c r="E130" s="35" t="s">
        <v>173</v>
      </c>
      <c r="F130" s="36">
        <v>0.04187949074074074</v>
      </c>
      <c r="G130" s="34" t="str">
        <f t="shared" si="10"/>
        <v>4.38/km</v>
      </c>
      <c r="H130" s="36">
        <f t="shared" si="11"/>
        <v>0.013626493055555553</v>
      </c>
      <c r="I130" s="36">
        <f>F130-INDEX($F$5:$F$363,MATCH(D130,$D$5:$D$363,0))</f>
        <v>0.005671527777777775</v>
      </c>
    </row>
    <row r="131" spans="1:9" ht="15" customHeight="1">
      <c r="A131" s="12">
        <v>127</v>
      </c>
      <c r="B131" s="20" t="s">
        <v>379</v>
      </c>
      <c r="C131" s="20" t="s">
        <v>25</v>
      </c>
      <c r="D131" s="12" t="s">
        <v>190</v>
      </c>
      <c r="E131" s="20" t="s">
        <v>236</v>
      </c>
      <c r="F131" s="13">
        <v>0.04189417824074074</v>
      </c>
      <c r="G131" s="12" t="str">
        <f t="shared" si="10"/>
        <v>4.38/km</v>
      </c>
      <c r="H131" s="13">
        <f t="shared" si="11"/>
        <v>0.013641180555555552</v>
      </c>
      <c r="I131" s="13">
        <f>F131-INDEX($F$5:$F$363,MATCH(D131,$D$5:$D$363,0))</f>
        <v>0.013641180555555552</v>
      </c>
    </row>
    <row r="132" spans="1:9" ht="15" customHeight="1">
      <c r="A132" s="12">
        <v>128</v>
      </c>
      <c r="B132" s="20" t="s">
        <v>380</v>
      </c>
      <c r="C132" s="20" t="s">
        <v>15</v>
      </c>
      <c r="D132" s="12" t="s">
        <v>192</v>
      </c>
      <c r="E132" s="20" t="s">
        <v>230</v>
      </c>
      <c r="F132" s="13">
        <v>0.042064629629629625</v>
      </c>
      <c r="G132" s="12" t="str">
        <f t="shared" si="10"/>
        <v>4.40/km</v>
      </c>
      <c r="H132" s="13">
        <f t="shared" si="11"/>
        <v>0.01381163194444444</v>
      </c>
      <c r="I132" s="13">
        <f>F132-INDEX($F$5:$F$363,MATCH(D132,$D$5:$D$363,0))</f>
        <v>0.009703749999999997</v>
      </c>
    </row>
    <row r="133" spans="1:9" ht="15" customHeight="1">
      <c r="A133" s="12">
        <v>129</v>
      </c>
      <c r="B133" s="20" t="s">
        <v>381</v>
      </c>
      <c r="C133" s="20" t="s">
        <v>25</v>
      </c>
      <c r="D133" s="12" t="s">
        <v>192</v>
      </c>
      <c r="E133" s="20" t="s">
        <v>212</v>
      </c>
      <c r="F133" s="13">
        <v>0.04216300925925926</v>
      </c>
      <c r="G133" s="12" t="str">
        <f t="shared" si="10"/>
        <v>4.40/km</v>
      </c>
      <c r="H133" s="13">
        <f t="shared" si="11"/>
        <v>0.013910011574074076</v>
      </c>
      <c r="I133" s="13">
        <f>F133-INDEX($F$5:$F$363,MATCH(D133,$D$5:$D$363,0))</f>
        <v>0.009802129629629633</v>
      </c>
    </row>
    <row r="134" spans="1:9" ht="15" customHeight="1">
      <c r="A134" s="12">
        <v>130</v>
      </c>
      <c r="B134" s="20" t="s">
        <v>382</v>
      </c>
      <c r="C134" s="20" t="s">
        <v>383</v>
      </c>
      <c r="D134" s="12" t="s">
        <v>257</v>
      </c>
      <c r="E134" s="20" t="s">
        <v>331</v>
      </c>
      <c r="F134" s="13">
        <v>0.042244027777777776</v>
      </c>
      <c r="G134" s="12" t="str">
        <f t="shared" si="10"/>
        <v>4.41/km</v>
      </c>
      <c r="H134" s="13">
        <f t="shared" si="11"/>
        <v>0.013991030092592591</v>
      </c>
      <c r="I134" s="13">
        <f>F134-INDEX($F$5:$F$363,MATCH(D134,$D$5:$D$363,0))</f>
        <v>0.006470104166666664</v>
      </c>
    </row>
    <row r="135" spans="1:9" ht="15" customHeight="1">
      <c r="A135" s="12">
        <v>131</v>
      </c>
      <c r="B135" s="20" t="s">
        <v>384</v>
      </c>
      <c r="C135" s="20" t="s">
        <v>175</v>
      </c>
      <c r="D135" s="12" t="s">
        <v>193</v>
      </c>
      <c r="E135" s="20" t="s">
        <v>385</v>
      </c>
      <c r="F135" s="13">
        <v>0.04224409722222222</v>
      </c>
      <c r="G135" s="12" t="str">
        <f t="shared" si="10"/>
        <v>4.41/km</v>
      </c>
      <c r="H135" s="13">
        <f t="shared" si="11"/>
        <v>0.013991099537037036</v>
      </c>
      <c r="I135" s="13">
        <f>F135-INDEX($F$5:$F$363,MATCH(D135,$D$5:$D$363,0))</f>
        <v>0.0060361342592592584</v>
      </c>
    </row>
    <row r="136" spans="1:9" ht="15" customHeight="1">
      <c r="A136" s="12">
        <v>132</v>
      </c>
      <c r="B136" s="20" t="s">
        <v>386</v>
      </c>
      <c r="C136" s="20" t="s">
        <v>147</v>
      </c>
      <c r="D136" s="12" t="s">
        <v>187</v>
      </c>
      <c r="E136" s="20" t="s">
        <v>242</v>
      </c>
      <c r="F136" s="13">
        <v>0.04225303240740741</v>
      </c>
      <c r="G136" s="12" t="str">
        <f t="shared" si="10"/>
        <v>4.41/km</v>
      </c>
      <c r="H136" s="13">
        <f t="shared" si="11"/>
        <v>0.014000034722222224</v>
      </c>
      <c r="I136" s="13">
        <f>F136-INDEX($F$5:$F$363,MATCH(D136,$D$5:$D$363,0))</f>
        <v>0.005619710648148153</v>
      </c>
    </row>
    <row r="137" spans="1:9" ht="15" customHeight="1">
      <c r="A137" s="12">
        <v>133</v>
      </c>
      <c r="B137" s="20" t="s">
        <v>387</v>
      </c>
      <c r="C137" s="20" t="s">
        <v>94</v>
      </c>
      <c r="D137" s="12" t="s">
        <v>187</v>
      </c>
      <c r="E137" s="20" t="s">
        <v>230</v>
      </c>
      <c r="F137" s="13">
        <v>0.042313472222222225</v>
      </c>
      <c r="G137" s="12" t="str">
        <f t="shared" si="10"/>
        <v>4.41/km</v>
      </c>
      <c r="H137" s="13">
        <f t="shared" si="11"/>
        <v>0.01406047453703704</v>
      </c>
      <c r="I137" s="13">
        <f>F137-INDEX($F$5:$F$363,MATCH(D137,$D$5:$D$363,0))</f>
        <v>0.0056801504629629684</v>
      </c>
    </row>
    <row r="138" spans="1:9" ht="15" customHeight="1">
      <c r="A138" s="12">
        <v>134</v>
      </c>
      <c r="B138" s="20" t="s">
        <v>388</v>
      </c>
      <c r="C138" s="20" t="s">
        <v>30</v>
      </c>
      <c r="D138" s="12" t="s">
        <v>192</v>
      </c>
      <c r="E138" s="20" t="s">
        <v>230</v>
      </c>
      <c r="F138" s="13">
        <v>0.04231636574074074</v>
      </c>
      <c r="G138" s="12" t="str">
        <f t="shared" si="10"/>
        <v>4.41/km</v>
      </c>
      <c r="H138" s="13">
        <f t="shared" si="11"/>
        <v>0.014063368055555556</v>
      </c>
      <c r="I138" s="13">
        <f>F138-INDEX($F$5:$F$363,MATCH(D138,$D$5:$D$363,0))</f>
        <v>0.009955486111111113</v>
      </c>
    </row>
    <row r="139" spans="1:9" ht="15" customHeight="1">
      <c r="A139" s="12">
        <v>135</v>
      </c>
      <c r="B139" s="20" t="s">
        <v>389</v>
      </c>
      <c r="C139" s="20" t="s">
        <v>14</v>
      </c>
      <c r="D139" s="12" t="s">
        <v>189</v>
      </c>
      <c r="E139" s="20" t="s">
        <v>230</v>
      </c>
      <c r="F139" s="13">
        <v>0.042325451388888886</v>
      </c>
      <c r="G139" s="12" t="str">
        <f t="shared" si="10"/>
        <v>4.41/km</v>
      </c>
      <c r="H139" s="13">
        <f t="shared" si="11"/>
        <v>0.014072453703703702</v>
      </c>
      <c r="I139" s="13">
        <f>F139-INDEX($F$5:$F$363,MATCH(D139,$D$5:$D$363,0))</f>
        <v>0.012315578703703704</v>
      </c>
    </row>
    <row r="140" spans="1:9" ht="15" customHeight="1">
      <c r="A140" s="12">
        <v>136</v>
      </c>
      <c r="B140" s="20" t="s">
        <v>390</v>
      </c>
      <c r="C140" s="20" t="s">
        <v>25</v>
      </c>
      <c r="D140" s="12" t="s">
        <v>187</v>
      </c>
      <c r="E140" s="20" t="s">
        <v>230</v>
      </c>
      <c r="F140" s="13">
        <v>0.042330567129629626</v>
      </c>
      <c r="G140" s="12" t="str">
        <f aca="true" t="shared" si="12" ref="G140:G203">TEXT(INT((HOUR(F140)*3600+MINUTE(F140)*60+SECOND(F140))/$I$3/60),"0")&amp;"."&amp;TEXT(MOD((HOUR(F140)*3600+MINUTE(F140)*60+SECOND(F140))/$I$3,60),"00")&amp;"/km"</f>
        <v>4.41/km</v>
      </c>
      <c r="H140" s="13">
        <f aca="true" t="shared" si="13" ref="H140:H203">F140-$F$5</f>
        <v>0.014077569444444441</v>
      </c>
      <c r="I140" s="13">
        <f>F140-INDEX($F$5:$F$363,MATCH(D140,$D$5:$D$363,0))</f>
        <v>0.00569724537037037</v>
      </c>
    </row>
    <row r="141" spans="1:9" ht="15" customHeight="1">
      <c r="A141" s="12">
        <v>137</v>
      </c>
      <c r="B141" s="20" t="s">
        <v>391</v>
      </c>
      <c r="C141" s="20" t="s">
        <v>392</v>
      </c>
      <c r="D141" s="12" t="s">
        <v>188</v>
      </c>
      <c r="E141" s="20" t="s">
        <v>229</v>
      </c>
      <c r="F141" s="13">
        <v>0.04233983796296296</v>
      </c>
      <c r="G141" s="12" t="str">
        <f t="shared" si="12"/>
        <v>4.41/km</v>
      </c>
      <c r="H141" s="13">
        <f t="shared" si="13"/>
        <v>0.014086840277777773</v>
      </c>
      <c r="I141" s="13">
        <f>F141-INDEX($F$5:$F$363,MATCH(D141,$D$5:$D$363,0))</f>
        <v>0.008351261574074065</v>
      </c>
    </row>
    <row r="142" spans="1:9" ht="15" customHeight="1">
      <c r="A142" s="12">
        <v>138</v>
      </c>
      <c r="B142" s="20" t="s">
        <v>393</v>
      </c>
      <c r="C142" s="20" t="s">
        <v>18</v>
      </c>
      <c r="D142" s="12" t="s">
        <v>190</v>
      </c>
      <c r="E142" s="20" t="s">
        <v>335</v>
      </c>
      <c r="F142" s="13">
        <v>0.04239159722222222</v>
      </c>
      <c r="G142" s="12" t="str">
        <f t="shared" si="12"/>
        <v>4.42/km</v>
      </c>
      <c r="H142" s="13">
        <f t="shared" si="13"/>
        <v>0.014138599537037038</v>
      </c>
      <c r="I142" s="13">
        <f>F142-INDEX($F$5:$F$363,MATCH(D142,$D$5:$D$363,0))</f>
        <v>0.014138599537037038</v>
      </c>
    </row>
    <row r="143" spans="1:9" ht="15" customHeight="1">
      <c r="A143" s="12">
        <v>139</v>
      </c>
      <c r="B143" s="20" t="s">
        <v>58</v>
      </c>
      <c r="C143" s="20" t="s">
        <v>25</v>
      </c>
      <c r="D143" s="12" t="s">
        <v>187</v>
      </c>
      <c r="E143" s="20" t="s">
        <v>223</v>
      </c>
      <c r="F143" s="13">
        <v>0.042400625</v>
      </c>
      <c r="G143" s="12" t="str">
        <f t="shared" si="12"/>
        <v>4.42/km</v>
      </c>
      <c r="H143" s="13">
        <f t="shared" si="13"/>
        <v>0.014147627314814813</v>
      </c>
      <c r="I143" s="13">
        <f>F143-INDEX($F$5:$F$363,MATCH(D143,$D$5:$D$363,0))</f>
        <v>0.005767303240740741</v>
      </c>
    </row>
    <row r="144" spans="1:9" ht="15" customHeight="1">
      <c r="A144" s="12">
        <v>140</v>
      </c>
      <c r="B144" s="20" t="s">
        <v>172</v>
      </c>
      <c r="C144" s="20" t="s">
        <v>21</v>
      </c>
      <c r="D144" s="12" t="s">
        <v>190</v>
      </c>
      <c r="E144" s="20" t="s">
        <v>618</v>
      </c>
      <c r="F144" s="13">
        <v>0.04241488425925926</v>
      </c>
      <c r="G144" s="12" t="str">
        <f t="shared" si="12"/>
        <v>4.42/km</v>
      </c>
      <c r="H144" s="13">
        <f t="shared" si="13"/>
        <v>0.014161886574074075</v>
      </c>
      <c r="I144" s="13">
        <f>F144-INDEX($F$5:$F$363,MATCH(D144,$D$5:$D$363,0))</f>
        <v>0.014161886574074075</v>
      </c>
    </row>
    <row r="145" spans="1:9" ht="15" customHeight="1">
      <c r="A145" s="12">
        <v>141</v>
      </c>
      <c r="B145" s="20" t="s">
        <v>394</v>
      </c>
      <c r="C145" s="20" t="s">
        <v>67</v>
      </c>
      <c r="D145" s="12" t="s">
        <v>190</v>
      </c>
      <c r="E145" s="20" t="s">
        <v>212</v>
      </c>
      <c r="F145" s="13">
        <v>0.04248418981481481</v>
      </c>
      <c r="G145" s="12" t="str">
        <f t="shared" si="12"/>
        <v>4.42/km</v>
      </c>
      <c r="H145" s="13">
        <f t="shared" si="13"/>
        <v>0.014231192129629627</v>
      </c>
      <c r="I145" s="13">
        <f>F145-INDEX($F$5:$F$363,MATCH(D145,$D$5:$D$363,0))</f>
        <v>0.014231192129629627</v>
      </c>
    </row>
    <row r="146" spans="1:9" ht="15" customHeight="1">
      <c r="A146" s="12">
        <v>142</v>
      </c>
      <c r="B146" s="20" t="s">
        <v>395</v>
      </c>
      <c r="C146" s="20" t="s">
        <v>11</v>
      </c>
      <c r="D146" s="12" t="s">
        <v>188</v>
      </c>
      <c r="E146" s="20" t="s">
        <v>273</v>
      </c>
      <c r="F146" s="13">
        <v>0.042617303240740735</v>
      </c>
      <c r="G146" s="12" t="str">
        <f t="shared" si="12"/>
        <v>4.43/km</v>
      </c>
      <c r="H146" s="13">
        <f t="shared" si="13"/>
        <v>0.01436430555555555</v>
      </c>
      <c r="I146" s="13">
        <f>F146-INDEX($F$5:$F$363,MATCH(D146,$D$5:$D$363,0))</f>
        <v>0.008628726851851842</v>
      </c>
    </row>
    <row r="147" spans="1:9" ht="15" customHeight="1">
      <c r="A147" s="12">
        <v>143</v>
      </c>
      <c r="B147" s="20" t="s">
        <v>396</v>
      </c>
      <c r="C147" s="20" t="s">
        <v>97</v>
      </c>
      <c r="D147" s="12" t="s">
        <v>189</v>
      </c>
      <c r="E147" s="20" t="s">
        <v>397</v>
      </c>
      <c r="F147" s="13">
        <v>0.04265202546296296</v>
      </c>
      <c r="G147" s="12" t="str">
        <f t="shared" si="12"/>
        <v>4.43/km</v>
      </c>
      <c r="H147" s="13">
        <f t="shared" si="13"/>
        <v>0.014399027777777778</v>
      </c>
      <c r="I147" s="13">
        <f>F147-INDEX($F$5:$F$363,MATCH(D147,$D$5:$D$363,0))</f>
        <v>0.01264215277777778</v>
      </c>
    </row>
    <row r="148" spans="1:9" ht="15" customHeight="1">
      <c r="A148" s="12">
        <v>144</v>
      </c>
      <c r="B148" s="20" t="s">
        <v>398</v>
      </c>
      <c r="C148" s="20" t="s">
        <v>399</v>
      </c>
      <c r="D148" s="12" t="s">
        <v>191</v>
      </c>
      <c r="E148" s="20" t="s">
        <v>230</v>
      </c>
      <c r="F148" s="13">
        <v>0.04273307870370371</v>
      </c>
      <c r="G148" s="12" t="str">
        <f t="shared" si="12"/>
        <v>4.44/km</v>
      </c>
      <c r="H148" s="13">
        <f t="shared" si="13"/>
        <v>0.014480081018518522</v>
      </c>
      <c r="I148" s="13">
        <f>F148-INDEX($F$5:$F$363,MATCH(D148,$D$5:$D$363,0))</f>
        <v>0.010926273148148154</v>
      </c>
    </row>
    <row r="149" spans="1:9" ht="15" customHeight="1">
      <c r="A149" s="12">
        <v>145</v>
      </c>
      <c r="B149" s="20" t="s">
        <v>400</v>
      </c>
      <c r="C149" s="20" t="s">
        <v>83</v>
      </c>
      <c r="D149" s="12" t="s">
        <v>188</v>
      </c>
      <c r="E149" s="20" t="s">
        <v>335</v>
      </c>
      <c r="F149" s="13">
        <v>0.04278512731481482</v>
      </c>
      <c r="G149" s="12" t="str">
        <f t="shared" si="12"/>
        <v>4.44/km</v>
      </c>
      <c r="H149" s="13">
        <f t="shared" si="13"/>
        <v>0.014532129629629634</v>
      </c>
      <c r="I149" s="13">
        <f>F149-INDEX($F$5:$F$363,MATCH(D149,$D$5:$D$363,0))</f>
        <v>0.008796550925925926</v>
      </c>
    </row>
    <row r="150" spans="1:9" ht="15" customHeight="1">
      <c r="A150" s="12">
        <v>146</v>
      </c>
      <c r="B150" s="20" t="s">
        <v>373</v>
      </c>
      <c r="C150" s="20" t="s">
        <v>15</v>
      </c>
      <c r="D150" s="12" t="s">
        <v>189</v>
      </c>
      <c r="E150" s="20" t="s">
        <v>618</v>
      </c>
      <c r="F150" s="13">
        <v>0.042793854166666666</v>
      </c>
      <c r="G150" s="12" t="str">
        <f t="shared" si="12"/>
        <v>4.44/km</v>
      </c>
      <c r="H150" s="13">
        <f t="shared" si="13"/>
        <v>0.014540856481481481</v>
      </c>
      <c r="I150" s="13">
        <f>F150-INDEX($F$5:$F$363,MATCH(D150,$D$5:$D$363,0))</f>
        <v>0.012783981481481483</v>
      </c>
    </row>
    <row r="151" spans="1:9" ht="15" customHeight="1">
      <c r="A151" s="12">
        <v>147</v>
      </c>
      <c r="B151" s="20" t="s">
        <v>177</v>
      </c>
      <c r="C151" s="20" t="s">
        <v>31</v>
      </c>
      <c r="D151" s="12" t="s">
        <v>192</v>
      </c>
      <c r="E151" s="20" t="s">
        <v>157</v>
      </c>
      <c r="F151" s="13">
        <v>0.042808379629629634</v>
      </c>
      <c r="G151" s="12" t="str">
        <f t="shared" si="12"/>
        <v>4.45/km</v>
      </c>
      <c r="H151" s="13">
        <f t="shared" si="13"/>
        <v>0.014555381944444449</v>
      </c>
      <c r="I151" s="13">
        <f>F151-INDEX($F$5:$F$363,MATCH(D151,$D$5:$D$363,0))</f>
        <v>0.010447500000000005</v>
      </c>
    </row>
    <row r="152" spans="1:9" ht="15" customHeight="1">
      <c r="A152" s="12">
        <v>148</v>
      </c>
      <c r="B152" s="20" t="s">
        <v>401</v>
      </c>
      <c r="C152" s="20" t="s">
        <v>129</v>
      </c>
      <c r="D152" s="12" t="s">
        <v>187</v>
      </c>
      <c r="E152" s="20" t="s">
        <v>353</v>
      </c>
      <c r="F152" s="13">
        <v>0.04286326388888889</v>
      </c>
      <c r="G152" s="12" t="str">
        <f t="shared" si="12"/>
        <v>4.45/km</v>
      </c>
      <c r="H152" s="13">
        <f t="shared" si="13"/>
        <v>0.014610266203703707</v>
      </c>
      <c r="I152" s="13">
        <f>F152-INDEX($F$5:$F$363,MATCH(D152,$D$5:$D$363,0))</f>
        <v>0.006229942129629636</v>
      </c>
    </row>
    <row r="153" spans="1:9" ht="15" customHeight="1">
      <c r="A153" s="12">
        <v>149</v>
      </c>
      <c r="B153" s="20" t="s">
        <v>402</v>
      </c>
      <c r="C153" s="20" t="s">
        <v>126</v>
      </c>
      <c r="D153" s="12" t="s">
        <v>371</v>
      </c>
      <c r="E153" s="20" t="s">
        <v>242</v>
      </c>
      <c r="F153" s="13">
        <v>0.042935590277777776</v>
      </c>
      <c r="G153" s="12" t="str">
        <f t="shared" si="12"/>
        <v>4.45/km</v>
      </c>
      <c r="H153" s="13">
        <f t="shared" si="13"/>
        <v>0.01468259259259259</v>
      </c>
      <c r="I153" s="13">
        <f>F153-INDEX($F$5:$F$363,MATCH(D153,$D$5:$D$363,0))</f>
        <v>0.0012008449074074057</v>
      </c>
    </row>
    <row r="154" spans="1:9" ht="15" customHeight="1">
      <c r="A154" s="12">
        <v>150</v>
      </c>
      <c r="B154" s="20" t="s">
        <v>337</v>
      </c>
      <c r="C154" s="20" t="s">
        <v>104</v>
      </c>
      <c r="D154" s="12" t="s">
        <v>187</v>
      </c>
      <c r="E154" s="20" t="s">
        <v>239</v>
      </c>
      <c r="F154" s="13">
        <v>0.042950312500000004</v>
      </c>
      <c r="G154" s="12" t="str">
        <f t="shared" si="12"/>
        <v>4.45/km</v>
      </c>
      <c r="H154" s="13">
        <f t="shared" si="13"/>
        <v>0.01469731481481482</v>
      </c>
      <c r="I154" s="13">
        <f>F154-INDEX($F$5:$F$363,MATCH(D154,$D$5:$D$363,0))</f>
        <v>0.006316990740740748</v>
      </c>
    </row>
    <row r="155" spans="1:9" ht="15" customHeight="1">
      <c r="A155" s="12">
        <v>151</v>
      </c>
      <c r="B155" s="20" t="s">
        <v>183</v>
      </c>
      <c r="C155" s="20" t="s">
        <v>67</v>
      </c>
      <c r="D155" s="12" t="s">
        <v>189</v>
      </c>
      <c r="E155" s="20" t="s">
        <v>335</v>
      </c>
      <c r="F155" s="13">
        <v>0.04301950231481482</v>
      </c>
      <c r="G155" s="12" t="str">
        <f t="shared" si="12"/>
        <v>4.46/km</v>
      </c>
      <c r="H155" s="13">
        <f t="shared" si="13"/>
        <v>0.014766504629629636</v>
      </c>
      <c r="I155" s="13">
        <f>F155-INDEX($F$5:$F$363,MATCH(D155,$D$5:$D$363,0))</f>
        <v>0.013009629629629638</v>
      </c>
    </row>
    <row r="156" spans="1:9" ht="15" customHeight="1">
      <c r="A156" s="12">
        <v>152</v>
      </c>
      <c r="B156" s="20" t="s">
        <v>315</v>
      </c>
      <c r="C156" s="20" t="s">
        <v>19</v>
      </c>
      <c r="D156" s="12" t="s">
        <v>192</v>
      </c>
      <c r="E156" s="20" t="s">
        <v>288</v>
      </c>
      <c r="F156" s="13">
        <v>0.04302555555555556</v>
      </c>
      <c r="G156" s="12" t="str">
        <f t="shared" si="12"/>
        <v>4.46/km</v>
      </c>
      <c r="H156" s="13">
        <f t="shared" si="13"/>
        <v>0.014772557870370375</v>
      </c>
      <c r="I156" s="13">
        <f>F156-INDEX($F$5:$F$363,MATCH(D156,$D$5:$D$363,0))</f>
        <v>0.010664675925925932</v>
      </c>
    </row>
    <row r="157" spans="1:9" ht="15" customHeight="1">
      <c r="A157" s="12">
        <v>153</v>
      </c>
      <c r="B157" s="20" t="s">
        <v>403</v>
      </c>
      <c r="C157" s="20" t="s">
        <v>11</v>
      </c>
      <c r="D157" s="12" t="s">
        <v>187</v>
      </c>
      <c r="E157" s="20" t="s">
        <v>385</v>
      </c>
      <c r="F157" s="13">
        <v>0.04306581018518518</v>
      </c>
      <c r="G157" s="12" t="str">
        <f t="shared" si="12"/>
        <v>4.46/km</v>
      </c>
      <c r="H157" s="13">
        <f t="shared" si="13"/>
        <v>0.014812812499999998</v>
      </c>
      <c r="I157" s="13">
        <f>F157-INDEX($F$5:$F$363,MATCH(D157,$D$5:$D$363,0))</f>
        <v>0.006432488425925927</v>
      </c>
    </row>
    <row r="158" spans="1:9" ht="15" customHeight="1">
      <c r="A158" s="12">
        <v>154</v>
      </c>
      <c r="B158" s="20" t="s">
        <v>404</v>
      </c>
      <c r="C158" s="20" t="s">
        <v>15</v>
      </c>
      <c r="D158" s="12" t="s">
        <v>187</v>
      </c>
      <c r="E158" s="20" t="s">
        <v>292</v>
      </c>
      <c r="F158" s="13">
        <v>0.04308606481481481</v>
      </c>
      <c r="G158" s="12" t="str">
        <f t="shared" si="12"/>
        <v>4.46/km</v>
      </c>
      <c r="H158" s="13">
        <f t="shared" si="13"/>
        <v>0.014833067129629628</v>
      </c>
      <c r="I158" s="13">
        <f>F158-INDEX($F$5:$F$363,MATCH(D158,$D$5:$D$363,0))</f>
        <v>0.006452743055555557</v>
      </c>
    </row>
    <row r="159" spans="1:9" ht="15" customHeight="1">
      <c r="A159" s="12">
        <v>155</v>
      </c>
      <c r="B159" s="20" t="s">
        <v>405</v>
      </c>
      <c r="C159" s="20" t="s">
        <v>19</v>
      </c>
      <c r="D159" s="12" t="s">
        <v>192</v>
      </c>
      <c r="E159" s="20" t="s">
        <v>221</v>
      </c>
      <c r="F159" s="13">
        <v>0.043114999999999994</v>
      </c>
      <c r="G159" s="12" t="str">
        <f t="shared" si="12"/>
        <v>4.47/km</v>
      </c>
      <c r="H159" s="13">
        <f t="shared" si="13"/>
        <v>0.014862002314814809</v>
      </c>
      <c r="I159" s="13">
        <f>F159-INDEX($F$5:$F$363,MATCH(D159,$D$5:$D$363,0))</f>
        <v>0.010754120370370365</v>
      </c>
    </row>
    <row r="160" spans="1:9" ht="15" customHeight="1">
      <c r="A160" s="12">
        <v>156</v>
      </c>
      <c r="B160" s="20" t="s">
        <v>406</v>
      </c>
      <c r="C160" s="20" t="s">
        <v>44</v>
      </c>
      <c r="D160" s="12" t="s">
        <v>192</v>
      </c>
      <c r="E160" s="20" t="s">
        <v>353</v>
      </c>
      <c r="F160" s="13">
        <v>0.04322784722222223</v>
      </c>
      <c r="G160" s="12" t="str">
        <f t="shared" si="12"/>
        <v>4.47/km</v>
      </c>
      <c r="H160" s="13">
        <f t="shared" si="13"/>
        <v>0.014974849537037042</v>
      </c>
      <c r="I160" s="13">
        <f>F160-INDEX($F$5:$F$363,MATCH(D160,$D$5:$D$363,0))</f>
        <v>0.010866967592592598</v>
      </c>
    </row>
    <row r="161" spans="1:9" ht="15" customHeight="1">
      <c r="A161" s="12">
        <v>157</v>
      </c>
      <c r="B161" s="20" t="s">
        <v>407</v>
      </c>
      <c r="C161" s="20" t="s">
        <v>72</v>
      </c>
      <c r="D161" s="12" t="s">
        <v>192</v>
      </c>
      <c r="E161" s="20" t="s">
        <v>618</v>
      </c>
      <c r="F161" s="13">
        <v>0.04325986111111111</v>
      </c>
      <c r="G161" s="12" t="str">
        <f t="shared" si="12"/>
        <v>4.48/km</v>
      </c>
      <c r="H161" s="13">
        <f t="shared" si="13"/>
        <v>0.015006863425925925</v>
      </c>
      <c r="I161" s="13">
        <f>F161-INDEX($F$5:$F$363,MATCH(D161,$D$5:$D$363,0))</f>
        <v>0.010898981481481482</v>
      </c>
    </row>
    <row r="162" spans="1:9" ht="15" customHeight="1">
      <c r="A162" s="12">
        <v>158</v>
      </c>
      <c r="B162" s="20" t="s">
        <v>408</v>
      </c>
      <c r="C162" s="20" t="s">
        <v>97</v>
      </c>
      <c r="D162" s="12" t="s">
        <v>187</v>
      </c>
      <c r="E162" s="20" t="s">
        <v>212</v>
      </c>
      <c r="F162" s="13">
        <v>0.04333491898148148</v>
      </c>
      <c r="G162" s="12" t="str">
        <f t="shared" si="12"/>
        <v>4.48/km</v>
      </c>
      <c r="H162" s="13">
        <f t="shared" si="13"/>
        <v>0.015081921296296295</v>
      </c>
      <c r="I162" s="13">
        <f>F162-INDEX($F$5:$F$363,MATCH(D162,$D$5:$D$363,0))</f>
        <v>0.006701597222222223</v>
      </c>
    </row>
    <row r="163" spans="1:9" ht="15" customHeight="1">
      <c r="A163" s="34">
        <v>159</v>
      </c>
      <c r="B163" s="35" t="s">
        <v>409</v>
      </c>
      <c r="C163" s="35" t="s">
        <v>15</v>
      </c>
      <c r="D163" s="34" t="s">
        <v>189</v>
      </c>
      <c r="E163" s="35" t="s">
        <v>173</v>
      </c>
      <c r="F163" s="36">
        <v>0.043369652777777774</v>
      </c>
      <c r="G163" s="34" t="str">
        <f t="shared" si="12"/>
        <v>4.48/km</v>
      </c>
      <c r="H163" s="36">
        <f t="shared" si="13"/>
        <v>0.01511665509259259</v>
      </c>
      <c r="I163" s="36">
        <f>F163-INDEX($F$5:$F$363,MATCH(D163,$D$5:$D$363,0))</f>
        <v>0.013359780092592591</v>
      </c>
    </row>
    <row r="164" spans="1:9" ht="15" customHeight="1">
      <c r="A164" s="12">
        <v>160</v>
      </c>
      <c r="B164" s="20" t="s">
        <v>410</v>
      </c>
      <c r="C164" s="20" t="s">
        <v>87</v>
      </c>
      <c r="D164" s="12" t="s">
        <v>188</v>
      </c>
      <c r="E164" s="20" t="s">
        <v>227</v>
      </c>
      <c r="F164" s="13">
        <v>0.04340436342592593</v>
      </c>
      <c r="G164" s="12" t="str">
        <f t="shared" si="12"/>
        <v>4.48/km</v>
      </c>
      <c r="H164" s="13">
        <f t="shared" si="13"/>
        <v>0.015151365740740743</v>
      </c>
      <c r="I164" s="13">
        <f>F164-INDEX($F$5:$F$363,MATCH(D164,$D$5:$D$363,0))</f>
        <v>0.009415787037037035</v>
      </c>
    </row>
    <row r="165" spans="1:9" ht="15" customHeight="1">
      <c r="A165" s="12">
        <v>161</v>
      </c>
      <c r="B165" s="20" t="s">
        <v>411</v>
      </c>
      <c r="C165" s="20" t="s">
        <v>412</v>
      </c>
      <c r="D165" s="12" t="s">
        <v>413</v>
      </c>
      <c r="E165" s="20" t="s">
        <v>176</v>
      </c>
      <c r="F165" s="13">
        <v>0.0434477662037037</v>
      </c>
      <c r="G165" s="12" t="str">
        <f t="shared" si="12"/>
        <v>4.49/km</v>
      </c>
      <c r="H165" s="13">
        <f t="shared" si="13"/>
        <v>0.015194768518518514</v>
      </c>
      <c r="I165" s="13">
        <f>F165-INDEX($F$5:$F$363,MATCH(D165,$D$5:$D$363,0))</f>
        <v>0</v>
      </c>
    </row>
    <row r="166" spans="1:9" ht="15" customHeight="1">
      <c r="A166" s="12">
        <v>162</v>
      </c>
      <c r="B166" s="20" t="s">
        <v>414</v>
      </c>
      <c r="C166" s="20" t="s">
        <v>21</v>
      </c>
      <c r="D166" s="12" t="s">
        <v>192</v>
      </c>
      <c r="E166" s="20" t="s">
        <v>415</v>
      </c>
      <c r="F166" s="13">
        <v>0.043468020833333336</v>
      </c>
      <c r="G166" s="12" t="str">
        <f t="shared" si="12"/>
        <v>4.49/km</v>
      </c>
      <c r="H166" s="13">
        <f t="shared" si="13"/>
        <v>0.015215023148148151</v>
      </c>
      <c r="I166" s="13">
        <f>F166-INDEX($F$5:$F$363,MATCH(D166,$D$5:$D$363,0))</f>
        <v>0.011107141203703708</v>
      </c>
    </row>
    <row r="167" spans="1:9" ht="15" customHeight="1">
      <c r="A167" s="12">
        <v>163</v>
      </c>
      <c r="B167" s="20" t="s">
        <v>416</v>
      </c>
      <c r="C167" s="20" t="s">
        <v>38</v>
      </c>
      <c r="D167" s="12" t="s">
        <v>191</v>
      </c>
      <c r="E167" s="20" t="s">
        <v>417</v>
      </c>
      <c r="F167" s="13">
        <v>0.043520104166666664</v>
      </c>
      <c r="G167" s="12" t="str">
        <f t="shared" si="12"/>
        <v>4.49/km</v>
      </c>
      <c r="H167" s="13">
        <f t="shared" si="13"/>
        <v>0.015267106481481479</v>
      </c>
      <c r="I167" s="13">
        <f>F167-INDEX($F$5:$F$363,MATCH(D167,$D$5:$D$363,0))</f>
        <v>0.01171329861111111</v>
      </c>
    </row>
    <row r="168" spans="1:9" ht="15" customHeight="1">
      <c r="A168" s="12">
        <v>164</v>
      </c>
      <c r="B168" s="20" t="s">
        <v>418</v>
      </c>
      <c r="C168" s="20" t="s">
        <v>87</v>
      </c>
      <c r="D168" s="12" t="s">
        <v>189</v>
      </c>
      <c r="E168" s="20" t="s">
        <v>417</v>
      </c>
      <c r="F168" s="13">
        <v>0.04352880787037037</v>
      </c>
      <c r="G168" s="12" t="str">
        <f t="shared" si="12"/>
        <v>4.49/km</v>
      </c>
      <c r="H168" s="13">
        <f t="shared" si="13"/>
        <v>0.015275810185185184</v>
      </c>
      <c r="I168" s="13">
        <f>F168-INDEX($F$5:$F$363,MATCH(D168,$D$5:$D$363,0))</f>
        <v>0.013518935185185186</v>
      </c>
    </row>
    <row r="169" spans="1:9" ht="15" customHeight="1">
      <c r="A169" s="12">
        <v>165</v>
      </c>
      <c r="B169" s="20" t="s">
        <v>127</v>
      </c>
      <c r="C169" s="20" t="s">
        <v>57</v>
      </c>
      <c r="D169" s="12" t="s">
        <v>187</v>
      </c>
      <c r="E169" s="20" t="s">
        <v>307</v>
      </c>
      <c r="F169" s="13">
        <v>0.04353489583333334</v>
      </c>
      <c r="G169" s="12" t="str">
        <f t="shared" si="12"/>
        <v>4.49/km</v>
      </c>
      <c r="H169" s="13">
        <f t="shared" si="13"/>
        <v>0.015281898148148152</v>
      </c>
      <c r="I169" s="13">
        <f>F169-INDEX($F$5:$F$363,MATCH(D169,$D$5:$D$363,0))</f>
        <v>0.006901574074074081</v>
      </c>
    </row>
    <row r="170" spans="1:9" ht="15" customHeight="1">
      <c r="A170" s="12">
        <v>166</v>
      </c>
      <c r="B170" s="20" t="s">
        <v>419</v>
      </c>
      <c r="C170" s="20" t="s">
        <v>18</v>
      </c>
      <c r="D170" s="12" t="s">
        <v>193</v>
      </c>
      <c r="E170" s="20" t="s">
        <v>367</v>
      </c>
      <c r="F170" s="13">
        <v>0.0435577662037037</v>
      </c>
      <c r="G170" s="12" t="str">
        <f t="shared" si="12"/>
        <v>4.49/km</v>
      </c>
      <c r="H170" s="13">
        <f t="shared" si="13"/>
        <v>0.015304768518518513</v>
      </c>
      <c r="I170" s="13">
        <f>F170-INDEX($F$5:$F$363,MATCH(D170,$D$5:$D$363,0))</f>
        <v>0.007349803240740735</v>
      </c>
    </row>
    <row r="171" spans="1:9" ht="15" customHeight="1">
      <c r="A171" s="12">
        <v>167</v>
      </c>
      <c r="B171" s="20" t="s">
        <v>119</v>
      </c>
      <c r="C171" s="20" t="s">
        <v>11</v>
      </c>
      <c r="D171" s="12" t="s">
        <v>192</v>
      </c>
      <c r="E171" s="20" t="s">
        <v>221</v>
      </c>
      <c r="F171" s="13">
        <v>0.04364741898148148</v>
      </c>
      <c r="G171" s="12" t="str">
        <f t="shared" si="12"/>
        <v>4.50/km</v>
      </c>
      <c r="H171" s="13">
        <f t="shared" si="13"/>
        <v>0.015394421296296295</v>
      </c>
      <c r="I171" s="13">
        <f>F171-INDEX($F$5:$F$363,MATCH(D171,$D$5:$D$363,0))</f>
        <v>0.011286539351851851</v>
      </c>
    </row>
    <row r="172" spans="1:9" ht="15" customHeight="1">
      <c r="A172" s="12">
        <v>168</v>
      </c>
      <c r="B172" s="20" t="s">
        <v>63</v>
      </c>
      <c r="C172" s="20" t="s">
        <v>133</v>
      </c>
      <c r="D172" s="12" t="s">
        <v>246</v>
      </c>
      <c r="E172" s="20" t="s">
        <v>335</v>
      </c>
      <c r="F172" s="13">
        <v>0.04367635416666666</v>
      </c>
      <c r="G172" s="12" t="str">
        <f t="shared" si="12"/>
        <v>4.50/km</v>
      </c>
      <c r="H172" s="13">
        <f t="shared" si="13"/>
        <v>0.015423356481481475</v>
      </c>
      <c r="I172" s="13">
        <f>F172-INDEX($F$5:$F$363,MATCH(D172,$D$5:$D$363,0))</f>
        <v>0.008492708333333321</v>
      </c>
    </row>
    <row r="173" spans="1:9" ht="15" customHeight="1">
      <c r="A173" s="12">
        <v>169</v>
      </c>
      <c r="B173" s="20" t="s">
        <v>142</v>
      </c>
      <c r="C173" s="20" t="s">
        <v>11</v>
      </c>
      <c r="D173" s="12" t="s">
        <v>187</v>
      </c>
      <c r="E173" s="20" t="s">
        <v>176</v>
      </c>
      <c r="F173" s="13">
        <v>0.0436821412037037</v>
      </c>
      <c r="G173" s="12" t="str">
        <f t="shared" si="12"/>
        <v>4.50/km</v>
      </c>
      <c r="H173" s="13">
        <f t="shared" si="13"/>
        <v>0.015429143518518516</v>
      </c>
      <c r="I173" s="13">
        <f>F173-INDEX($F$5:$F$363,MATCH(D173,$D$5:$D$363,0))</f>
        <v>0.007048819444444444</v>
      </c>
    </row>
    <row r="174" spans="1:9" ht="15" customHeight="1">
      <c r="A174" s="12">
        <v>170</v>
      </c>
      <c r="B174" s="20" t="s">
        <v>420</v>
      </c>
      <c r="C174" s="20" t="s">
        <v>33</v>
      </c>
      <c r="D174" s="12" t="s">
        <v>191</v>
      </c>
      <c r="E174" s="20" t="s">
        <v>421</v>
      </c>
      <c r="F174" s="13">
        <v>0.04368488425925926</v>
      </c>
      <c r="G174" s="12" t="str">
        <f t="shared" si="12"/>
        <v>4.50/km</v>
      </c>
      <c r="H174" s="13">
        <f t="shared" si="13"/>
        <v>0.015431886574074075</v>
      </c>
      <c r="I174" s="13">
        <f>F174-INDEX($F$5:$F$363,MATCH(D174,$D$5:$D$363,0))</f>
        <v>0.011878078703703707</v>
      </c>
    </row>
    <row r="175" spans="1:9" ht="15" customHeight="1">
      <c r="A175" s="34">
        <v>171</v>
      </c>
      <c r="B175" s="35" t="s">
        <v>422</v>
      </c>
      <c r="C175" s="35" t="s">
        <v>15</v>
      </c>
      <c r="D175" s="34" t="s">
        <v>191</v>
      </c>
      <c r="E175" s="35" t="s">
        <v>173</v>
      </c>
      <c r="F175" s="36">
        <v>0.04374001157407407</v>
      </c>
      <c r="G175" s="34" t="str">
        <f t="shared" si="12"/>
        <v>4.51/km</v>
      </c>
      <c r="H175" s="36">
        <f t="shared" si="13"/>
        <v>0.015487013888888884</v>
      </c>
      <c r="I175" s="36">
        <f>F175-INDEX($F$5:$F$363,MATCH(D175,$D$5:$D$363,0))</f>
        <v>0.011933206018518515</v>
      </c>
    </row>
    <row r="176" spans="1:9" ht="15" customHeight="1">
      <c r="A176" s="12">
        <v>172</v>
      </c>
      <c r="B176" s="20" t="s">
        <v>423</v>
      </c>
      <c r="C176" s="20" t="s">
        <v>29</v>
      </c>
      <c r="D176" s="12" t="s">
        <v>192</v>
      </c>
      <c r="E176" s="20" t="s">
        <v>229</v>
      </c>
      <c r="F176" s="13">
        <v>0.04377763888888889</v>
      </c>
      <c r="G176" s="12" t="str">
        <f t="shared" si="12"/>
        <v>4.51/km</v>
      </c>
      <c r="H176" s="13">
        <f t="shared" si="13"/>
        <v>0.015524641203703702</v>
      </c>
      <c r="I176" s="13">
        <f>F176-INDEX($F$5:$F$363,MATCH(D176,$D$5:$D$363,0))</f>
        <v>0.011416759259259258</v>
      </c>
    </row>
    <row r="177" spans="1:9" ht="15" customHeight="1">
      <c r="A177" s="12">
        <v>173</v>
      </c>
      <c r="B177" s="20" t="s">
        <v>424</v>
      </c>
      <c r="C177" s="20" t="s">
        <v>19</v>
      </c>
      <c r="D177" s="12" t="s">
        <v>191</v>
      </c>
      <c r="E177" s="20" t="s">
        <v>425</v>
      </c>
      <c r="F177" s="13">
        <v>0.04380945601851852</v>
      </c>
      <c r="G177" s="12" t="str">
        <f t="shared" si="12"/>
        <v>4.51/km</v>
      </c>
      <c r="H177" s="13">
        <f t="shared" si="13"/>
        <v>0.015556458333333332</v>
      </c>
      <c r="I177" s="13">
        <f>F177-INDEX($F$5:$F$363,MATCH(D177,$D$5:$D$363,0))</f>
        <v>0.012002650462962963</v>
      </c>
    </row>
    <row r="178" spans="1:9" ht="15" customHeight="1">
      <c r="A178" s="12">
        <v>174</v>
      </c>
      <c r="B178" s="20" t="s">
        <v>426</v>
      </c>
      <c r="C178" s="20" t="s">
        <v>15</v>
      </c>
      <c r="D178" s="12" t="s">
        <v>189</v>
      </c>
      <c r="E178" s="20" t="s">
        <v>236</v>
      </c>
      <c r="F178" s="13">
        <v>0.043861550925925925</v>
      </c>
      <c r="G178" s="12" t="str">
        <f t="shared" si="12"/>
        <v>4.52/km</v>
      </c>
      <c r="H178" s="13">
        <f t="shared" si="13"/>
        <v>0.01560855324074074</v>
      </c>
      <c r="I178" s="13">
        <f>F178-INDEX($F$5:$F$363,MATCH(D178,$D$5:$D$363,0))</f>
        <v>0.013851678240740743</v>
      </c>
    </row>
    <row r="179" spans="1:9" ht="15" customHeight="1">
      <c r="A179" s="12">
        <v>175</v>
      </c>
      <c r="B179" s="20" t="s">
        <v>427</v>
      </c>
      <c r="C179" s="20" t="s">
        <v>19</v>
      </c>
      <c r="D179" s="12" t="s">
        <v>187</v>
      </c>
      <c r="E179" s="20" t="s">
        <v>221</v>
      </c>
      <c r="F179" s="13">
        <v>0.04398598379629629</v>
      </c>
      <c r="G179" s="12" t="str">
        <f t="shared" si="12"/>
        <v>4.52/km</v>
      </c>
      <c r="H179" s="13">
        <f t="shared" si="13"/>
        <v>0.015732986111111107</v>
      </c>
      <c r="I179" s="13">
        <f>F179-INDEX($F$5:$F$363,MATCH(D179,$D$5:$D$363,0))</f>
        <v>0.007352662037037036</v>
      </c>
    </row>
    <row r="180" spans="1:9" ht="15" customHeight="1">
      <c r="A180" s="12">
        <v>176</v>
      </c>
      <c r="B180" s="20" t="s">
        <v>428</v>
      </c>
      <c r="C180" s="20" t="s">
        <v>429</v>
      </c>
      <c r="D180" s="12" t="s">
        <v>257</v>
      </c>
      <c r="E180" s="20" t="s">
        <v>335</v>
      </c>
      <c r="F180" s="13">
        <v>0.043986076388888885</v>
      </c>
      <c r="G180" s="12" t="str">
        <f t="shared" si="12"/>
        <v>4.52/km</v>
      </c>
      <c r="H180" s="13">
        <f t="shared" si="13"/>
        <v>0.0157330787037037</v>
      </c>
      <c r="I180" s="13">
        <f>F180-INDEX($F$5:$F$363,MATCH(D180,$D$5:$D$363,0))</f>
        <v>0.008212152777777773</v>
      </c>
    </row>
    <row r="181" spans="1:9" ht="15" customHeight="1">
      <c r="A181" s="34">
        <v>177</v>
      </c>
      <c r="B181" s="35" t="s">
        <v>430</v>
      </c>
      <c r="C181" s="35" t="s">
        <v>201</v>
      </c>
      <c r="D181" s="34" t="s">
        <v>187</v>
      </c>
      <c r="E181" s="35" t="s">
        <v>173</v>
      </c>
      <c r="F181" s="36">
        <v>0.044014907407407405</v>
      </c>
      <c r="G181" s="34" t="str">
        <f t="shared" si="12"/>
        <v>4.53/km</v>
      </c>
      <c r="H181" s="36">
        <f t="shared" si="13"/>
        <v>0.01576190972222222</v>
      </c>
      <c r="I181" s="36">
        <f>F181-INDEX($F$5:$F$363,MATCH(D181,$D$5:$D$363,0))</f>
        <v>0.007381585648148149</v>
      </c>
    </row>
    <row r="182" spans="1:9" ht="15" customHeight="1">
      <c r="A182" s="12">
        <v>178</v>
      </c>
      <c r="B182" s="20" t="s">
        <v>431</v>
      </c>
      <c r="C182" s="20" t="s">
        <v>23</v>
      </c>
      <c r="D182" s="12" t="s">
        <v>191</v>
      </c>
      <c r="E182" s="20" t="s">
        <v>432</v>
      </c>
      <c r="F182" s="13">
        <v>0.04402092592592593</v>
      </c>
      <c r="G182" s="12" t="str">
        <f t="shared" si="12"/>
        <v>4.53/km</v>
      </c>
      <c r="H182" s="13">
        <f t="shared" si="13"/>
        <v>0.015767928240740744</v>
      </c>
      <c r="I182" s="13">
        <f>F182-INDEX($F$5:$F$363,MATCH(D182,$D$5:$D$363,0))</f>
        <v>0.012214120370370375</v>
      </c>
    </row>
    <row r="183" spans="1:9" ht="15" customHeight="1">
      <c r="A183" s="12">
        <v>179</v>
      </c>
      <c r="B183" s="20" t="s">
        <v>125</v>
      </c>
      <c r="C183" s="20" t="s">
        <v>44</v>
      </c>
      <c r="D183" s="12" t="s">
        <v>192</v>
      </c>
      <c r="E183" s="20" t="s">
        <v>221</v>
      </c>
      <c r="F183" s="13">
        <v>0.04407277777777777</v>
      </c>
      <c r="G183" s="12" t="str">
        <f t="shared" si="12"/>
        <v>4.53/km</v>
      </c>
      <c r="H183" s="13">
        <f t="shared" si="13"/>
        <v>0.01581978009259259</v>
      </c>
      <c r="I183" s="13">
        <f>F183-INDEX($F$5:$F$363,MATCH(D183,$D$5:$D$363,0))</f>
        <v>0.011711898148148145</v>
      </c>
    </row>
    <row r="184" spans="1:9" ht="15" customHeight="1">
      <c r="A184" s="12">
        <v>180</v>
      </c>
      <c r="B184" s="20" t="s">
        <v>143</v>
      </c>
      <c r="C184" s="20" t="s">
        <v>20</v>
      </c>
      <c r="D184" s="12" t="s">
        <v>192</v>
      </c>
      <c r="E184" s="20" t="s">
        <v>227</v>
      </c>
      <c r="F184" s="13">
        <v>0.044110393518518524</v>
      </c>
      <c r="G184" s="12" t="str">
        <f t="shared" si="12"/>
        <v>4.53/km</v>
      </c>
      <c r="H184" s="13">
        <f t="shared" si="13"/>
        <v>0.01585739583333334</v>
      </c>
      <c r="I184" s="13">
        <f>F184-INDEX($F$5:$F$363,MATCH(D184,$D$5:$D$363,0))</f>
        <v>0.011749513888888896</v>
      </c>
    </row>
    <row r="185" spans="1:9" ht="15" customHeight="1">
      <c r="A185" s="12">
        <v>181</v>
      </c>
      <c r="B185" s="20" t="s">
        <v>433</v>
      </c>
      <c r="C185" s="20" t="s">
        <v>159</v>
      </c>
      <c r="D185" s="12" t="s">
        <v>194</v>
      </c>
      <c r="E185" s="20" t="s">
        <v>345</v>
      </c>
      <c r="F185" s="13">
        <v>0.044139328703703705</v>
      </c>
      <c r="G185" s="12" t="str">
        <f t="shared" si="12"/>
        <v>4.53/km</v>
      </c>
      <c r="H185" s="13">
        <f t="shared" si="13"/>
        <v>0.01588633101851852</v>
      </c>
      <c r="I185" s="13">
        <f>F185-INDEX($F$5:$F$363,MATCH(D185,$D$5:$D$363,0))</f>
        <v>0</v>
      </c>
    </row>
    <row r="186" spans="1:9" ht="15" customHeight="1">
      <c r="A186" s="12">
        <v>182</v>
      </c>
      <c r="B186" s="20" t="s">
        <v>434</v>
      </c>
      <c r="C186" s="20" t="s">
        <v>435</v>
      </c>
      <c r="D186" s="12" t="s">
        <v>257</v>
      </c>
      <c r="E186" s="20" t="s">
        <v>212</v>
      </c>
      <c r="F186" s="13">
        <v>0.04414528935185185</v>
      </c>
      <c r="G186" s="12" t="str">
        <f t="shared" si="12"/>
        <v>4.53/km</v>
      </c>
      <c r="H186" s="13">
        <f t="shared" si="13"/>
        <v>0.015892291666666666</v>
      </c>
      <c r="I186" s="13">
        <f>F186-INDEX($F$5:$F$363,MATCH(D186,$D$5:$D$363,0))</f>
        <v>0.008371365740740738</v>
      </c>
    </row>
    <row r="187" spans="1:9" ht="15" customHeight="1">
      <c r="A187" s="12">
        <v>183</v>
      </c>
      <c r="B187" s="20" t="s">
        <v>436</v>
      </c>
      <c r="C187" s="20" t="s">
        <v>437</v>
      </c>
      <c r="D187" s="12" t="s">
        <v>413</v>
      </c>
      <c r="E187" s="20" t="s">
        <v>307</v>
      </c>
      <c r="F187" s="13">
        <v>0.04416266203703704</v>
      </c>
      <c r="G187" s="12" t="str">
        <f t="shared" si="12"/>
        <v>4.54/km</v>
      </c>
      <c r="H187" s="13">
        <f t="shared" si="13"/>
        <v>0.015909664351851854</v>
      </c>
      <c r="I187" s="13">
        <f>F187-INDEX($F$5:$F$363,MATCH(D187,$D$5:$D$363,0))</f>
        <v>0.00071489583333334</v>
      </c>
    </row>
    <row r="188" spans="1:9" ht="15" customHeight="1">
      <c r="A188" s="12">
        <v>184</v>
      </c>
      <c r="B188" s="20" t="s">
        <v>438</v>
      </c>
      <c r="C188" s="20" t="s">
        <v>209</v>
      </c>
      <c r="D188" s="12" t="s">
        <v>257</v>
      </c>
      <c r="E188" s="20" t="s">
        <v>221</v>
      </c>
      <c r="F188" s="13">
        <v>0.044188518518518516</v>
      </c>
      <c r="G188" s="12" t="str">
        <f t="shared" si="12"/>
        <v>4.54/km</v>
      </c>
      <c r="H188" s="13">
        <f t="shared" si="13"/>
        <v>0.01593552083333333</v>
      </c>
      <c r="I188" s="13">
        <f>F188-INDEX($F$5:$F$363,MATCH(D188,$D$5:$D$363,0))</f>
        <v>0.008414594907407404</v>
      </c>
    </row>
    <row r="189" spans="1:9" ht="15" customHeight="1">
      <c r="A189" s="12">
        <v>185</v>
      </c>
      <c r="B189" s="20" t="s">
        <v>439</v>
      </c>
      <c r="C189" s="20" t="s">
        <v>17</v>
      </c>
      <c r="D189" s="12" t="s">
        <v>192</v>
      </c>
      <c r="E189" s="20" t="s">
        <v>233</v>
      </c>
      <c r="F189" s="13">
        <v>0.04423482638888889</v>
      </c>
      <c r="G189" s="12" t="str">
        <f t="shared" si="12"/>
        <v>4.54/km</v>
      </c>
      <c r="H189" s="13">
        <f t="shared" si="13"/>
        <v>0.015981828703703706</v>
      </c>
      <c r="I189" s="13">
        <f>F189-INDEX($F$5:$F$363,MATCH(D189,$D$5:$D$363,0))</f>
        <v>0.011873946759259263</v>
      </c>
    </row>
    <row r="190" spans="1:9" ht="15" customHeight="1">
      <c r="A190" s="12">
        <v>186</v>
      </c>
      <c r="B190" s="20" t="s">
        <v>440</v>
      </c>
      <c r="C190" s="20" t="s">
        <v>120</v>
      </c>
      <c r="D190" s="12" t="s">
        <v>188</v>
      </c>
      <c r="E190" s="20" t="s">
        <v>331</v>
      </c>
      <c r="F190" s="13">
        <v>0.04426376157407408</v>
      </c>
      <c r="G190" s="12" t="str">
        <f t="shared" si="12"/>
        <v>4.54/km</v>
      </c>
      <c r="H190" s="13">
        <f t="shared" si="13"/>
        <v>0.016010763888888894</v>
      </c>
      <c r="I190" s="13">
        <f>F190-INDEX($F$5:$F$363,MATCH(D190,$D$5:$D$363,0))</f>
        <v>0.010275185185185186</v>
      </c>
    </row>
    <row r="191" spans="1:9" ht="15" customHeight="1">
      <c r="A191" s="12">
        <v>187</v>
      </c>
      <c r="B191" s="20" t="s">
        <v>441</v>
      </c>
      <c r="C191" s="20" t="s">
        <v>31</v>
      </c>
      <c r="D191" s="12" t="s">
        <v>187</v>
      </c>
      <c r="E191" s="20" t="s">
        <v>233</v>
      </c>
      <c r="F191" s="13">
        <v>0.0442840625</v>
      </c>
      <c r="G191" s="12" t="str">
        <f t="shared" si="12"/>
        <v>4.54/km</v>
      </c>
      <c r="H191" s="13">
        <f t="shared" si="13"/>
        <v>0.016031064814814814</v>
      </c>
      <c r="I191" s="13">
        <f>F191-INDEX($F$5:$F$363,MATCH(D191,$D$5:$D$363,0))</f>
        <v>0.007650740740740743</v>
      </c>
    </row>
    <row r="192" spans="1:9" ht="15" customHeight="1">
      <c r="A192" s="12">
        <v>188</v>
      </c>
      <c r="B192" s="20" t="s">
        <v>442</v>
      </c>
      <c r="C192" s="20" t="s">
        <v>132</v>
      </c>
      <c r="D192" s="12" t="s">
        <v>262</v>
      </c>
      <c r="E192" s="20" t="s">
        <v>239</v>
      </c>
      <c r="F192" s="13">
        <v>0.04428982638888889</v>
      </c>
      <c r="G192" s="12" t="str">
        <f t="shared" si="12"/>
        <v>4.54/km</v>
      </c>
      <c r="H192" s="13">
        <f t="shared" si="13"/>
        <v>0.016036828703703706</v>
      </c>
      <c r="I192" s="13">
        <f>F192-INDEX($F$5:$F$363,MATCH(D192,$D$5:$D$363,0))</f>
        <v>0.008188923611111107</v>
      </c>
    </row>
    <row r="193" spans="1:9" ht="15" customHeight="1">
      <c r="A193" s="12">
        <v>189</v>
      </c>
      <c r="B193" s="20" t="s">
        <v>114</v>
      </c>
      <c r="C193" s="20" t="s">
        <v>150</v>
      </c>
      <c r="D193" s="12" t="s">
        <v>246</v>
      </c>
      <c r="E193" s="20" t="s">
        <v>239</v>
      </c>
      <c r="F193" s="13">
        <v>0.044304375</v>
      </c>
      <c r="G193" s="12" t="str">
        <f t="shared" si="12"/>
        <v>4.54/km</v>
      </c>
      <c r="H193" s="13">
        <f t="shared" si="13"/>
        <v>0.016051377314814815</v>
      </c>
      <c r="I193" s="13">
        <f>F193-INDEX($F$5:$F$363,MATCH(D193,$D$5:$D$363,0))</f>
        <v>0.00912072916666666</v>
      </c>
    </row>
    <row r="194" spans="1:9" ht="15" customHeight="1">
      <c r="A194" s="12">
        <v>190</v>
      </c>
      <c r="B194" s="20" t="s">
        <v>443</v>
      </c>
      <c r="C194" s="20" t="s">
        <v>444</v>
      </c>
      <c r="D194" s="12" t="s">
        <v>445</v>
      </c>
      <c r="E194" s="20" t="s">
        <v>146</v>
      </c>
      <c r="F194" s="13">
        <v>0.044420011574074075</v>
      </c>
      <c r="G194" s="12" t="str">
        <f t="shared" si="12"/>
        <v>4.55/km</v>
      </c>
      <c r="H194" s="13">
        <f t="shared" si="13"/>
        <v>0.01616701388888889</v>
      </c>
      <c r="I194" s="13">
        <f>F194-INDEX($F$5:$F$363,MATCH(D194,$D$5:$D$363,0))</f>
        <v>0</v>
      </c>
    </row>
    <row r="195" spans="1:9" ht="15" customHeight="1">
      <c r="A195" s="12">
        <v>191</v>
      </c>
      <c r="B195" s="20" t="s">
        <v>446</v>
      </c>
      <c r="C195" s="20" t="s">
        <v>41</v>
      </c>
      <c r="D195" s="12" t="s">
        <v>187</v>
      </c>
      <c r="E195" s="20" t="s">
        <v>335</v>
      </c>
      <c r="F195" s="13">
        <v>0.04447788194444444</v>
      </c>
      <c r="G195" s="12" t="str">
        <f t="shared" si="12"/>
        <v>4.56/km</v>
      </c>
      <c r="H195" s="13">
        <f t="shared" si="13"/>
        <v>0.01622488425925926</v>
      </c>
      <c r="I195" s="13">
        <f>F195-INDEX($F$5:$F$363,MATCH(D195,$D$5:$D$363,0))</f>
        <v>0.007844560185185187</v>
      </c>
    </row>
    <row r="196" spans="1:9" ht="15" customHeight="1">
      <c r="A196" s="12">
        <v>192</v>
      </c>
      <c r="B196" s="20" t="s">
        <v>198</v>
      </c>
      <c r="C196" s="20" t="s">
        <v>15</v>
      </c>
      <c r="D196" s="12" t="s">
        <v>186</v>
      </c>
      <c r="E196" s="20" t="s">
        <v>233</v>
      </c>
      <c r="F196" s="13">
        <v>0.044506828703703705</v>
      </c>
      <c r="G196" s="12" t="str">
        <f t="shared" si="12"/>
        <v>4.56/km</v>
      </c>
      <c r="H196" s="13">
        <f t="shared" si="13"/>
        <v>0.01625383101851852</v>
      </c>
      <c r="I196" s="13">
        <f>F196-INDEX($F$5:$F$363,MATCH(D196,$D$5:$D$363,0))</f>
        <v>0.01524061342592593</v>
      </c>
    </row>
    <row r="197" spans="1:9" ht="15" customHeight="1">
      <c r="A197" s="12">
        <v>193</v>
      </c>
      <c r="B197" s="20" t="s">
        <v>447</v>
      </c>
      <c r="C197" s="20" t="s">
        <v>28</v>
      </c>
      <c r="D197" s="12" t="s">
        <v>193</v>
      </c>
      <c r="E197" s="20" t="s">
        <v>448</v>
      </c>
      <c r="F197" s="13">
        <v>0.04451577546296296</v>
      </c>
      <c r="G197" s="12" t="str">
        <f t="shared" si="12"/>
        <v>4.56/km</v>
      </c>
      <c r="H197" s="13">
        <f t="shared" si="13"/>
        <v>0.016262777777777775</v>
      </c>
      <c r="I197" s="13">
        <f>F197-INDEX($F$5:$F$363,MATCH(D197,$D$5:$D$363,0))</f>
        <v>0.008307812499999997</v>
      </c>
    </row>
    <row r="198" spans="1:9" ht="15" customHeight="1">
      <c r="A198" s="12">
        <v>194</v>
      </c>
      <c r="B198" s="20" t="s">
        <v>449</v>
      </c>
      <c r="C198" s="20" t="s">
        <v>65</v>
      </c>
      <c r="D198" s="12" t="s">
        <v>188</v>
      </c>
      <c r="E198" s="20" t="s">
        <v>288</v>
      </c>
      <c r="F198" s="13">
        <v>0.04452140046296296</v>
      </c>
      <c r="G198" s="12" t="str">
        <f t="shared" si="12"/>
        <v>4.56/km</v>
      </c>
      <c r="H198" s="13">
        <f t="shared" si="13"/>
        <v>0.016268402777777777</v>
      </c>
      <c r="I198" s="13">
        <f>F198-INDEX($F$5:$F$363,MATCH(D198,$D$5:$D$363,0))</f>
        <v>0.01053282407407407</v>
      </c>
    </row>
    <row r="199" spans="1:9" ht="15" customHeight="1">
      <c r="A199" s="12">
        <v>195</v>
      </c>
      <c r="B199" s="20" t="s">
        <v>450</v>
      </c>
      <c r="C199" s="20" t="s">
        <v>31</v>
      </c>
      <c r="D199" s="12" t="s">
        <v>192</v>
      </c>
      <c r="E199" s="20" t="s">
        <v>451</v>
      </c>
      <c r="F199" s="13">
        <v>0.04452737268518519</v>
      </c>
      <c r="G199" s="12" t="str">
        <f t="shared" si="12"/>
        <v>4.56/km</v>
      </c>
      <c r="H199" s="13">
        <f t="shared" si="13"/>
        <v>0.016274375000000004</v>
      </c>
      <c r="I199" s="13">
        <f>F199-INDEX($F$5:$F$363,MATCH(D199,$D$5:$D$363,0))</f>
        <v>0.01216649305555556</v>
      </c>
    </row>
    <row r="200" spans="1:9" ht="15" customHeight="1">
      <c r="A200" s="12">
        <v>196</v>
      </c>
      <c r="B200" s="20" t="s">
        <v>452</v>
      </c>
      <c r="C200" s="20" t="s">
        <v>88</v>
      </c>
      <c r="D200" s="12" t="s">
        <v>191</v>
      </c>
      <c r="E200" s="20" t="s">
        <v>300</v>
      </c>
      <c r="F200" s="13">
        <v>0.04459942129629629</v>
      </c>
      <c r="G200" s="12" t="str">
        <f t="shared" si="12"/>
        <v>4.56/km</v>
      </c>
      <c r="H200" s="13">
        <f t="shared" si="13"/>
        <v>0.01634642361111111</v>
      </c>
      <c r="I200" s="13">
        <f>F200-INDEX($F$5:$F$363,MATCH(D200,$D$5:$D$363,0))</f>
        <v>0.01279261574074074</v>
      </c>
    </row>
    <row r="201" spans="1:9" ht="15" customHeight="1">
      <c r="A201" s="12">
        <v>197</v>
      </c>
      <c r="B201" s="20" t="s">
        <v>453</v>
      </c>
      <c r="C201" s="20" t="s">
        <v>25</v>
      </c>
      <c r="D201" s="12" t="s">
        <v>192</v>
      </c>
      <c r="E201" s="20" t="s">
        <v>230</v>
      </c>
      <c r="F201" s="13">
        <v>0.04461099537037037</v>
      </c>
      <c r="G201" s="12" t="str">
        <f t="shared" si="12"/>
        <v>4.56/km</v>
      </c>
      <c r="H201" s="13">
        <f t="shared" si="13"/>
        <v>0.016357997685185182</v>
      </c>
      <c r="I201" s="13">
        <f>F201-INDEX($F$5:$F$363,MATCH(D201,$D$5:$D$363,0))</f>
        <v>0.012250115740740739</v>
      </c>
    </row>
    <row r="202" spans="1:9" ht="15" customHeight="1">
      <c r="A202" s="12">
        <v>198</v>
      </c>
      <c r="B202" s="20" t="s">
        <v>454</v>
      </c>
      <c r="C202" s="20" t="s">
        <v>208</v>
      </c>
      <c r="D202" s="12" t="s">
        <v>246</v>
      </c>
      <c r="E202" s="20" t="s">
        <v>353</v>
      </c>
      <c r="F202" s="13">
        <v>0.04472385416666667</v>
      </c>
      <c r="G202" s="12" t="str">
        <f t="shared" si="12"/>
        <v>4.57/km</v>
      </c>
      <c r="H202" s="13">
        <f t="shared" si="13"/>
        <v>0.016470856481481482</v>
      </c>
      <c r="I202" s="13">
        <f>F202-INDEX($F$5:$F$363,MATCH(D202,$D$5:$D$363,0))</f>
        <v>0.009540208333333328</v>
      </c>
    </row>
    <row r="203" spans="1:9" ht="15" customHeight="1">
      <c r="A203" s="12">
        <v>199</v>
      </c>
      <c r="B203" s="20" t="s">
        <v>455</v>
      </c>
      <c r="C203" s="20" t="s">
        <v>27</v>
      </c>
      <c r="D203" s="12" t="s">
        <v>187</v>
      </c>
      <c r="E203" s="20" t="s">
        <v>233</v>
      </c>
      <c r="F203" s="13">
        <v>0.04473591435185185</v>
      </c>
      <c r="G203" s="12" t="str">
        <f t="shared" si="12"/>
        <v>4.57/km</v>
      </c>
      <c r="H203" s="13">
        <f t="shared" si="13"/>
        <v>0.016482916666666663</v>
      </c>
      <c r="I203" s="13">
        <f>F203-INDEX($F$5:$F$363,MATCH(D203,$D$5:$D$363,0))</f>
        <v>0.008102592592592592</v>
      </c>
    </row>
    <row r="204" spans="1:9" ht="15" customHeight="1">
      <c r="A204" s="12">
        <v>200</v>
      </c>
      <c r="B204" s="20" t="s">
        <v>456</v>
      </c>
      <c r="C204" s="20" t="s">
        <v>41</v>
      </c>
      <c r="D204" s="12" t="s">
        <v>192</v>
      </c>
      <c r="E204" s="20" t="s">
        <v>273</v>
      </c>
      <c r="F204" s="13">
        <v>0.044778819444444444</v>
      </c>
      <c r="G204" s="12" t="str">
        <f aca="true" t="shared" si="14" ref="G204:G267">TEXT(INT((HOUR(F204)*3600+MINUTE(F204)*60+SECOND(F204))/$I$3/60),"0")&amp;"."&amp;TEXT(MOD((HOUR(F204)*3600+MINUTE(F204)*60+SECOND(F204))/$I$3,60),"00")&amp;"/km"</f>
        <v>4.58/km</v>
      </c>
      <c r="H204" s="13">
        <f aca="true" t="shared" si="15" ref="H204:H267">F204-$F$5</f>
        <v>0.01652582175925926</v>
      </c>
      <c r="I204" s="13">
        <f>F204-INDEX($F$5:$F$363,MATCH(D204,$D$5:$D$363,0))</f>
        <v>0.012417939814814816</v>
      </c>
    </row>
    <row r="205" spans="1:9" ht="15" customHeight="1">
      <c r="A205" s="12">
        <v>201</v>
      </c>
      <c r="B205" s="20" t="s">
        <v>457</v>
      </c>
      <c r="C205" s="20" t="s">
        <v>169</v>
      </c>
      <c r="D205" s="12" t="s">
        <v>445</v>
      </c>
      <c r="E205" s="20" t="s">
        <v>229</v>
      </c>
      <c r="F205" s="13">
        <v>0.044796226851851854</v>
      </c>
      <c r="G205" s="12" t="str">
        <f t="shared" si="14"/>
        <v>4.58/km</v>
      </c>
      <c r="H205" s="13">
        <f t="shared" si="15"/>
        <v>0.01654322916666667</v>
      </c>
      <c r="I205" s="13">
        <f>F205-INDEX($F$5:$F$363,MATCH(D205,$D$5:$D$363,0))</f>
        <v>0.00037621527777777913</v>
      </c>
    </row>
    <row r="206" spans="1:9" ht="15" customHeight="1">
      <c r="A206" s="12">
        <v>202</v>
      </c>
      <c r="B206" s="20" t="s">
        <v>163</v>
      </c>
      <c r="C206" s="20" t="s">
        <v>19</v>
      </c>
      <c r="D206" s="12" t="s">
        <v>190</v>
      </c>
      <c r="E206" s="20" t="s">
        <v>458</v>
      </c>
      <c r="F206" s="13">
        <v>0.044833796296296295</v>
      </c>
      <c r="G206" s="12" t="str">
        <f t="shared" si="14"/>
        <v>4.58/km</v>
      </c>
      <c r="H206" s="13">
        <f t="shared" si="15"/>
        <v>0.01658079861111111</v>
      </c>
      <c r="I206" s="13">
        <f>F206-INDEX($F$5:$F$363,MATCH(D206,$D$5:$D$363,0))</f>
        <v>0.01658079861111111</v>
      </c>
    </row>
    <row r="207" spans="1:9" ht="15" customHeight="1">
      <c r="A207" s="12">
        <v>203</v>
      </c>
      <c r="B207" s="20" t="s">
        <v>459</v>
      </c>
      <c r="C207" s="20" t="s">
        <v>88</v>
      </c>
      <c r="D207" s="12" t="s">
        <v>188</v>
      </c>
      <c r="E207" s="20" t="s">
        <v>323</v>
      </c>
      <c r="F207" s="13">
        <v>0.04492929398148148</v>
      </c>
      <c r="G207" s="12" t="str">
        <f t="shared" si="14"/>
        <v>4.59/km</v>
      </c>
      <c r="H207" s="13">
        <f t="shared" si="15"/>
        <v>0.016676296296296297</v>
      </c>
      <c r="I207" s="13">
        <f>F207-INDEX($F$5:$F$363,MATCH(D207,$D$5:$D$363,0))</f>
        <v>0.010940717592592589</v>
      </c>
    </row>
    <row r="208" spans="1:9" ht="15" customHeight="1">
      <c r="A208" s="12">
        <v>204</v>
      </c>
      <c r="B208" s="20" t="s">
        <v>460</v>
      </c>
      <c r="C208" s="20" t="s">
        <v>25</v>
      </c>
      <c r="D208" s="12" t="s">
        <v>187</v>
      </c>
      <c r="E208" s="20" t="s">
        <v>417</v>
      </c>
      <c r="F208" s="13">
        <v>0.045120266203703706</v>
      </c>
      <c r="G208" s="12" t="str">
        <f t="shared" si="14"/>
        <v>4.60/km</v>
      </c>
      <c r="H208" s="13">
        <f t="shared" si="15"/>
        <v>0.01686726851851852</v>
      </c>
      <c r="I208" s="13">
        <f>F208-INDEX($F$5:$F$363,MATCH(D208,$D$5:$D$363,0))</f>
        <v>0.00848694444444445</v>
      </c>
    </row>
    <row r="209" spans="1:9" ht="15" customHeight="1">
      <c r="A209" s="12">
        <v>205</v>
      </c>
      <c r="B209" s="20" t="s">
        <v>461</v>
      </c>
      <c r="C209" s="20" t="s">
        <v>19</v>
      </c>
      <c r="D209" s="12" t="s">
        <v>191</v>
      </c>
      <c r="E209" s="20" t="s">
        <v>288</v>
      </c>
      <c r="F209" s="13">
        <v>0.0452303125</v>
      </c>
      <c r="G209" s="12" t="str">
        <f t="shared" si="14"/>
        <v>5.01/km</v>
      </c>
      <c r="H209" s="13">
        <f t="shared" si="15"/>
        <v>0.016977314814814817</v>
      </c>
      <c r="I209" s="13">
        <f>F209-INDEX($F$5:$F$363,MATCH(D209,$D$5:$D$363,0))</f>
        <v>0.013423506944444448</v>
      </c>
    </row>
    <row r="210" spans="1:9" ht="15" customHeight="1">
      <c r="A210" s="12">
        <v>206</v>
      </c>
      <c r="B210" s="20" t="s">
        <v>462</v>
      </c>
      <c r="C210" s="20" t="s">
        <v>12</v>
      </c>
      <c r="D210" s="12" t="s">
        <v>187</v>
      </c>
      <c r="E210" s="20" t="s">
        <v>463</v>
      </c>
      <c r="F210" s="13">
        <v>0.04526519675925925</v>
      </c>
      <c r="G210" s="12" t="str">
        <f t="shared" si="14"/>
        <v>5.01/km</v>
      </c>
      <c r="H210" s="13">
        <f t="shared" si="15"/>
        <v>0.01701219907407407</v>
      </c>
      <c r="I210" s="13">
        <f>F210-INDEX($F$5:$F$363,MATCH(D210,$D$5:$D$363,0))</f>
        <v>0.008631874999999997</v>
      </c>
    </row>
    <row r="211" spans="1:9" ht="15" customHeight="1">
      <c r="A211" s="12">
        <v>207</v>
      </c>
      <c r="B211" s="20" t="s">
        <v>464</v>
      </c>
      <c r="C211" s="20" t="s">
        <v>19</v>
      </c>
      <c r="D211" s="12" t="s">
        <v>192</v>
      </c>
      <c r="E211" s="20" t="s">
        <v>221</v>
      </c>
      <c r="F211" s="13">
        <v>0.045276550925925925</v>
      </c>
      <c r="G211" s="12" t="str">
        <f t="shared" si="14"/>
        <v>5.01/km</v>
      </c>
      <c r="H211" s="13">
        <f t="shared" si="15"/>
        <v>0.01702355324074074</v>
      </c>
      <c r="I211" s="13">
        <f>F211-INDEX($F$5:$F$363,MATCH(D211,$D$5:$D$363,0))</f>
        <v>0.012915671296296297</v>
      </c>
    </row>
    <row r="212" spans="1:9" ht="15" customHeight="1">
      <c r="A212" s="12">
        <v>208</v>
      </c>
      <c r="B212" s="20" t="s">
        <v>465</v>
      </c>
      <c r="C212" s="20" t="s">
        <v>81</v>
      </c>
      <c r="D212" s="12" t="s">
        <v>191</v>
      </c>
      <c r="E212" s="20" t="s">
        <v>233</v>
      </c>
      <c r="F212" s="13">
        <v>0.04536621527777778</v>
      </c>
      <c r="G212" s="12" t="str">
        <f t="shared" si="14"/>
        <v>5.02/km</v>
      </c>
      <c r="H212" s="13">
        <f t="shared" si="15"/>
        <v>0.017113217592592597</v>
      </c>
      <c r="I212" s="13">
        <f>F212-INDEX($F$5:$F$363,MATCH(D212,$D$5:$D$363,0))</f>
        <v>0.013559409722222228</v>
      </c>
    </row>
    <row r="213" spans="1:9" ht="15" customHeight="1">
      <c r="A213" s="12">
        <v>209</v>
      </c>
      <c r="B213" s="20" t="s">
        <v>466</v>
      </c>
      <c r="C213" s="20" t="s">
        <v>21</v>
      </c>
      <c r="D213" s="12" t="s">
        <v>190</v>
      </c>
      <c r="E213" s="20" t="s">
        <v>335</v>
      </c>
      <c r="F213" s="13">
        <v>0.04542988425925926</v>
      </c>
      <c r="G213" s="12" t="str">
        <f t="shared" si="14"/>
        <v>5.02/km</v>
      </c>
      <c r="H213" s="13">
        <f t="shared" si="15"/>
        <v>0.017176886574074072</v>
      </c>
      <c r="I213" s="13">
        <f>F213-INDEX($F$5:$F$363,MATCH(D213,$D$5:$D$363,0))</f>
        <v>0.017176886574074072</v>
      </c>
    </row>
    <row r="214" spans="1:9" ht="15" customHeight="1">
      <c r="A214" s="12">
        <v>210</v>
      </c>
      <c r="B214" s="20" t="s">
        <v>467</v>
      </c>
      <c r="C214" s="20" t="s">
        <v>132</v>
      </c>
      <c r="D214" s="12" t="s">
        <v>344</v>
      </c>
      <c r="E214" s="20" t="s">
        <v>361</v>
      </c>
      <c r="F214" s="13">
        <v>0.04552826388888889</v>
      </c>
      <c r="G214" s="12" t="str">
        <f t="shared" si="14"/>
        <v>5.03/km</v>
      </c>
      <c r="H214" s="13">
        <f t="shared" si="15"/>
        <v>0.017275266203703708</v>
      </c>
      <c r="I214" s="13">
        <f>F214-INDEX($F$5:$F$363,MATCH(D214,$D$5:$D$363,0))</f>
        <v>0.004948020833333337</v>
      </c>
    </row>
    <row r="215" spans="1:9" ht="15" customHeight="1">
      <c r="A215" s="12">
        <v>211</v>
      </c>
      <c r="B215" s="20" t="s">
        <v>468</v>
      </c>
      <c r="C215" s="20" t="s">
        <v>24</v>
      </c>
      <c r="D215" s="12" t="s">
        <v>188</v>
      </c>
      <c r="E215" s="20" t="s">
        <v>227</v>
      </c>
      <c r="F215" s="13">
        <v>0.04555141203703703</v>
      </c>
      <c r="G215" s="12" t="str">
        <f t="shared" si="14"/>
        <v>5.03/km</v>
      </c>
      <c r="H215" s="13">
        <f t="shared" si="15"/>
        <v>0.017298414351851848</v>
      </c>
      <c r="I215" s="13">
        <f>F215-INDEX($F$5:$F$363,MATCH(D215,$D$5:$D$363,0))</f>
        <v>0.01156283564814814</v>
      </c>
    </row>
    <row r="216" spans="1:9" ht="15" customHeight="1">
      <c r="A216" s="12">
        <v>212</v>
      </c>
      <c r="B216" s="20" t="s">
        <v>131</v>
      </c>
      <c r="C216" s="20" t="s">
        <v>78</v>
      </c>
      <c r="D216" s="12" t="s">
        <v>187</v>
      </c>
      <c r="E216" s="20" t="s">
        <v>230</v>
      </c>
      <c r="F216" s="13">
        <v>0.04555143518518518</v>
      </c>
      <c r="G216" s="12" t="str">
        <f t="shared" si="14"/>
        <v>5.03/km</v>
      </c>
      <c r="H216" s="13">
        <f t="shared" si="15"/>
        <v>0.017298437499999996</v>
      </c>
      <c r="I216" s="13">
        <f>F216-INDEX($F$5:$F$363,MATCH(D216,$D$5:$D$363,0))</f>
        <v>0.008918113425925925</v>
      </c>
    </row>
    <row r="217" spans="1:9" ht="15" customHeight="1">
      <c r="A217" s="12">
        <v>213</v>
      </c>
      <c r="B217" s="20" t="s">
        <v>26</v>
      </c>
      <c r="C217" s="20" t="s">
        <v>28</v>
      </c>
      <c r="D217" s="12" t="s">
        <v>192</v>
      </c>
      <c r="E217" s="20" t="s">
        <v>230</v>
      </c>
      <c r="F217" s="13">
        <v>0.04560935185185185</v>
      </c>
      <c r="G217" s="12" t="str">
        <f t="shared" si="14"/>
        <v>5.03/km</v>
      </c>
      <c r="H217" s="13">
        <f t="shared" si="15"/>
        <v>0.017356354166666667</v>
      </c>
      <c r="I217" s="13">
        <f>F217-INDEX($F$5:$F$363,MATCH(D217,$D$5:$D$363,0))</f>
        <v>0.013248472222222224</v>
      </c>
    </row>
    <row r="218" spans="1:9" ht="15" customHeight="1">
      <c r="A218" s="12">
        <v>214</v>
      </c>
      <c r="B218" s="20" t="s">
        <v>99</v>
      </c>
      <c r="C218" s="20" t="s">
        <v>21</v>
      </c>
      <c r="D218" s="12" t="s">
        <v>193</v>
      </c>
      <c r="E218" s="20" t="s">
        <v>335</v>
      </c>
      <c r="F218" s="13">
        <v>0.04562995370370371</v>
      </c>
      <c r="G218" s="12" t="str">
        <f t="shared" si="14"/>
        <v>5.03/km</v>
      </c>
      <c r="H218" s="13">
        <f t="shared" si="15"/>
        <v>0.017376956018518522</v>
      </c>
      <c r="I218" s="13">
        <f>F218-INDEX($F$5:$F$363,MATCH(D218,$D$5:$D$363,0))</f>
        <v>0.009421990740740745</v>
      </c>
    </row>
    <row r="219" spans="1:9" ht="15" customHeight="1">
      <c r="A219" s="12">
        <v>215</v>
      </c>
      <c r="B219" s="20" t="s">
        <v>469</v>
      </c>
      <c r="C219" s="20" t="s">
        <v>25</v>
      </c>
      <c r="D219" s="12" t="s">
        <v>187</v>
      </c>
      <c r="E219" s="20" t="s">
        <v>335</v>
      </c>
      <c r="F219" s="13">
        <v>0.04564704861111111</v>
      </c>
      <c r="G219" s="12" t="str">
        <f t="shared" si="14"/>
        <v>5.03/km</v>
      </c>
      <c r="H219" s="13">
        <f t="shared" si="15"/>
        <v>0.017394050925925924</v>
      </c>
      <c r="I219" s="13">
        <f>F219-INDEX($F$5:$F$363,MATCH(D219,$D$5:$D$363,0))</f>
        <v>0.009013726851851853</v>
      </c>
    </row>
    <row r="220" spans="1:9" ht="15" customHeight="1">
      <c r="A220" s="12">
        <v>216</v>
      </c>
      <c r="B220" s="20" t="s">
        <v>207</v>
      </c>
      <c r="C220" s="20" t="s">
        <v>27</v>
      </c>
      <c r="D220" s="12" t="s">
        <v>187</v>
      </c>
      <c r="E220" s="20" t="s">
        <v>335</v>
      </c>
      <c r="F220" s="13">
        <v>0.04566152777777777</v>
      </c>
      <c r="G220" s="12" t="str">
        <f t="shared" si="14"/>
        <v>5.03/km</v>
      </c>
      <c r="H220" s="13">
        <f t="shared" si="15"/>
        <v>0.01740853009259259</v>
      </c>
      <c r="I220" s="13">
        <f>F220-INDEX($F$5:$F$363,MATCH(D220,$D$5:$D$363,0))</f>
        <v>0.009028206018518517</v>
      </c>
    </row>
    <row r="221" spans="1:9" ht="15" customHeight="1">
      <c r="A221" s="12">
        <v>217</v>
      </c>
      <c r="B221" s="20" t="s">
        <v>470</v>
      </c>
      <c r="C221" s="20" t="s">
        <v>471</v>
      </c>
      <c r="D221" s="12" t="s">
        <v>413</v>
      </c>
      <c r="E221" s="20" t="s">
        <v>239</v>
      </c>
      <c r="F221" s="13">
        <v>0.045690590277777776</v>
      </c>
      <c r="G221" s="12" t="str">
        <f t="shared" si="14"/>
        <v>5.04/km</v>
      </c>
      <c r="H221" s="13">
        <f t="shared" si="15"/>
        <v>0.01743759259259259</v>
      </c>
      <c r="I221" s="13">
        <f>F221-INDEX($F$5:$F$363,MATCH(D221,$D$5:$D$363,0))</f>
        <v>0.0022428240740740776</v>
      </c>
    </row>
    <row r="222" spans="1:9" ht="15" customHeight="1">
      <c r="A222" s="12">
        <v>218</v>
      </c>
      <c r="B222" s="20" t="s">
        <v>472</v>
      </c>
      <c r="C222" s="20" t="s">
        <v>169</v>
      </c>
      <c r="D222" s="12" t="s">
        <v>344</v>
      </c>
      <c r="E222" s="20" t="s">
        <v>252</v>
      </c>
      <c r="F222" s="13">
        <v>0.04571953703703704</v>
      </c>
      <c r="G222" s="12" t="str">
        <f t="shared" si="14"/>
        <v>5.04/km</v>
      </c>
      <c r="H222" s="13">
        <f t="shared" si="15"/>
        <v>0.017466539351851853</v>
      </c>
      <c r="I222" s="13">
        <f>F222-INDEX($F$5:$F$363,MATCH(D222,$D$5:$D$363,0))</f>
        <v>0.0051392939814814825</v>
      </c>
    </row>
    <row r="223" spans="1:9" ht="15" customHeight="1">
      <c r="A223" s="12">
        <v>219</v>
      </c>
      <c r="B223" s="20" t="s">
        <v>145</v>
      </c>
      <c r="C223" s="20" t="s">
        <v>27</v>
      </c>
      <c r="D223" s="12" t="s">
        <v>187</v>
      </c>
      <c r="E223" s="20" t="s">
        <v>335</v>
      </c>
      <c r="F223" s="13">
        <v>0.045788807870370374</v>
      </c>
      <c r="G223" s="12" t="str">
        <f t="shared" si="14"/>
        <v>5.04/km</v>
      </c>
      <c r="H223" s="13">
        <f t="shared" si="15"/>
        <v>0.01753581018518519</v>
      </c>
      <c r="I223" s="13">
        <f>F223-INDEX($F$5:$F$363,MATCH(D223,$D$5:$D$363,0))</f>
        <v>0.009155486111111118</v>
      </c>
    </row>
    <row r="224" spans="1:9" ht="15" customHeight="1">
      <c r="A224" s="12">
        <v>220</v>
      </c>
      <c r="B224" s="20" t="s">
        <v>473</v>
      </c>
      <c r="C224" s="20" t="s">
        <v>147</v>
      </c>
      <c r="D224" s="12" t="s">
        <v>192</v>
      </c>
      <c r="E224" s="20" t="s">
        <v>273</v>
      </c>
      <c r="F224" s="13">
        <v>0.04582630787037037</v>
      </c>
      <c r="G224" s="12" t="str">
        <f t="shared" si="14"/>
        <v>5.05/km</v>
      </c>
      <c r="H224" s="13">
        <f t="shared" si="15"/>
        <v>0.017573310185185185</v>
      </c>
      <c r="I224" s="13">
        <f>F224-INDEX($F$5:$F$363,MATCH(D224,$D$5:$D$363,0))</f>
        <v>0.013465428240740741</v>
      </c>
    </row>
    <row r="225" spans="1:9" ht="15" customHeight="1">
      <c r="A225" s="12">
        <v>221</v>
      </c>
      <c r="B225" s="20" t="s">
        <v>474</v>
      </c>
      <c r="C225" s="20" t="s">
        <v>77</v>
      </c>
      <c r="D225" s="12" t="s">
        <v>445</v>
      </c>
      <c r="E225" s="20" t="s">
        <v>353</v>
      </c>
      <c r="F225" s="13">
        <v>0.04596201388888888</v>
      </c>
      <c r="G225" s="12" t="str">
        <f t="shared" si="14"/>
        <v>5.05/km</v>
      </c>
      <c r="H225" s="13">
        <f t="shared" si="15"/>
        <v>0.017709016203703697</v>
      </c>
      <c r="I225" s="13">
        <f>F225-INDEX($F$5:$F$363,MATCH(D225,$D$5:$D$363,0))</f>
        <v>0.0015420023148148068</v>
      </c>
    </row>
    <row r="226" spans="1:9" ht="15" customHeight="1">
      <c r="A226" s="12">
        <v>222</v>
      </c>
      <c r="B226" s="20" t="s">
        <v>53</v>
      </c>
      <c r="C226" s="20" t="s">
        <v>196</v>
      </c>
      <c r="D226" s="12" t="s">
        <v>193</v>
      </c>
      <c r="E226" s="20" t="s">
        <v>157</v>
      </c>
      <c r="F226" s="13">
        <v>0.04596519675925926</v>
      </c>
      <c r="G226" s="12" t="str">
        <f t="shared" si="14"/>
        <v>5.05/km</v>
      </c>
      <c r="H226" s="13">
        <f t="shared" si="15"/>
        <v>0.017712199074074075</v>
      </c>
      <c r="I226" s="13">
        <f>F226-INDEX($F$5:$F$363,MATCH(D226,$D$5:$D$363,0))</f>
        <v>0.009757233796296297</v>
      </c>
    </row>
    <row r="227" spans="1:9" ht="15" customHeight="1">
      <c r="A227" s="12">
        <v>223</v>
      </c>
      <c r="B227" s="20" t="s">
        <v>475</v>
      </c>
      <c r="C227" s="20" t="s">
        <v>38</v>
      </c>
      <c r="D227" s="12" t="s">
        <v>187</v>
      </c>
      <c r="E227" s="20" t="s">
        <v>273</v>
      </c>
      <c r="F227" s="13">
        <v>0.04599679398148148</v>
      </c>
      <c r="G227" s="12" t="str">
        <f t="shared" si="14"/>
        <v>5.06/km</v>
      </c>
      <c r="H227" s="13">
        <f t="shared" si="15"/>
        <v>0.017743796296296296</v>
      </c>
      <c r="I227" s="13">
        <f>F227-INDEX($F$5:$F$363,MATCH(D227,$D$5:$D$363,0))</f>
        <v>0.009363472222222224</v>
      </c>
    </row>
    <row r="228" spans="1:9" ht="15" customHeight="1">
      <c r="A228" s="12">
        <v>224</v>
      </c>
      <c r="B228" s="20" t="s">
        <v>476</v>
      </c>
      <c r="C228" s="20" t="s">
        <v>477</v>
      </c>
      <c r="D228" s="12" t="s">
        <v>194</v>
      </c>
      <c r="E228" s="20" t="s">
        <v>292</v>
      </c>
      <c r="F228" s="13">
        <v>0.04601158564814815</v>
      </c>
      <c r="G228" s="12" t="str">
        <f t="shared" si="14"/>
        <v>5.06/km</v>
      </c>
      <c r="H228" s="13">
        <f t="shared" si="15"/>
        <v>0.017758587962962962</v>
      </c>
      <c r="I228" s="13">
        <f>F228-INDEX($F$5:$F$363,MATCH(D228,$D$5:$D$363,0))</f>
        <v>0.001872256944444442</v>
      </c>
    </row>
    <row r="229" spans="1:9" ht="15" customHeight="1">
      <c r="A229" s="12">
        <v>225</v>
      </c>
      <c r="B229" s="20" t="s">
        <v>251</v>
      </c>
      <c r="C229" s="20" t="s">
        <v>478</v>
      </c>
      <c r="D229" s="12" t="s">
        <v>344</v>
      </c>
      <c r="E229" s="20" t="s">
        <v>242</v>
      </c>
      <c r="F229" s="13">
        <v>0.046037534722222224</v>
      </c>
      <c r="G229" s="12" t="str">
        <f t="shared" si="14"/>
        <v>5.06/km</v>
      </c>
      <c r="H229" s="13">
        <f t="shared" si="15"/>
        <v>0.01778453703703704</v>
      </c>
      <c r="I229" s="13">
        <f>F229-INDEX($F$5:$F$363,MATCH(D229,$D$5:$D$363,0))</f>
        <v>0.005457291666666669</v>
      </c>
    </row>
    <row r="230" spans="1:9" ht="15" customHeight="1">
      <c r="A230" s="12">
        <v>226</v>
      </c>
      <c r="B230" s="20" t="s">
        <v>479</v>
      </c>
      <c r="C230" s="20" t="s">
        <v>27</v>
      </c>
      <c r="D230" s="12" t="s">
        <v>188</v>
      </c>
      <c r="E230" s="20" t="s">
        <v>229</v>
      </c>
      <c r="F230" s="13">
        <v>0.04604924768518518</v>
      </c>
      <c r="G230" s="12" t="str">
        <f t="shared" si="14"/>
        <v>5.06/km</v>
      </c>
      <c r="H230" s="13">
        <f t="shared" si="15"/>
        <v>0.017796249999999996</v>
      </c>
      <c r="I230" s="13">
        <f>F230-INDEX($F$5:$F$363,MATCH(D230,$D$5:$D$363,0))</f>
        <v>0.012060671296296288</v>
      </c>
    </row>
    <row r="231" spans="1:9" ht="15" customHeight="1">
      <c r="A231" s="12">
        <v>227</v>
      </c>
      <c r="B231" s="20" t="s">
        <v>480</v>
      </c>
      <c r="C231" s="20" t="s">
        <v>25</v>
      </c>
      <c r="D231" s="12" t="s">
        <v>187</v>
      </c>
      <c r="E231" s="20" t="s">
        <v>239</v>
      </c>
      <c r="F231" s="13">
        <v>0.046092511574074076</v>
      </c>
      <c r="G231" s="12" t="str">
        <f t="shared" si="14"/>
        <v>5.06/km</v>
      </c>
      <c r="H231" s="13">
        <f t="shared" si="15"/>
        <v>0.01783951388888889</v>
      </c>
      <c r="I231" s="13">
        <f>F231-INDEX($F$5:$F$363,MATCH(D231,$D$5:$D$363,0))</f>
        <v>0.00945918981481482</v>
      </c>
    </row>
    <row r="232" spans="1:9" ht="15" customHeight="1">
      <c r="A232" s="12">
        <v>228</v>
      </c>
      <c r="B232" s="20" t="s">
        <v>481</v>
      </c>
      <c r="C232" s="20" t="s">
        <v>60</v>
      </c>
      <c r="D232" s="12" t="s">
        <v>192</v>
      </c>
      <c r="E232" s="20" t="s">
        <v>223</v>
      </c>
      <c r="F232" s="13">
        <v>0.04617355324074074</v>
      </c>
      <c r="G232" s="12" t="str">
        <f t="shared" si="14"/>
        <v>5.07/km</v>
      </c>
      <c r="H232" s="13">
        <f t="shared" si="15"/>
        <v>0.017920555555555554</v>
      </c>
      <c r="I232" s="13">
        <f>F232-INDEX($F$5:$F$363,MATCH(D232,$D$5:$D$363,0))</f>
        <v>0.01381267361111111</v>
      </c>
    </row>
    <row r="233" spans="1:9" ht="15" customHeight="1">
      <c r="A233" s="12">
        <v>229</v>
      </c>
      <c r="B233" s="20" t="s">
        <v>92</v>
      </c>
      <c r="C233" s="20" t="s">
        <v>482</v>
      </c>
      <c r="D233" s="12" t="s">
        <v>192</v>
      </c>
      <c r="E233" s="20" t="s">
        <v>221</v>
      </c>
      <c r="F233" s="13">
        <v>0.046205416666666665</v>
      </c>
      <c r="G233" s="12" t="str">
        <f t="shared" si="14"/>
        <v>5.07/km</v>
      </c>
      <c r="H233" s="13">
        <f t="shared" si="15"/>
        <v>0.01795241898148148</v>
      </c>
      <c r="I233" s="13">
        <f>F233-INDEX($F$5:$F$363,MATCH(D233,$D$5:$D$363,0))</f>
        <v>0.013844537037037037</v>
      </c>
    </row>
    <row r="234" spans="1:9" ht="15" customHeight="1">
      <c r="A234" s="12">
        <v>230</v>
      </c>
      <c r="B234" s="20" t="s">
        <v>483</v>
      </c>
      <c r="C234" s="20" t="s">
        <v>11</v>
      </c>
      <c r="D234" s="12" t="s">
        <v>195</v>
      </c>
      <c r="E234" s="20" t="s">
        <v>335</v>
      </c>
      <c r="F234" s="13">
        <v>0.04626034722222222</v>
      </c>
      <c r="G234" s="12" t="str">
        <f t="shared" si="14"/>
        <v>5.07/km</v>
      </c>
      <c r="H234" s="13">
        <f t="shared" si="15"/>
        <v>0.018007349537037035</v>
      </c>
      <c r="I234" s="13">
        <f>F234-INDEX($F$5:$F$363,MATCH(D234,$D$5:$D$363,0))</f>
        <v>0</v>
      </c>
    </row>
    <row r="235" spans="1:9" ht="15" customHeight="1">
      <c r="A235" s="12">
        <v>231</v>
      </c>
      <c r="B235" s="20" t="s">
        <v>484</v>
      </c>
      <c r="C235" s="20" t="s">
        <v>38</v>
      </c>
      <c r="D235" s="12" t="s">
        <v>189</v>
      </c>
      <c r="E235" s="20" t="s">
        <v>71</v>
      </c>
      <c r="F235" s="13">
        <v>0.046298124999999996</v>
      </c>
      <c r="G235" s="12" t="str">
        <f t="shared" si="14"/>
        <v>5.08/km</v>
      </c>
      <c r="H235" s="13">
        <f t="shared" si="15"/>
        <v>0.01804512731481481</v>
      </c>
      <c r="I235" s="13">
        <f>F235-INDEX($F$5:$F$363,MATCH(D235,$D$5:$D$363,0))</f>
        <v>0.016288252314814813</v>
      </c>
    </row>
    <row r="236" spans="1:9" ht="15" customHeight="1">
      <c r="A236" s="12">
        <v>232</v>
      </c>
      <c r="B236" s="20" t="s">
        <v>177</v>
      </c>
      <c r="C236" s="20" t="s">
        <v>180</v>
      </c>
      <c r="D236" s="12" t="s">
        <v>189</v>
      </c>
      <c r="E236" s="20" t="s">
        <v>335</v>
      </c>
      <c r="F236" s="13">
        <v>0.04646289351851852</v>
      </c>
      <c r="G236" s="12" t="str">
        <f t="shared" si="14"/>
        <v>5.09/km</v>
      </c>
      <c r="H236" s="13">
        <f t="shared" si="15"/>
        <v>0.018209895833333333</v>
      </c>
      <c r="I236" s="13">
        <f>F236-INDEX($F$5:$F$363,MATCH(D236,$D$5:$D$363,0))</f>
        <v>0.016453020833333335</v>
      </c>
    </row>
    <row r="237" spans="1:9" ht="15" customHeight="1">
      <c r="A237" s="12">
        <v>233</v>
      </c>
      <c r="B237" s="20" t="s">
        <v>74</v>
      </c>
      <c r="C237" s="20" t="s">
        <v>87</v>
      </c>
      <c r="D237" s="12" t="s">
        <v>193</v>
      </c>
      <c r="E237" s="20" t="s">
        <v>273</v>
      </c>
      <c r="F237" s="13">
        <v>0.04650340277777778</v>
      </c>
      <c r="G237" s="12" t="str">
        <f t="shared" si="14"/>
        <v>5.09/km</v>
      </c>
      <c r="H237" s="13">
        <f t="shared" si="15"/>
        <v>0.018250405092592594</v>
      </c>
      <c r="I237" s="13">
        <f>F237-INDEX($F$5:$F$363,MATCH(D237,$D$5:$D$363,0))</f>
        <v>0.010295439814814816</v>
      </c>
    </row>
    <row r="238" spans="1:9" ht="15" customHeight="1">
      <c r="A238" s="12">
        <v>234</v>
      </c>
      <c r="B238" s="20" t="s">
        <v>485</v>
      </c>
      <c r="C238" s="20" t="s">
        <v>123</v>
      </c>
      <c r="D238" s="12" t="s">
        <v>193</v>
      </c>
      <c r="E238" s="20" t="s">
        <v>146</v>
      </c>
      <c r="F238" s="13">
        <v>0.046572858796296294</v>
      </c>
      <c r="G238" s="12" t="str">
        <f t="shared" si="14"/>
        <v>5.10/km</v>
      </c>
      <c r="H238" s="13">
        <f t="shared" si="15"/>
        <v>0.01831986111111111</v>
      </c>
      <c r="I238" s="13">
        <f>F238-INDEX($F$5:$F$363,MATCH(D238,$D$5:$D$363,0))</f>
        <v>0.010364895833333332</v>
      </c>
    </row>
    <row r="239" spans="1:9" ht="15" customHeight="1">
      <c r="A239" s="12">
        <v>235</v>
      </c>
      <c r="B239" s="20" t="s">
        <v>98</v>
      </c>
      <c r="C239" s="20" t="s">
        <v>116</v>
      </c>
      <c r="D239" s="12" t="s">
        <v>413</v>
      </c>
      <c r="E239" s="20" t="s">
        <v>288</v>
      </c>
      <c r="F239" s="13">
        <v>0.04662204861111111</v>
      </c>
      <c r="G239" s="12" t="str">
        <f t="shared" si="14"/>
        <v>5.10/km</v>
      </c>
      <c r="H239" s="13">
        <f t="shared" si="15"/>
        <v>0.018369050925925928</v>
      </c>
      <c r="I239" s="13">
        <f>F239-INDEX($F$5:$F$363,MATCH(D239,$D$5:$D$363,0))</f>
        <v>0.003174282407407414</v>
      </c>
    </row>
    <row r="240" spans="1:9" ht="15" customHeight="1">
      <c r="A240" s="12">
        <v>236</v>
      </c>
      <c r="B240" s="20" t="s">
        <v>26</v>
      </c>
      <c r="C240" s="20" t="s">
        <v>182</v>
      </c>
      <c r="D240" s="12" t="s">
        <v>187</v>
      </c>
      <c r="E240" s="20" t="s">
        <v>290</v>
      </c>
      <c r="F240" s="13">
        <v>0.046746608796296295</v>
      </c>
      <c r="G240" s="12" t="str">
        <f t="shared" si="14"/>
        <v>5.11/km</v>
      </c>
      <c r="H240" s="13">
        <f t="shared" si="15"/>
        <v>0.01849361111111111</v>
      </c>
      <c r="I240" s="13">
        <f>F240-INDEX($F$5:$F$363,MATCH(D240,$D$5:$D$363,0))</f>
        <v>0.010113287037037039</v>
      </c>
    </row>
    <row r="241" spans="1:9" ht="15" customHeight="1">
      <c r="A241" s="12">
        <v>237</v>
      </c>
      <c r="B241" s="20" t="s">
        <v>203</v>
      </c>
      <c r="C241" s="20" t="s">
        <v>28</v>
      </c>
      <c r="D241" s="12" t="s">
        <v>187</v>
      </c>
      <c r="E241" s="20" t="s">
        <v>252</v>
      </c>
      <c r="F241" s="13">
        <v>0.046836168981481484</v>
      </c>
      <c r="G241" s="12" t="str">
        <f t="shared" si="14"/>
        <v>5.11/km</v>
      </c>
      <c r="H241" s="13">
        <f t="shared" si="15"/>
        <v>0.0185831712962963</v>
      </c>
      <c r="I241" s="13">
        <f>F241-INDEX($F$5:$F$363,MATCH(D241,$D$5:$D$363,0))</f>
        <v>0.010202847222222228</v>
      </c>
    </row>
    <row r="242" spans="1:9" ht="15" customHeight="1">
      <c r="A242" s="12">
        <v>238</v>
      </c>
      <c r="B242" s="20" t="s">
        <v>96</v>
      </c>
      <c r="C242" s="20" t="s">
        <v>15</v>
      </c>
      <c r="D242" s="12" t="s">
        <v>192</v>
      </c>
      <c r="E242" s="20" t="s">
        <v>335</v>
      </c>
      <c r="F242" s="13">
        <v>0.0468535300925926</v>
      </c>
      <c r="G242" s="12" t="str">
        <f t="shared" si="14"/>
        <v>5.11/km</v>
      </c>
      <c r="H242" s="13">
        <f t="shared" si="15"/>
        <v>0.018600532407407413</v>
      </c>
      <c r="I242" s="13">
        <f>F242-INDEX($F$5:$F$363,MATCH(D242,$D$5:$D$363,0))</f>
        <v>0.01449265046296297</v>
      </c>
    </row>
    <row r="243" spans="1:9" ht="15" customHeight="1">
      <c r="A243" s="12">
        <v>239</v>
      </c>
      <c r="B243" s="20" t="s">
        <v>486</v>
      </c>
      <c r="C243" s="20" t="s">
        <v>18</v>
      </c>
      <c r="D243" s="12" t="s">
        <v>188</v>
      </c>
      <c r="E243" s="20" t="s">
        <v>146</v>
      </c>
      <c r="F243" s="13">
        <v>0.0468708912037037</v>
      </c>
      <c r="G243" s="12" t="str">
        <f t="shared" si="14"/>
        <v>5.12/km</v>
      </c>
      <c r="H243" s="13">
        <f t="shared" si="15"/>
        <v>0.018617893518518513</v>
      </c>
      <c r="I243" s="13">
        <f>F243-INDEX($F$5:$F$363,MATCH(D243,$D$5:$D$363,0))</f>
        <v>0.012882314814814805</v>
      </c>
    </row>
    <row r="244" spans="1:9" ht="15" customHeight="1">
      <c r="A244" s="12">
        <v>240</v>
      </c>
      <c r="B244" s="20" t="s">
        <v>487</v>
      </c>
      <c r="C244" s="20" t="s">
        <v>101</v>
      </c>
      <c r="D244" s="12" t="s">
        <v>445</v>
      </c>
      <c r="E244" s="20" t="s">
        <v>345</v>
      </c>
      <c r="F244" s="13">
        <v>0.046902731481481476</v>
      </c>
      <c r="G244" s="12" t="str">
        <f t="shared" si="14"/>
        <v>5.12/km</v>
      </c>
      <c r="H244" s="13">
        <f t="shared" si="15"/>
        <v>0.01864973379629629</v>
      </c>
      <c r="I244" s="13">
        <f>F244-INDEX($F$5:$F$363,MATCH(D244,$D$5:$D$363,0))</f>
        <v>0.0024827199074074005</v>
      </c>
    </row>
    <row r="245" spans="1:9" ht="15" customHeight="1">
      <c r="A245" s="12">
        <v>241</v>
      </c>
      <c r="B245" s="20" t="s">
        <v>488</v>
      </c>
      <c r="C245" s="20" t="s">
        <v>124</v>
      </c>
      <c r="D245" s="12" t="s">
        <v>185</v>
      </c>
      <c r="E245" s="20" t="s">
        <v>489</v>
      </c>
      <c r="F245" s="13">
        <v>0.04693744212962963</v>
      </c>
      <c r="G245" s="12" t="str">
        <f t="shared" si="14"/>
        <v>5.12/km</v>
      </c>
      <c r="H245" s="13">
        <f t="shared" si="15"/>
        <v>0.018684444444444444</v>
      </c>
      <c r="I245" s="13">
        <f>F245-INDEX($F$5:$F$363,MATCH(D245,$D$5:$D$363,0))</f>
        <v>0</v>
      </c>
    </row>
    <row r="246" spans="1:9" ht="15" customHeight="1">
      <c r="A246" s="12">
        <v>242</v>
      </c>
      <c r="B246" s="20" t="s">
        <v>490</v>
      </c>
      <c r="C246" s="20" t="s">
        <v>204</v>
      </c>
      <c r="D246" s="12" t="s">
        <v>445</v>
      </c>
      <c r="E246" s="20" t="s">
        <v>335</v>
      </c>
      <c r="F246" s="13">
        <v>0.046992488425925925</v>
      </c>
      <c r="G246" s="12" t="str">
        <f t="shared" si="14"/>
        <v>5.12/km</v>
      </c>
      <c r="H246" s="13">
        <f t="shared" si="15"/>
        <v>0.01873949074074074</v>
      </c>
      <c r="I246" s="13">
        <f>F246-INDEX($F$5:$F$363,MATCH(D246,$D$5:$D$363,0))</f>
        <v>0.00257247685185185</v>
      </c>
    </row>
    <row r="247" spans="1:9" ht="15" customHeight="1">
      <c r="A247" s="12">
        <v>243</v>
      </c>
      <c r="B247" s="20" t="s">
        <v>491</v>
      </c>
      <c r="C247" s="20" t="s">
        <v>492</v>
      </c>
      <c r="D247" s="12" t="s">
        <v>193</v>
      </c>
      <c r="E247" s="20" t="s">
        <v>236</v>
      </c>
      <c r="F247" s="13">
        <v>0.04703005787037037</v>
      </c>
      <c r="G247" s="12" t="str">
        <f t="shared" si="14"/>
        <v>5.13/km</v>
      </c>
      <c r="H247" s="13">
        <f t="shared" si="15"/>
        <v>0.01877706018518519</v>
      </c>
      <c r="I247" s="13">
        <f>F247-INDEX($F$5:$F$363,MATCH(D247,$D$5:$D$363,0))</f>
        <v>0.01082209490740741</v>
      </c>
    </row>
    <row r="248" spans="1:9" ht="15" customHeight="1">
      <c r="A248" s="12">
        <v>244</v>
      </c>
      <c r="B248" s="20" t="s">
        <v>493</v>
      </c>
      <c r="C248" s="20" t="s">
        <v>138</v>
      </c>
      <c r="D248" s="12" t="s">
        <v>413</v>
      </c>
      <c r="E248" s="20" t="s">
        <v>448</v>
      </c>
      <c r="F248" s="13">
        <v>0.047053437499999996</v>
      </c>
      <c r="G248" s="12" t="str">
        <f t="shared" si="14"/>
        <v>5.13/km</v>
      </c>
      <c r="H248" s="13">
        <f t="shared" si="15"/>
        <v>0.01880043981481481</v>
      </c>
      <c r="I248" s="13">
        <f>F248-INDEX($F$5:$F$363,MATCH(D248,$D$5:$D$363,0))</f>
        <v>0.003605671296296298</v>
      </c>
    </row>
    <row r="249" spans="1:9" ht="15" customHeight="1">
      <c r="A249" s="12">
        <v>245</v>
      </c>
      <c r="B249" s="20" t="s">
        <v>494</v>
      </c>
      <c r="C249" s="20" t="s">
        <v>117</v>
      </c>
      <c r="D249" s="12" t="s">
        <v>189</v>
      </c>
      <c r="E249" s="20" t="s">
        <v>230</v>
      </c>
      <c r="F249" s="13">
        <v>0.047105289351851855</v>
      </c>
      <c r="G249" s="12" t="str">
        <f t="shared" si="14"/>
        <v>5.13/km</v>
      </c>
      <c r="H249" s="13">
        <f t="shared" si="15"/>
        <v>0.01885229166666667</v>
      </c>
      <c r="I249" s="13">
        <f>F249-INDEX($F$5:$F$363,MATCH(D249,$D$5:$D$363,0))</f>
        <v>0.017095416666666672</v>
      </c>
    </row>
    <row r="250" spans="1:9" ht="15" customHeight="1">
      <c r="A250" s="12">
        <v>246</v>
      </c>
      <c r="B250" s="20" t="s">
        <v>495</v>
      </c>
      <c r="C250" s="20" t="s">
        <v>496</v>
      </c>
      <c r="D250" s="12" t="s">
        <v>192</v>
      </c>
      <c r="E250" s="20" t="s">
        <v>239</v>
      </c>
      <c r="F250" s="13">
        <v>0.04715736111111111</v>
      </c>
      <c r="G250" s="12" t="str">
        <f t="shared" si="14"/>
        <v>5.13/km</v>
      </c>
      <c r="H250" s="13">
        <f t="shared" si="15"/>
        <v>0.018904363425925923</v>
      </c>
      <c r="I250" s="13">
        <f>F250-INDEX($F$5:$F$363,MATCH(D250,$D$5:$D$363,0))</f>
        <v>0.01479648148148148</v>
      </c>
    </row>
    <row r="251" spans="1:9" ht="15" customHeight="1">
      <c r="A251" s="12">
        <v>247</v>
      </c>
      <c r="B251" s="20" t="s">
        <v>497</v>
      </c>
      <c r="C251" s="20" t="s">
        <v>154</v>
      </c>
      <c r="D251" s="12" t="s">
        <v>344</v>
      </c>
      <c r="E251" s="20" t="s">
        <v>307</v>
      </c>
      <c r="F251" s="13">
        <v>0.047206550925925926</v>
      </c>
      <c r="G251" s="12" t="str">
        <f t="shared" si="14"/>
        <v>5.14/km</v>
      </c>
      <c r="H251" s="13">
        <f t="shared" si="15"/>
        <v>0.01895355324074074</v>
      </c>
      <c r="I251" s="13">
        <f>F251-INDEX($F$5:$F$363,MATCH(D251,$D$5:$D$363,0))</f>
        <v>0.006626307870370371</v>
      </c>
    </row>
    <row r="252" spans="1:9" ht="15" customHeight="1">
      <c r="A252" s="12">
        <v>248</v>
      </c>
      <c r="B252" s="20" t="s">
        <v>163</v>
      </c>
      <c r="C252" s="20" t="s">
        <v>498</v>
      </c>
      <c r="D252" s="12" t="s">
        <v>190</v>
      </c>
      <c r="E252" s="20" t="s">
        <v>236</v>
      </c>
      <c r="F252" s="13">
        <v>0.047235486111111114</v>
      </c>
      <c r="G252" s="12" t="str">
        <f t="shared" si="14"/>
        <v>5.14/km</v>
      </c>
      <c r="H252" s="13">
        <f t="shared" si="15"/>
        <v>0.01898248842592593</v>
      </c>
      <c r="I252" s="13">
        <f>F252-INDEX($F$5:$F$363,MATCH(D252,$D$5:$D$363,0))</f>
        <v>0.01898248842592593</v>
      </c>
    </row>
    <row r="253" spans="1:9" ht="15" customHeight="1">
      <c r="A253" s="34">
        <v>249</v>
      </c>
      <c r="B253" s="35" t="s">
        <v>499</v>
      </c>
      <c r="C253" s="35" t="s">
        <v>87</v>
      </c>
      <c r="D253" s="34" t="s">
        <v>194</v>
      </c>
      <c r="E253" s="35" t="s">
        <v>173</v>
      </c>
      <c r="F253" s="36">
        <v>0.047374548611111116</v>
      </c>
      <c r="G253" s="34" t="str">
        <f t="shared" si="14"/>
        <v>5.15/km</v>
      </c>
      <c r="H253" s="36">
        <f t="shared" si="15"/>
        <v>0.01912155092592593</v>
      </c>
      <c r="I253" s="36">
        <f>F253-INDEX($F$5:$F$363,MATCH(D253,$D$5:$D$363,0))</f>
        <v>0.0032352199074074106</v>
      </c>
    </row>
    <row r="254" spans="1:9" ht="15" customHeight="1">
      <c r="A254" s="12">
        <v>250</v>
      </c>
      <c r="B254" s="20" t="s">
        <v>500</v>
      </c>
      <c r="C254" s="20" t="s">
        <v>18</v>
      </c>
      <c r="D254" s="12" t="s">
        <v>192</v>
      </c>
      <c r="E254" s="20" t="s">
        <v>292</v>
      </c>
      <c r="F254" s="13">
        <v>0.04747856481481482</v>
      </c>
      <c r="G254" s="12" t="str">
        <f t="shared" si="14"/>
        <v>5.16/km</v>
      </c>
      <c r="H254" s="13">
        <f t="shared" si="15"/>
        <v>0.019225567129629636</v>
      </c>
      <c r="I254" s="13">
        <f>F254-INDEX($F$5:$F$363,MATCH(D254,$D$5:$D$363,0))</f>
        <v>0.015117685185185192</v>
      </c>
    </row>
    <row r="255" spans="1:9" ht="15" customHeight="1">
      <c r="A255" s="12">
        <v>251</v>
      </c>
      <c r="B255" s="20" t="s">
        <v>501</v>
      </c>
      <c r="C255" s="20" t="s">
        <v>178</v>
      </c>
      <c r="D255" s="12" t="s">
        <v>193</v>
      </c>
      <c r="E255" s="20" t="s">
        <v>502</v>
      </c>
      <c r="F255" s="13">
        <v>0.04756825231481482</v>
      </c>
      <c r="G255" s="12" t="str">
        <f t="shared" si="14"/>
        <v>5.16/km</v>
      </c>
      <c r="H255" s="13">
        <f t="shared" si="15"/>
        <v>0.019315254629629634</v>
      </c>
      <c r="I255" s="13">
        <f>F255-INDEX($F$5:$F$363,MATCH(D255,$D$5:$D$363,0))</f>
        <v>0.011360289351851856</v>
      </c>
    </row>
    <row r="256" spans="1:9" ht="15" customHeight="1">
      <c r="A256" s="12">
        <v>252</v>
      </c>
      <c r="B256" s="20" t="s">
        <v>503</v>
      </c>
      <c r="C256" s="20" t="s">
        <v>77</v>
      </c>
      <c r="D256" s="12" t="s">
        <v>413</v>
      </c>
      <c r="E256" s="20" t="s">
        <v>212</v>
      </c>
      <c r="F256" s="13">
        <v>0.047666643518518514</v>
      </c>
      <c r="G256" s="12" t="str">
        <f t="shared" si="14"/>
        <v>5.17/km</v>
      </c>
      <c r="H256" s="13">
        <f t="shared" si="15"/>
        <v>0.01941364583333333</v>
      </c>
      <c r="I256" s="13">
        <f>F256-INDEX($F$5:$F$363,MATCH(D256,$D$5:$D$363,0))</f>
        <v>0.004218877314814816</v>
      </c>
    </row>
    <row r="257" spans="1:9" ht="15" customHeight="1">
      <c r="A257" s="12">
        <v>253</v>
      </c>
      <c r="B257" s="20" t="s">
        <v>504</v>
      </c>
      <c r="C257" s="20" t="s">
        <v>505</v>
      </c>
      <c r="D257" s="12" t="s">
        <v>506</v>
      </c>
      <c r="E257" s="20" t="s">
        <v>331</v>
      </c>
      <c r="F257" s="13">
        <v>0.04781421296296296</v>
      </c>
      <c r="G257" s="12" t="str">
        <f t="shared" si="14"/>
        <v>5.18/km</v>
      </c>
      <c r="H257" s="13">
        <f t="shared" si="15"/>
        <v>0.019561215277777776</v>
      </c>
      <c r="I257" s="13">
        <f>F257-INDEX($F$5:$F$363,MATCH(D257,$D$5:$D$363,0))</f>
        <v>0</v>
      </c>
    </row>
    <row r="258" spans="1:9" ht="15" customHeight="1">
      <c r="A258" s="12">
        <v>254</v>
      </c>
      <c r="B258" s="20" t="s">
        <v>507</v>
      </c>
      <c r="C258" s="20" t="s">
        <v>14</v>
      </c>
      <c r="D258" s="12" t="s">
        <v>189</v>
      </c>
      <c r="E258" s="20" t="s">
        <v>233</v>
      </c>
      <c r="F258" s="13">
        <v>0.04801388888888889</v>
      </c>
      <c r="G258" s="12" t="str">
        <f t="shared" si="14"/>
        <v>5.19/km</v>
      </c>
      <c r="H258" s="13">
        <f t="shared" si="15"/>
        <v>0.019760891203703706</v>
      </c>
      <c r="I258" s="13">
        <f>F258-INDEX($F$5:$F$363,MATCH(D258,$D$5:$D$363,0))</f>
        <v>0.018004016203703708</v>
      </c>
    </row>
    <row r="259" spans="1:9" ht="15" customHeight="1">
      <c r="A259" s="12">
        <v>255</v>
      </c>
      <c r="B259" s="20" t="s">
        <v>172</v>
      </c>
      <c r="C259" s="20" t="s">
        <v>38</v>
      </c>
      <c r="D259" s="12" t="s">
        <v>192</v>
      </c>
      <c r="E259" s="20" t="s">
        <v>230</v>
      </c>
      <c r="F259" s="13">
        <v>0.04810358796296296</v>
      </c>
      <c r="G259" s="12" t="str">
        <f t="shared" si="14"/>
        <v>5.20/km</v>
      </c>
      <c r="H259" s="13">
        <f t="shared" si="15"/>
        <v>0.019850590277777778</v>
      </c>
      <c r="I259" s="13">
        <f>F259-INDEX($F$5:$F$363,MATCH(D259,$D$5:$D$363,0))</f>
        <v>0.015742708333333334</v>
      </c>
    </row>
    <row r="260" spans="1:9" ht="15" customHeight="1">
      <c r="A260" s="12">
        <v>256</v>
      </c>
      <c r="B260" s="20" t="s">
        <v>508</v>
      </c>
      <c r="C260" s="20" t="s">
        <v>38</v>
      </c>
      <c r="D260" s="12" t="s">
        <v>189</v>
      </c>
      <c r="E260" s="20" t="s">
        <v>509</v>
      </c>
      <c r="F260" s="13">
        <v>0.04814408564814815</v>
      </c>
      <c r="G260" s="12" t="str">
        <f t="shared" si="14"/>
        <v>5.20/km</v>
      </c>
      <c r="H260" s="13">
        <f t="shared" si="15"/>
        <v>0.019891087962962965</v>
      </c>
      <c r="I260" s="13">
        <f>F260-INDEX($F$5:$F$363,MATCH(D260,$D$5:$D$363,0))</f>
        <v>0.018134212962962967</v>
      </c>
    </row>
    <row r="261" spans="1:9" ht="15" customHeight="1">
      <c r="A261" s="12">
        <v>257</v>
      </c>
      <c r="B261" s="20" t="s">
        <v>123</v>
      </c>
      <c r="C261" s="20" t="s">
        <v>75</v>
      </c>
      <c r="D261" s="12" t="s">
        <v>195</v>
      </c>
      <c r="E261" s="20" t="s">
        <v>367</v>
      </c>
      <c r="F261" s="13">
        <v>0.04814716435185185</v>
      </c>
      <c r="G261" s="12" t="str">
        <f t="shared" si="14"/>
        <v>5.20/km</v>
      </c>
      <c r="H261" s="13">
        <f t="shared" si="15"/>
        <v>0.019894166666666668</v>
      </c>
      <c r="I261" s="13">
        <f>F261-INDEX($F$5:$F$363,MATCH(D261,$D$5:$D$363,0))</f>
        <v>0.0018868171296296324</v>
      </c>
    </row>
    <row r="262" spans="1:9" ht="15" customHeight="1">
      <c r="A262" s="12">
        <v>258</v>
      </c>
      <c r="B262" s="20" t="s">
        <v>510</v>
      </c>
      <c r="C262" s="20" t="s">
        <v>124</v>
      </c>
      <c r="D262" s="12" t="s">
        <v>192</v>
      </c>
      <c r="E262" s="20" t="s">
        <v>221</v>
      </c>
      <c r="F262" s="13">
        <v>0.048213553240740746</v>
      </c>
      <c r="G262" s="12" t="str">
        <f t="shared" si="14"/>
        <v>5.20/km</v>
      </c>
      <c r="H262" s="13">
        <f t="shared" si="15"/>
        <v>0.01996055555555556</v>
      </c>
      <c r="I262" s="13">
        <f>F262-INDEX($F$5:$F$363,MATCH(D262,$D$5:$D$363,0))</f>
        <v>0.015852673611111118</v>
      </c>
    </row>
    <row r="263" spans="1:9" ht="15" customHeight="1">
      <c r="A263" s="12">
        <v>259</v>
      </c>
      <c r="B263" s="20" t="s">
        <v>165</v>
      </c>
      <c r="C263" s="20" t="s">
        <v>94</v>
      </c>
      <c r="D263" s="12" t="s">
        <v>188</v>
      </c>
      <c r="E263" s="20" t="s">
        <v>342</v>
      </c>
      <c r="F263" s="13">
        <v>0.04823966435185185</v>
      </c>
      <c r="G263" s="12" t="str">
        <f t="shared" si="14"/>
        <v>5.21/km</v>
      </c>
      <c r="H263" s="13">
        <f t="shared" si="15"/>
        <v>0.019986666666666663</v>
      </c>
      <c r="I263" s="13">
        <f>F263-INDEX($F$5:$F$363,MATCH(D263,$D$5:$D$363,0))</f>
        <v>0.014251087962962955</v>
      </c>
    </row>
    <row r="264" spans="1:9" ht="15" customHeight="1">
      <c r="A264" s="12">
        <v>260</v>
      </c>
      <c r="B264" s="20" t="s">
        <v>511</v>
      </c>
      <c r="C264" s="20" t="s">
        <v>512</v>
      </c>
      <c r="D264" s="12" t="s">
        <v>413</v>
      </c>
      <c r="E264" s="20" t="s">
        <v>62</v>
      </c>
      <c r="F264" s="13">
        <v>0.04826850694444445</v>
      </c>
      <c r="G264" s="12" t="str">
        <f t="shared" si="14"/>
        <v>5.21/km</v>
      </c>
      <c r="H264" s="13">
        <f t="shared" si="15"/>
        <v>0.020015509259259264</v>
      </c>
      <c r="I264" s="13">
        <f>F264-INDEX($F$5:$F$363,MATCH(D264,$D$5:$D$363,0))</f>
        <v>0.00482074074074075</v>
      </c>
    </row>
    <row r="265" spans="1:9" ht="15" customHeight="1">
      <c r="A265" s="12">
        <v>261</v>
      </c>
      <c r="B265" s="20" t="s">
        <v>513</v>
      </c>
      <c r="C265" s="20" t="s">
        <v>514</v>
      </c>
      <c r="D265" s="12" t="s">
        <v>193</v>
      </c>
      <c r="E265" s="20" t="s">
        <v>236</v>
      </c>
      <c r="F265" s="13">
        <v>0.04832637731481482</v>
      </c>
      <c r="G265" s="12" t="str">
        <f t="shared" si="14"/>
        <v>5.21/km</v>
      </c>
      <c r="H265" s="13">
        <f t="shared" si="15"/>
        <v>0.020073379629629632</v>
      </c>
      <c r="I265" s="13">
        <f>F265-INDEX($F$5:$F$363,MATCH(D265,$D$5:$D$363,0))</f>
        <v>0.012118414351851854</v>
      </c>
    </row>
    <row r="266" spans="1:9" ht="15" customHeight="1">
      <c r="A266" s="12">
        <v>262</v>
      </c>
      <c r="B266" s="20" t="s">
        <v>515</v>
      </c>
      <c r="C266" s="20" t="s">
        <v>111</v>
      </c>
      <c r="D266" s="12" t="s">
        <v>371</v>
      </c>
      <c r="E266" s="20" t="s">
        <v>367</v>
      </c>
      <c r="F266" s="13">
        <v>0.04835244212962963</v>
      </c>
      <c r="G266" s="12" t="str">
        <f t="shared" si="14"/>
        <v>5.21/km</v>
      </c>
      <c r="H266" s="13">
        <f t="shared" si="15"/>
        <v>0.020099444444444444</v>
      </c>
      <c r="I266" s="13">
        <f>F266-INDEX($F$5:$F$363,MATCH(D266,$D$5:$D$363,0))</f>
        <v>0.006617696759259259</v>
      </c>
    </row>
    <row r="267" spans="1:9" ht="15" customHeight="1">
      <c r="A267" s="12">
        <v>263</v>
      </c>
      <c r="B267" s="20" t="s">
        <v>516</v>
      </c>
      <c r="C267" s="20" t="s">
        <v>17</v>
      </c>
      <c r="D267" s="12" t="s">
        <v>187</v>
      </c>
      <c r="E267" s="20" t="s">
        <v>331</v>
      </c>
      <c r="F267" s="13">
        <v>0.04837564814814815</v>
      </c>
      <c r="G267" s="12" t="str">
        <f t="shared" si="14"/>
        <v>5.22/km</v>
      </c>
      <c r="H267" s="13">
        <f t="shared" si="15"/>
        <v>0.020122650462962962</v>
      </c>
      <c r="I267" s="13">
        <f>F267-INDEX($F$5:$F$363,MATCH(D267,$D$5:$D$363,0))</f>
        <v>0.01174232638888889</v>
      </c>
    </row>
    <row r="268" spans="1:9" ht="15" customHeight="1">
      <c r="A268" s="12">
        <v>264</v>
      </c>
      <c r="B268" s="20" t="s">
        <v>517</v>
      </c>
      <c r="C268" s="20" t="s">
        <v>21</v>
      </c>
      <c r="D268" s="12" t="s">
        <v>188</v>
      </c>
      <c r="E268" s="20" t="s">
        <v>229</v>
      </c>
      <c r="F268" s="13">
        <v>0.04839038194444445</v>
      </c>
      <c r="G268" s="12" t="str">
        <f aca="true" t="shared" si="16" ref="G268:G331">TEXT(INT((HOUR(F268)*3600+MINUTE(F268)*60+SECOND(F268))/$I$3/60),"0")&amp;"."&amp;TEXT(MOD((HOUR(F268)*3600+MINUTE(F268)*60+SECOND(F268))/$I$3,60),"00")&amp;"/km"</f>
        <v>5.22/km</v>
      </c>
      <c r="H268" s="13">
        <f aca="true" t="shared" si="17" ref="H268:H331">F268-$F$5</f>
        <v>0.020137384259259265</v>
      </c>
      <c r="I268" s="13">
        <f>F268-INDEX($F$5:$F$363,MATCH(D268,$D$5:$D$363,0))</f>
        <v>0.014401805555555557</v>
      </c>
    </row>
    <row r="269" spans="1:9" ht="15" customHeight="1">
      <c r="A269" s="12">
        <v>265</v>
      </c>
      <c r="B269" s="20" t="s">
        <v>518</v>
      </c>
      <c r="C269" s="20" t="s">
        <v>15</v>
      </c>
      <c r="D269" s="12" t="s">
        <v>188</v>
      </c>
      <c r="E269" s="20" t="s">
        <v>335</v>
      </c>
      <c r="F269" s="13">
        <v>0.04875752314814815</v>
      </c>
      <c r="G269" s="12" t="str">
        <f t="shared" si="16"/>
        <v>5.24/km</v>
      </c>
      <c r="H269" s="13">
        <f t="shared" si="17"/>
        <v>0.020504525462962966</v>
      </c>
      <c r="I269" s="13">
        <f>F269-INDEX($F$5:$F$363,MATCH(D269,$D$5:$D$363,0))</f>
        <v>0.014768946759259258</v>
      </c>
    </row>
    <row r="270" spans="1:9" ht="15" customHeight="1">
      <c r="A270" s="12">
        <v>266</v>
      </c>
      <c r="B270" s="20" t="s">
        <v>108</v>
      </c>
      <c r="C270" s="20" t="s">
        <v>519</v>
      </c>
      <c r="D270" s="12" t="s">
        <v>193</v>
      </c>
      <c r="E270" s="20" t="s">
        <v>273</v>
      </c>
      <c r="F270" s="13">
        <v>0.0488154050925926</v>
      </c>
      <c r="G270" s="12" t="str">
        <f t="shared" si="16"/>
        <v>5.24/km</v>
      </c>
      <c r="H270" s="13">
        <f t="shared" si="17"/>
        <v>0.020562407407407415</v>
      </c>
      <c r="I270" s="13">
        <f>F270-INDEX($F$5:$F$363,MATCH(D270,$D$5:$D$363,0))</f>
        <v>0.012607442129629637</v>
      </c>
    </row>
    <row r="271" spans="1:9" ht="15" customHeight="1">
      <c r="A271" s="12">
        <v>267</v>
      </c>
      <c r="B271" s="20" t="s">
        <v>520</v>
      </c>
      <c r="C271" s="20" t="s">
        <v>412</v>
      </c>
      <c r="D271" s="12" t="s">
        <v>262</v>
      </c>
      <c r="E271" s="20" t="s">
        <v>242</v>
      </c>
      <c r="F271" s="13">
        <v>0.048879062499999994</v>
      </c>
      <c r="G271" s="12" t="str">
        <f t="shared" si="16"/>
        <v>5.25/km</v>
      </c>
      <c r="H271" s="13">
        <f t="shared" si="17"/>
        <v>0.02062606481481481</v>
      </c>
      <c r="I271" s="13">
        <f>F271-INDEX($F$5:$F$363,MATCH(D271,$D$5:$D$363,0))</f>
        <v>0.01277815972222221</v>
      </c>
    </row>
    <row r="272" spans="1:9" ht="15" customHeight="1">
      <c r="A272" s="12">
        <v>268</v>
      </c>
      <c r="B272" s="20" t="s">
        <v>521</v>
      </c>
      <c r="C272" s="20" t="s">
        <v>94</v>
      </c>
      <c r="D272" s="12" t="s">
        <v>187</v>
      </c>
      <c r="E272" s="20" t="s">
        <v>242</v>
      </c>
      <c r="F272" s="13">
        <v>0.048899467592592595</v>
      </c>
      <c r="G272" s="12" t="str">
        <f t="shared" si="16"/>
        <v>5.25/km</v>
      </c>
      <c r="H272" s="13">
        <f t="shared" si="17"/>
        <v>0.02064646990740741</v>
      </c>
      <c r="I272" s="13">
        <f>F272-INDEX($F$5:$F$363,MATCH(D272,$D$5:$D$363,0))</f>
        <v>0.012266145833333339</v>
      </c>
    </row>
    <row r="273" spans="1:9" ht="15" customHeight="1">
      <c r="A273" s="12">
        <v>269</v>
      </c>
      <c r="B273" s="20" t="s">
        <v>522</v>
      </c>
      <c r="C273" s="20" t="s">
        <v>144</v>
      </c>
      <c r="D273" s="12" t="s">
        <v>194</v>
      </c>
      <c r="E273" s="20" t="s">
        <v>239</v>
      </c>
      <c r="F273" s="13">
        <v>0.048986122685185186</v>
      </c>
      <c r="G273" s="12" t="str">
        <f t="shared" si="16"/>
        <v>5.26/km</v>
      </c>
      <c r="H273" s="13">
        <f t="shared" si="17"/>
        <v>0.020733125</v>
      </c>
      <c r="I273" s="13">
        <f>F273-INDEX($F$5:$F$363,MATCH(D273,$D$5:$D$363,0))</f>
        <v>0.0048467939814814814</v>
      </c>
    </row>
    <row r="274" spans="1:9" ht="15" customHeight="1">
      <c r="A274" s="12">
        <v>270</v>
      </c>
      <c r="B274" s="20" t="s">
        <v>523</v>
      </c>
      <c r="C274" s="20" t="s">
        <v>524</v>
      </c>
      <c r="D274" s="12" t="s">
        <v>188</v>
      </c>
      <c r="E274" s="20" t="s">
        <v>353</v>
      </c>
      <c r="F274" s="13">
        <v>0.04911055555555555</v>
      </c>
      <c r="G274" s="12" t="str">
        <f t="shared" si="16"/>
        <v>5.26/km</v>
      </c>
      <c r="H274" s="13">
        <f t="shared" si="17"/>
        <v>0.02085755787037037</v>
      </c>
      <c r="I274" s="13">
        <f>F274-INDEX($F$5:$F$363,MATCH(D274,$D$5:$D$363,0))</f>
        <v>0.01512197916666666</v>
      </c>
    </row>
    <row r="275" spans="1:9" ht="15" customHeight="1">
      <c r="A275" s="12">
        <v>271</v>
      </c>
      <c r="B275" s="20" t="s">
        <v>525</v>
      </c>
      <c r="C275" s="20" t="s">
        <v>33</v>
      </c>
      <c r="D275" s="12" t="s">
        <v>194</v>
      </c>
      <c r="E275" s="20" t="s">
        <v>273</v>
      </c>
      <c r="F275" s="13">
        <v>0.049122210648148146</v>
      </c>
      <c r="G275" s="12" t="str">
        <f t="shared" si="16"/>
        <v>5.26/km</v>
      </c>
      <c r="H275" s="13">
        <f t="shared" si="17"/>
        <v>0.02086921296296296</v>
      </c>
      <c r="I275" s="13">
        <f>F275-INDEX($F$5:$F$363,MATCH(D275,$D$5:$D$363,0))</f>
        <v>0.004982881944444441</v>
      </c>
    </row>
    <row r="276" spans="1:9" ht="15" customHeight="1">
      <c r="A276" s="12">
        <v>272</v>
      </c>
      <c r="B276" s="20" t="s">
        <v>526</v>
      </c>
      <c r="C276" s="20" t="s">
        <v>122</v>
      </c>
      <c r="D276" s="12" t="s">
        <v>257</v>
      </c>
      <c r="E276" s="20" t="s">
        <v>273</v>
      </c>
      <c r="F276" s="13">
        <v>0.04918887731481481</v>
      </c>
      <c r="G276" s="12" t="str">
        <f t="shared" si="16"/>
        <v>5.27/km</v>
      </c>
      <c r="H276" s="13">
        <f t="shared" si="17"/>
        <v>0.020935879629629627</v>
      </c>
      <c r="I276" s="13">
        <f>F276-INDEX($F$5:$F$363,MATCH(D276,$D$5:$D$363,0))</f>
        <v>0.0134149537037037</v>
      </c>
    </row>
    <row r="277" spans="1:9" ht="15" customHeight="1">
      <c r="A277" s="12">
        <v>273</v>
      </c>
      <c r="B277" s="20" t="s">
        <v>527</v>
      </c>
      <c r="C277" s="20" t="s">
        <v>171</v>
      </c>
      <c r="D277" s="12" t="s">
        <v>188</v>
      </c>
      <c r="E277" s="20" t="s">
        <v>335</v>
      </c>
      <c r="F277" s="13">
        <v>0.049284155092592596</v>
      </c>
      <c r="G277" s="12" t="str">
        <f t="shared" si="16"/>
        <v>5.28/km</v>
      </c>
      <c r="H277" s="13">
        <f t="shared" si="17"/>
        <v>0.02103115740740741</v>
      </c>
      <c r="I277" s="13">
        <f>F277-INDEX($F$5:$F$363,MATCH(D277,$D$5:$D$363,0))</f>
        <v>0.015295578703703704</v>
      </c>
    </row>
    <row r="278" spans="1:9" ht="15" customHeight="1">
      <c r="A278" s="12">
        <v>274</v>
      </c>
      <c r="B278" s="20" t="s">
        <v>528</v>
      </c>
      <c r="C278" s="20" t="s">
        <v>23</v>
      </c>
      <c r="D278" s="12" t="s">
        <v>192</v>
      </c>
      <c r="E278" s="20" t="s">
        <v>618</v>
      </c>
      <c r="F278" s="13">
        <v>0.049327638888888886</v>
      </c>
      <c r="G278" s="12" t="str">
        <f t="shared" si="16"/>
        <v>5.28/km</v>
      </c>
      <c r="H278" s="13">
        <f t="shared" si="17"/>
        <v>0.0210746412037037</v>
      </c>
      <c r="I278" s="13">
        <f>F278-INDEX($F$5:$F$363,MATCH(D278,$D$5:$D$363,0))</f>
        <v>0.016966759259259258</v>
      </c>
    </row>
    <row r="279" spans="1:9" ht="15" customHeight="1">
      <c r="A279" s="12">
        <v>275</v>
      </c>
      <c r="B279" s="20" t="s">
        <v>529</v>
      </c>
      <c r="C279" s="20" t="s">
        <v>43</v>
      </c>
      <c r="D279" s="12" t="s">
        <v>187</v>
      </c>
      <c r="E279" s="20" t="s">
        <v>335</v>
      </c>
      <c r="F279" s="13">
        <v>0.049428842592592594</v>
      </c>
      <c r="G279" s="12" t="str">
        <f t="shared" si="16"/>
        <v>5.29/km</v>
      </c>
      <c r="H279" s="13">
        <f t="shared" si="17"/>
        <v>0.02117584490740741</v>
      </c>
      <c r="I279" s="13">
        <f>F279-INDEX($F$5:$F$363,MATCH(D279,$D$5:$D$363,0))</f>
        <v>0.012795520833333338</v>
      </c>
    </row>
    <row r="280" spans="1:9" ht="15" customHeight="1">
      <c r="A280" s="12">
        <v>276</v>
      </c>
      <c r="B280" s="20" t="s">
        <v>530</v>
      </c>
      <c r="C280" s="20" t="s">
        <v>30</v>
      </c>
      <c r="D280" s="12" t="s">
        <v>187</v>
      </c>
      <c r="E280" s="20" t="s">
        <v>335</v>
      </c>
      <c r="F280" s="13">
        <v>0.04950696759259259</v>
      </c>
      <c r="G280" s="12" t="str">
        <f t="shared" si="16"/>
        <v>5.29/km</v>
      </c>
      <c r="H280" s="13">
        <f t="shared" si="17"/>
        <v>0.021253969907407407</v>
      </c>
      <c r="I280" s="13">
        <f>F280-INDEX($F$5:$F$363,MATCH(D280,$D$5:$D$363,0))</f>
        <v>0.012873645833333336</v>
      </c>
    </row>
    <row r="281" spans="1:9" ht="15" customHeight="1">
      <c r="A281" s="12">
        <v>277</v>
      </c>
      <c r="B281" s="20" t="s">
        <v>531</v>
      </c>
      <c r="C281" s="20" t="s">
        <v>21</v>
      </c>
      <c r="D281" s="12" t="s">
        <v>188</v>
      </c>
      <c r="E281" s="20" t="s">
        <v>227</v>
      </c>
      <c r="F281" s="13">
        <v>0.04956194444444444</v>
      </c>
      <c r="G281" s="12" t="str">
        <f t="shared" si="16"/>
        <v>5.29/km</v>
      </c>
      <c r="H281" s="13">
        <f t="shared" si="17"/>
        <v>0.02130894675925926</v>
      </c>
      <c r="I281" s="13">
        <f>F281-INDEX($F$5:$F$363,MATCH(D281,$D$5:$D$363,0))</f>
        <v>0.01557336805555555</v>
      </c>
    </row>
    <row r="282" spans="1:9" ht="15" customHeight="1">
      <c r="A282" s="12">
        <v>278</v>
      </c>
      <c r="B282" s="20" t="s">
        <v>532</v>
      </c>
      <c r="C282" s="20" t="s">
        <v>40</v>
      </c>
      <c r="D282" s="12" t="s">
        <v>192</v>
      </c>
      <c r="E282" s="20" t="s">
        <v>292</v>
      </c>
      <c r="F282" s="13">
        <v>0.04957068287037037</v>
      </c>
      <c r="G282" s="12" t="str">
        <f t="shared" si="16"/>
        <v>5.29/km</v>
      </c>
      <c r="H282" s="13">
        <f t="shared" si="17"/>
        <v>0.021317685185185186</v>
      </c>
      <c r="I282" s="13">
        <f>F282-INDEX($F$5:$F$363,MATCH(D282,$D$5:$D$363,0))</f>
        <v>0.017209803240740743</v>
      </c>
    </row>
    <row r="283" spans="1:9" ht="15" customHeight="1">
      <c r="A283" s="12">
        <v>279</v>
      </c>
      <c r="B283" s="20" t="s">
        <v>470</v>
      </c>
      <c r="C283" s="20" t="s">
        <v>107</v>
      </c>
      <c r="D283" s="12" t="s">
        <v>246</v>
      </c>
      <c r="E283" s="20" t="s">
        <v>236</v>
      </c>
      <c r="F283" s="13">
        <v>0.04965164351851852</v>
      </c>
      <c r="G283" s="12" t="str">
        <f t="shared" si="16"/>
        <v>5.30/km</v>
      </c>
      <c r="H283" s="13">
        <f t="shared" si="17"/>
        <v>0.021398645833333337</v>
      </c>
      <c r="I283" s="13">
        <f>F283-INDEX($F$5:$F$363,MATCH(D283,$D$5:$D$363,0))</f>
        <v>0.014467997685185183</v>
      </c>
    </row>
    <row r="284" spans="1:9" ht="15" customHeight="1">
      <c r="A284" s="12">
        <v>280</v>
      </c>
      <c r="B284" s="20" t="s">
        <v>533</v>
      </c>
      <c r="C284" s="20" t="s">
        <v>132</v>
      </c>
      <c r="D284" s="12" t="s">
        <v>344</v>
      </c>
      <c r="E284" s="20" t="s">
        <v>361</v>
      </c>
      <c r="F284" s="13">
        <v>0.04966060185185186</v>
      </c>
      <c r="G284" s="12" t="str">
        <f t="shared" si="16"/>
        <v>5.30/km</v>
      </c>
      <c r="H284" s="13">
        <f t="shared" si="17"/>
        <v>0.021407604166666674</v>
      </c>
      <c r="I284" s="13">
        <f>F284-INDEX($F$5:$F$363,MATCH(D284,$D$5:$D$363,0))</f>
        <v>0.009080358796296303</v>
      </c>
    </row>
    <row r="285" spans="1:9" ht="15" customHeight="1">
      <c r="A285" s="12">
        <v>281</v>
      </c>
      <c r="B285" s="20" t="s">
        <v>534</v>
      </c>
      <c r="C285" s="20" t="s">
        <v>87</v>
      </c>
      <c r="D285" s="12" t="s">
        <v>187</v>
      </c>
      <c r="E285" s="20" t="s">
        <v>335</v>
      </c>
      <c r="F285" s="13">
        <v>0.04971246527777778</v>
      </c>
      <c r="G285" s="12" t="str">
        <f t="shared" si="16"/>
        <v>5.30/km</v>
      </c>
      <c r="H285" s="13">
        <f t="shared" si="17"/>
        <v>0.021459467592592592</v>
      </c>
      <c r="I285" s="13">
        <f>F285-INDEX($F$5:$F$363,MATCH(D285,$D$5:$D$363,0))</f>
        <v>0.013079143518518521</v>
      </c>
    </row>
    <row r="286" spans="1:9" ht="15" customHeight="1">
      <c r="A286" s="12">
        <v>282</v>
      </c>
      <c r="B286" s="20" t="s">
        <v>535</v>
      </c>
      <c r="C286" s="20" t="s">
        <v>11</v>
      </c>
      <c r="D286" s="12" t="s">
        <v>195</v>
      </c>
      <c r="E286" s="20" t="s">
        <v>353</v>
      </c>
      <c r="F286" s="13">
        <v>0.049810798611111116</v>
      </c>
      <c r="G286" s="12" t="str">
        <f t="shared" si="16"/>
        <v>5.31/km</v>
      </c>
      <c r="H286" s="13">
        <f t="shared" si="17"/>
        <v>0.02155780092592593</v>
      </c>
      <c r="I286" s="13">
        <f>F286-INDEX($F$5:$F$363,MATCH(D286,$D$5:$D$363,0))</f>
        <v>0.0035504513888888964</v>
      </c>
    </row>
    <row r="287" spans="1:9" ht="15" customHeight="1">
      <c r="A287" s="12">
        <v>283</v>
      </c>
      <c r="B287" s="20" t="s">
        <v>536</v>
      </c>
      <c r="C287" s="20" t="s">
        <v>19</v>
      </c>
      <c r="D287" s="12" t="s">
        <v>187</v>
      </c>
      <c r="E287" s="20" t="s">
        <v>335</v>
      </c>
      <c r="F287" s="13">
        <v>0.04989190972222222</v>
      </c>
      <c r="G287" s="12" t="str">
        <f t="shared" si="16"/>
        <v>5.32/km</v>
      </c>
      <c r="H287" s="13">
        <f t="shared" si="17"/>
        <v>0.021638912037037033</v>
      </c>
      <c r="I287" s="13">
        <f>F287-INDEX($F$5:$F$363,MATCH(D287,$D$5:$D$363,0))</f>
        <v>0.013258587962962962</v>
      </c>
    </row>
    <row r="288" spans="1:9" ht="15" customHeight="1">
      <c r="A288" s="12">
        <v>284</v>
      </c>
      <c r="B288" s="20" t="s">
        <v>537</v>
      </c>
      <c r="C288" s="20" t="s">
        <v>95</v>
      </c>
      <c r="D288" s="12" t="s">
        <v>371</v>
      </c>
      <c r="E288" s="20" t="s">
        <v>176</v>
      </c>
      <c r="F288" s="13">
        <v>0.04989471064814815</v>
      </c>
      <c r="G288" s="12" t="str">
        <f t="shared" si="16"/>
        <v>5.32/km</v>
      </c>
      <c r="H288" s="13">
        <f t="shared" si="17"/>
        <v>0.021641712962962963</v>
      </c>
      <c r="I288" s="13">
        <f>F288-INDEX($F$5:$F$363,MATCH(D288,$D$5:$D$363,0))</f>
        <v>0.008159965277777778</v>
      </c>
    </row>
    <row r="289" spans="1:9" ht="15" customHeight="1">
      <c r="A289" s="12">
        <v>285</v>
      </c>
      <c r="B289" s="20" t="s">
        <v>481</v>
      </c>
      <c r="C289" s="20" t="s">
        <v>81</v>
      </c>
      <c r="D289" s="12" t="s">
        <v>194</v>
      </c>
      <c r="E289" s="20" t="s">
        <v>353</v>
      </c>
      <c r="F289" s="13">
        <v>0.04996126157407407</v>
      </c>
      <c r="G289" s="12" t="str">
        <f t="shared" si="16"/>
        <v>5.32/km</v>
      </c>
      <c r="H289" s="13">
        <f t="shared" si="17"/>
        <v>0.021708263888888888</v>
      </c>
      <c r="I289" s="13">
        <f>F289-INDEX($F$5:$F$363,MATCH(D289,$D$5:$D$363,0))</f>
        <v>0.005821932870370368</v>
      </c>
    </row>
    <row r="290" spans="1:9" ht="15" customHeight="1">
      <c r="A290" s="12">
        <v>286</v>
      </c>
      <c r="B290" s="20" t="s">
        <v>538</v>
      </c>
      <c r="C290" s="20" t="s">
        <v>14</v>
      </c>
      <c r="D290" s="12" t="s">
        <v>191</v>
      </c>
      <c r="E290" s="20" t="s">
        <v>345</v>
      </c>
      <c r="F290" s="13">
        <v>0.050004675925925925</v>
      </c>
      <c r="G290" s="12" t="str">
        <f t="shared" si="16"/>
        <v>5.32/km</v>
      </c>
      <c r="H290" s="13">
        <f t="shared" si="17"/>
        <v>0.02175167824074074</v>
      </c>
      <c r="I290" s="13">
        <f>F290-INDEX($F$5:$F$363,MATCH(D290,$D$5:$D$363,0))</f>
        <v>0.01819787037037037</v>
      </c>
    </row>
    <row r="291" spans="1:9" ht="15" customHeight="1">
      <c r="A291" s="12">
        <v>287</v>
      </c>
      <c r="B291" s="20" t="s">
        <v>539</v>
      </c>
      <c r="C291" s="20" t="s">
        <v>20</v>
      </c>
      <c r="D291" s="12" t="s">
        <v>189</v>
      </c>
      <c r="E291" s="20" t="s">
        <v>230</v>
      </c>
      <c r="F291" s="13">
        <v>0.05000469907407407</v>
      </c>
      <c r="G291" s="12" t="str">
        <f t="shared" si="16"/>
        <v>5.32/km</v>
      </c>
      <c r="H291" s="13">
        <f t="shared" si="17"/>
        <v>0.021751701388888888</v>
      </c>
      <c r="I291" s="13">
        <f>F291-INDEX($F$5:$F$363,MATCH(D291,$D$5:$D$363,0))</f>
        <v>0.01999482638888889</v>
      </c>
    </row>
    <row r="292" spans="1:9" ht="15" customHeight="1">
      <c r="A292" s="12">
        <v>288</v>
      </c>
      <c r="B292" s="20" t="s">
        <v>540</v>
      </c>
      <c r="C292" s="20" t="s">
        <v>24</v>
      </c>
      <c r="D292" s="12" t="s">
        <v>187</v>
      </c>
      <c r="E292" s="20" t="s">
        <v>300</v>
      </c>
      <c r="F292" s="13">
        <v>0.05008280092592593</v>
      </c>
      <c r="G292" s="12" t="str">
        <f t="shared" si="16"/>
        <v>5.33/km</v>
      </c>
      <c r="H292" s="13">
        <f t="shared" si="17"/>
        <v>0.021829803240740745</v>
      </c>
      <c r="I292" s="13">
        <f>F292-INDEX($F$5:$F$363,MATCH(D292,$D$5:$D$363,0))</f>
        <v>0.013449479166666674</v>
      </c>
    </row>
    <row r="293" spans="1:9" ht="15" customHeight="1">
      <c r="A293" s="12">
        <v>289</v>
      </c>
      <c r="B293" s="20" t="s">
        <v>130</v>
      </c>
      <c r="C293" s="20" t="s">
        <v>19</v>
      </c>
      <c r="D293" s="12" t="s">
        <v>192</v>
      </c>
      <c r="E293" s="20" t="s">
        <v>541</v>
      </c>
      <c r="F293" s="13">
        <v>0.050114652777777775</v>
      </c>
      <c r="G293" s="12" t="str">
        <f t="shared" si="16"/>
        <v>5.33/km</v>
      </c>
      <c r="H293" s="13">
        <f t="shared" si="17"/>
        <v>0.02186165509259259</v>
      </c>
      <c r="I293" s="13">
        <f>F293-INDEX($F$5:$F$363,MATCH(D293,$D$5:$D$363,0))</f>
        <v>0.017753773148148147</v>
      </c>
    </row>
    <row r="294" spans="1:9" ht="15" customHeight="1">
      <c r="A294" s="12">
        <v>290</v>
      </c>
      <c r="B294" s="20" t="s">
        <v>542</v>
      </c>
      <c r="C294" s="20" t="s">
        <v>543</v>
      </c>
      <c r="D294" s="12" t="s">
        <v>344</v>
      </c>
      <c r="E294" s="20" t="s">
        <v>239</v>
      </c>
      <c r="F294" s="13">
        <v>0.050204328703703706</v>
      </c>
      <c r="G294" s="12" t="str">
        <f t="shared" si="16"/>
        <v>5.34/km</v>
      </c>
      <c r="H294" s="13">
        <f t="shared" si="17"/>
        <v>0.02195133101851852</v>
      </c>
      <c r="I294" s="13">
        <f>F294-INDEX($F$5:$F$363,MATCH(D294,$D$5:$D$363,0))</f>
        <v>0.00962408564814815</v>
      </c>
    </row>
    <row r="295" spans="1:9" ht="15" customHeight="1">
      <c r="A295" s="12">
        <v>291</v>
      </c>
      <c r="B295" s="20" t="s">
        <v>139</v>
      </c>
      <c r="C295" s="20" t="s">
        <v>159</v>
      </c>
      <c r="D295" s="12" t="s">
        <v>192</v>
      </c>
      <c r="E295" s="20" t="s">
        <v>502</v>
      </c>
      <c r="F295" s="13">
        <v>0.05022474537037037</v>
      </c>
      <c r="G295" s="12" t="str">
        <f t="shared" si="16"/>
        <v>5.34/km</v>
      </c>
      <c r="H295" s="13">
        <f t="shared" si="17"/>
        <v>0.021971747685185183</v>
      </c>
      <c r="I295" s="13">
        <f>F295-INDEX($F$5:$F$363,MATCH(D295,$D$5:$D$363,0))</f>
        <v>0.01786386574074074</v>
      </c>
    </row>
    <row r="296" spans="1:9" ht="15" customHeight="1">
      <c r="A296" s="12">
        <v>292</v>
      </c>
      <c r="B296" s="20" t="s">
        <v>544</v>
      </c>
      <c r="C296" s="20" t="s">
        <v>57</v>
      </c>
      <c r="D296" s="12" t="s">
        <v>187</v>
      </c>
      <c r="E296" s="20" t="s">
        <v>545</v>
      </c>
      <c r="F296" s="13">
        <v>0.05032592592592592</v>
      </c>
      <c r="G296" s="12" t="str">
        <f t="shared" si="16"/>
        <v>5.34/km</v>
      </c>
      <c r="H296" s="13">
        <f t="shared" si="17"/>
        <v>0.022072928240740735</v>
      </c>
      <c r="I296" s="13">
        <f>F296-INDEX($F$5:$F$363,MATCH(D296,$D$5:$D$363,0))</f>
        <v>0.013692604166666664</v>
      </c>
    </row>
    <row r="297" spans="1:9" ht="15" customHeight="1">
      <c r="A297" s="12">
        <v>293</v>
      </c>
      <c r="B297" s="20" t="s">
        <v>546</v>
      </c>
      <c r="C297" s="20" t="s">
        <v>169</v>
      </c>
      <c r="D297" s="12" t="s">
        <v>413</v>
      </c>
      <c r="E297" s="20" t="s">
        <v>545</v>
      </c>
      <c r="F297" s="13">
        <v>0.050331643518518515</v>
      </c>
      <c r="G297" s="12" t="str">
        <f t="shared" si="16"/>
        <v>5.35/km</v>
      </c>
      <c r="H297" s="13">
        <f t="shared" si="17"/>
        <v>0.02207864583333333</v>
      </c>
      <c r="I297" s="13">
        <f>F297-INDEX($F$5:$F$363,MATCH(D297,$D$5:$D$363,0))</f>
        <v>0.006883877314814817</v>
      </c>
    </row>
    <row r="298" spans="1:9" ht="15" customHeight="1">
      <c r="A298" s="12">
        <v>294</v>
      </c>
      <c r="B298" s="20" t="s">
        <v>547</v>
      </c>
      <c r="C298" s="20" t="s">
        <v>31</v>
      </c>
      <c r="D298" s="12" t="s">
        <v>194</v>
      </c>
      <c r="E298" s="20" t="s">
        <v>84</v>
      </c>
      <c r="F298" s="13">
        <v>0.05033747685185185</v>
      </c>
      <c r="G298" s="12" t="str">
        <f t="shared" si="16"/>
        <v>5.35/km</v>
      </c>
      <c r="H298" s="13">
        <f t="shared" si="17"/>
        <v>0.022084479166666667</v>
      </c>
      <c r="I298" s="13">
        <f>F298-INDEX($F$5:$F$363,MATCH(D298,$D$5:$D$363,0))</f>
        <v>0.006198148148148147</v>
      </c>
    </row>
    <row r="299" spans="1:9" ht="15" customHeight="1">
      <c r="A299" s="12">
        <v>295</v>
      </c>
      <c r="B299" s="20" t="s">
        <v>548</v>
      </c>
      <c r="C299" s="20" t="s">
        <v>549</v>
      </c>
      <c r="D299" s="12" t="s">
        <v>187</v>
      </c>
      <c r="E299" s="20" t="s">
        <v>335</v>
      </c>
      <c r="F299" s="13">
        <v>0.050349050925925926</v>
      </c>
      <c r="G299" s="12" t="str">
        <f t="shared" si="16"/>
        <v>5.35/km</v>
      </c>
      <c r="H299" s="13">
        <f t="shared" si="17"/>
        <v>0.02209605324074074</v>
      </c>
      <c r="I299" s="13">
        <f>F299-INDEX($F$5:$F$363,MATCH(D299,$D$5:$D$363,0))</f>
        <v>0.01371572916666667</v>
      </c>
    </row>
    <row r="300" spans="1:9" ht="15" customHeight="1">
      <c r="A300" s="12">
        <v>296</v>
      </c>
      <c r="B300" s="20" t="s">
        <v>550</v>
      </c>
      <c r="C300" s="20" t="s">
        <v>69</v>
      </c>
      <c r="D300" s="12" t="s">
        <v>194</v>
      </c>
      <c r="E300" s="20" t="s">
        <v>290</v>
      </c>
      <c r="F300" s="13">
        <v>0.05048501157407407</v>
      </c>
      <c r="G300" s="12" t="str">
        <f t="shared" si="16"/>
        <v>5.36/km</v>
      </c>
      <c r="H300" s="13">
        <f t="shared" si="17"/>
        <v>0.022232013888888884</v>
      </c>
      <c r="I300" s="13">
        <f>F300-INDEX($F$5:$F$363,MATCH(D300,$D$5:$D$363,0))</f>
        <v>0.006345682870370364</v>
      </c>
    </row>
    <row r="301" spans="1:9" ht="15" customHeight="1">
      <c r="A301" s="12">
        <v>297</v>
      </c>
      <c r="B301" s="20" t="s">
        <v>551</v>
      </c>
      <c r="C301" s="20" t="s">
        <v>49</v>
      </c>
      <c r="D301" s="12" t="s">
        <v>188</v>
      </c>
      <c r="E301" s="20" t="s">
        <v>552</v>
      </c>
      <c r="F301" s="13">
        <v>0.050991400462962966</v>
      </c>
      <c r="G301" s="12" t="str">
        <f t="shared" si="16"/>
        <v>5.39/km</v>
      </c>
      <c r="H301" s="13">
        <f t="shared" si="17"/>
        <v>0.02273840277777778</v>
      </c>
      <c r="I301" s="13">
        <f>F301-INDEX($F$5:$F$363,MATCH(D301,$D$5:$D$363,0))</f>
        <v>0.017002824074074073</v>
      </c>
    </row>
    <row r="302" spans="1:9" ht="15" customHeight="1">
      <c r="A302" s="12">
        <v>298</v>
      </c>
      <c r="B302" s="20" t="s">
        <v>553</v>
      </c>
      <c r="C302" s="20" t="s">
        <v>45</v>
      </c>
      <c r="D302" s="12" t="s">
        <v>188</v>
      </c>
      <c r="E302" s="20" t="s">
        <v>554</v>
      </c>
      <c r="F302" s="13">
        <v>0.05116518518518518</v>
      </c>
      <c r="G302" s="12" t="str">
        <f t="shared" si="16"/>
        <v>5.40/km</v>
      </c>
      <c r="H302" s="13">
        <f t="shared" si="17"/>
        <v>0.022912187499999997</v>
      </c>
      <c r="I302" s="13">
        <f>F302-INDEX($F$5:$F$363,MATCH(D302,$D$5:$D$363,0))</f>
        <v>0.01717660879629629</v>
      </c>
    </row>
    <row r="303" spans="1:9" ht="15" customHeight="1">
      <c r="A303" s="34">
        <v>299</v>
      </c>
      <c r="B303" s="35" t="s">
        <v>555</v>
      </c>
      <c r="C303" s="35" t="s">
        <v>38</v>
      </c>
      <c r="D303" s="34" t="s">
        <v>187</v>
      </c>
      <c r="E303" s="35" t="s">
        <v>173</v>
      </c>
      <c r="F303" s="36">
        <v>0.05123453703703704</v>
      </c>
      <c r="G303" s="34" t="str">
        <f t="shared" si="16"/>
        <v>5.41/km</v>
      </c>
      <c r="H303" s="36">
        <f t="shared" si="17"/>
        <v>0.022981539351851852</v>
      </c>
      <c r="I303" s="36">
        <f>F303-INDEX($F$5:$F$363,MATCH(D303,$D$5:$D$363,0))</f>
        <v>0.01460121527777778</v>
      </c>
    </row>
    <row r="304" spans="1:9" ht="15" customHeight="1">
      <c r="A304" s="12">
        <v>300</v>
      </c>
      <c r="B304" s="20" t="s">
        <v>556</v>
      </c>
      <c r="C304" s="20" t="s">
        <v>25</v>
      </c>
      <c r="D304" s="12" t="s">
        <v>187</v>
      </c>
      <c r="E304" s="20" t="s">
        <v>541</v>
      </c>
      <c r="F304" s="13">
        <v>0.051283645833333336</v>
      </c>
      <c r="G304" s="12" t="str">
        <f t="shared" si="16"/>
        <v>5.41/km</v>
      </c>
      <c r="H304" s="13">
        <f t="shared" si="17"/>
        <v>0.02303064814814815</v>
      </c>
      <c r="I304" s="13">
        <f>F304-INDEX($F$5:$F$363,MATCH(D304,$D$5:$D$363,0))</f>
        <v>0.01465032407407408</v>
      </c>
    </row>
    <row r="305" spans="1:9" ht="15" customHeight="1">
      <c r="A305" s="12">
        <v>301</v>
      </c>
      <c r="B305" s="20" t="s">
        <v>557</v>
      </c>
      <c r="C305" s="20" t="s">
        <v>100</v>
      </c>
      <c r="D305" s="12" t="s">
        <v>192</v>
      </c>
      <c r="E305" s="20" t="s">
        <v>227</v>
      </c>
      <c r="F305" s="13">
        <v>0.05132704861111111</v>
      </c>
      <c r="G305" s="12" t="str">
        <f t="shared" si="16"/>
        <v>5.41/km</v>
      </c>
      <c r="H305" s="13">
        <f t="shared" si="17"/>
        <v>0.02307405092592593</v>
      </c>
      <c r="I305" s="13">
        <f>F305-INDEX($F$5:$F$363,MATCH(D305,$D$5:$D$363,0))</f>
        <v>0.018966168981481485</v>
      </c>
    </row>
    <row r="306" spans="1:9" ht="15" customHeight="1">
      <c r="A306" s="12">
        <v>302</v>
      </c>
      <c r="B306" s="20" t="s">
        <v>558</v>
      </c>
      <c r="C306" s="20" t="s">
        <v>559</v>
      </c>
      <c r="D306" s="12" t="s">
        <v>191</v>
      </c>
      <c r="E306" s="20" t="s">
        <v>292</v>
      </c>
      <c r="F306" s="13">
        <v>0.05134447916666667</v>
      </c>
      <c r="G306" s="12" t="str">
        <f t="shared" si="16"/>
        <v>5.41/km</v>
      </c>
      <c r="H306" s="13">
        <f t="shared" si="17"/>
        <v>0.023091481481481487</v>
      </c>
      <c r="I306" s="13">
        <f>F306-INDEX($F$5:$F$363,MATCH(D306,$D$5:$D$363,0))</f>
        <v>0.01953767361111112</v>
      </c>
    </row>
    <row r="307" spans="1:9" ht="15" customHeight="1">
      <c r="A307" s="12">
        <v>303</v>
      </c>
      <c r="B307" s="20" t="s">
        <v>560</v>
      </c>
      <c r="C307" s="20" t="s">
        <v>66</v>
      </c>
      <c r="D307" s="12" t="s">
        <v>190</v>
      </c>
      <c r="E307" s="20" t="s">
        <v>561</v>
      </c>
      <c r="F307" s="13">
        <v>0.05150358796296297</v>
      </c>
      <c r="G307" s="12" t="str">
        <f t="shared" si="16"/>
        <v>5.42/km</v>
      </c>
      <c r="H307" s="13">
        <f t="shared" si="17"/>
        <v>0.023250590277777785</v>
      </c>
      <c r="I307" s="13">
        <f>F307-INDEX($F$5:$F$363,MATCH(D307,$D$5:$D$363,0))</f>
        <v>0.023250590277777785</v>
      </c>
    </row>
    <row r="308" spans="1:9" ht="15" customHeight="1">
      <c r="A308" s="12">
        <v>304</v>
      </c>
      <c r="B308" s="20" t="s">
        <v>562</v>
      </c>
      <c r="C308" s="20" t="s">
        <v>121</v>
      </c>
      <c r="D308" s="12" t="s">
        <v>413</v>
      </c>
      <c r="E308" s="20" t="s">
        <v>342</v>
      </c>
      <c r="F308" s="13">
        <v>0.05190010416666666</v>
      </c>
      <c r="G308" s="12" t="str">
        <f t="shared" si="16"/>
        <v>5.45/km</v>
      </c>
      <c r="H308" s="13">
        <f t="shared" si="17"/>
        <v>0.023647106481481477</v>
      </c>
      <c r="I308" s="13">
        <f>F308-INDEX($F$5:$F$363,MATCH(D308,$D$5:$D$363,0))</f>
        <v>0.008452337962962964</v>
      </c>
    </row>
    <row r="309" spans="1:9" ht="15" customHeight="1">
      <c r="A309" s="12">
        <v>305</v>
      </c>
      <c r="B309" s="20" t="s">
        <v>563</v>
      </c>
      <c r="C309" s="20" t="s">
        <v>148</v>
      </c>
      <c r="D309" s="12" t="s">
        <v>413</v>
      </c>
      <c r="E309" s="20" t="s">
        <v>292</v>
      </c>
      <c r="F309" s="13">
        <v>0.05202150462962963</v>
      </c>
      <c r="G309" s="12" t="str">
        <f t="shared" si="16"/>
        <v>5.46/km</v>
      </c>
      <c r="H309" s="13">
        <f t="shared" si="17"/>
        <v>0.023768506944444445</v>
      </c>
      <c r="I309" s="13">
        <f>F309-INDEX($F$5:$F$363,MATCH(D309,$D$5:$D$363,0))</f>
        <v>0.00857373842592593</v>
      </c>
    </row>
    <row r="310" spans="1:9" ht="15" customHeight="1">
      <c r="A310" s="12">
        <v>306</v>
      </c>
      <c r="B310" s="20" t="s">
        <v>564</v>
      </c>
      <c r="C310" s="20" t="s">
        <v>78</v>
      </c>
      <c r="D310" s="12" t="s">
        <v>187</v>
      </c>
      <c r="E310" s="20" t="s">
        <v>335</v>
      </c>
      <c r="F310" s="13">
        <v>0.05210542824074074</v>
      </c>
      <c r="G310" s="12" t="str">
        <f t="shared" si="16"/>
        <v>5.46/km</v>
      </c>
      <c r="H310" s="13">
        <f t="shared" si="17"/>
        <v>0.023852430555555557</v>
      </c>
      <c r="I310" s="13">
        <f>F310-INDEX($F$5:$F$363,MATCH(D310,$D$5:$D$363,0))</f>
        <v>0.015472106481481486</v>
      </c>
    </row>
    <row r="311" spans="1:9" ht="15" customHeight="1">
      <c r="A311" s="12">
        <v>307</v>
      </c>
      <c r="B311" s="20" t="s">
        <v>565</v>
      </c>
      <c r="C311" s="20" t="s">
        <v>24</v>
      </c>
      <c r="D311" s="12" t="s">
        <v>191</v>
      </c>
      <c r="E311" s="20" t="s">
        <v>618</v>
      </c>
      <c r="F311" s="13">
        <v>0.052247557870370366</v>
      </c>
      <c r="G311" s="12" t="str">
        <f t="shared" si="16"/>
        <v>5.47/km</v>
      </c>
      <c r="H311" s="13">
        <f t="shared" si="17"/>
        <v>0.02399456018518518</v>
      </c>
      <c r="I311" s="13">
        <f>F311-INDEX($F$5:$F$363,MATCH(D311,$D$5:$D$363,0))</f>
        <v>0.020440752314814813</v>
      </c>
    </row>
    <row r="312" spans="1:9" ht="15" customHeight="1">
      <c r="A312" s="12">
        <v>308</v>
      </c>
      <c r="B312" s="20" t="s">
        <v>566</v>
      </c>
      <c r="C312" s="20" t="s">
        <v>18</v>
      </c>
      <c r="D312" s="12" t="s">
        <v>187</v>
      </c>
      <c r="E312" s="20" t="s">
        <v>229</v>
      </c>
      <c r="F312" s="13">
        <v>0.05240349537037037</v>
      </c>
      <c r="G312" s="12" t="str">
        <f t="shared" si="16"/>
        <v>5.48/km</v>
      </c>
      <c r="H312" s="13">
        <f t="shared" si="17"/>
        <v>0.024150497685185183</v>
      </c>
      <c r="I312" s="13">
        <f>F312-INDEX($F$5:$F$363,MATCH(D312,$D$5:$D$363,0))</f>
        <v>0.01577017361111111</v>
      </c>
    </row>
    <row r="313" spans="1:9" ht="15" customHeight="1">
      <c r="A313" s="12">
        <v>309</v>
      </c>
      <c r="B313" s="20" t="s">
        <v>206</v>
      </c>
      <c r="C313" s="20" t="s">
        <v>39</v>
      </c>
      <c r="D313" s="12" t="s">
        <v>187</v>
      </c>
      <c r="E313" s="20" t="s">
        <v>313</v>
      </c>
      <c r="F313" s="13">
        <v>0.052539583333333334</v>
      </c>
      <c r="G313" s="12" t="str">
        <f t="shared" si="16"/>
        <v>5.49/km</v>
      </c>
      <c r="H313" s="13">
        <f t="shared" si="17"/>
        <v>0.02428658564814815</v>
      </c>
      <c r="I313" s="13">
        <f>F313-INDEX($F$5:$F$363,MATCH(D313,$D$5:$D$363,0))</f>
        <v>0.015906261574074078</v>
      </c>
    </row>
    <row r="314" spans="1:9" ht="15" customHeight="1">
      <c r="A314" s="12">
        <v>310</v>
      </c>
      <c r="B314" s="20" t="s">
        <v>567</v>
      </c>
      <c r="C314" s="20" t="s">
        <v>568</v>
      </c>
      <c r="D314" s="12" t="s">
        <v>246</v>
      </c>
      <c r="E314" s="20" t="s">
        <v>618</v>
      </c>
      <c r="F314" s="13">
        <v>0.052799884259259265</v>
      </c>
      <c r="G314" s="12" t="str">
        <f t="shared" si="16"/>
        <v>5.51/km</v>
      </c>
      <c r="H314" s="13">
        <f t="shared" si="17"/>
        <v>0.02454688657407408</v>
      </c>
      <c r="I314" s="13">
        <f>F314-INDEX($F$5:$F$363,MATCH(D314,$D$5:$D$363,0))</f>
        <v>0.017616238425925926</v>
      </c>
    </row>
    <row r="315" spans="1:9" ht="15" customHeight="1">
      <c r="A315" s="12">
        <v>311</v>
      </c>
      <c r="B315" s="20" t="s">
        <v>569</v>
      </c>
      <c r="C315" s="20" t="s">
        <v>93</v>
      </c>
      <c r="D315" s="12" t="s">
        <v>195</v>
      </c>
      <c r="E315" s="20" t="s">
        <v>221</v>
      </c>
      <c r="F315" s="13">
        <v>0.052823055555555554</v>
      </c>
      <c r="G315" s="12" t="str">
        <f t="shared" si="16"/>
        <v>5.51/km</v>
      </c>
      <c r="H315" s="13">
        <f t="shared" si="17"/>
        <v>0.02457005787037037</v>
      </c>
      <c r="I315" s="13">
        <f>F315-INDEX($F$5:$F$363,MATCH(D315,$D$5:$D$363,0))</f>
        <v>0.006562708333333334</v>
      </c>
    </row>
    <row r="316" spans="1:9" ht="15" customHeight="1">
      <c r="A316" s="12">
        <v>312</v>
      </c>
      <c r="B316" s="20" t="s">
        <v>570</v>
      </c>
      <c r="C316" s="20" t="s">
        <v>571</v>
      </c>
      <c r="D316" s="12" t="s">
        <v>445</v>
      </c>
      <c r="E316" s="20" t="s">
        <v>236</v>
      </c>
      <c r="F316" s="13">
        <v>0.052970636574074074</v>
      </c>
      <c r="G316" s="12" t="str">
        <f t="shared" si="16"/>
        <v>5.52/km</v>
      </c>
      <c r="H316" s="13">
        <f t="shared" si="17"/>
        <v>0.02471763888888889</v>
      </c>
      <c r="I316" s="13">
        <f>F316-INDEX($F$5:$F$363,MATCH(D316,$D$5:$D$363,0))</f>
        <v>0.008550625</v>
      </c>
    </row>
    <row r="317" spans="1:9" ht="15" customHeight="1">
      <c r="A317" s="12">
        <v>313</v>
      </c>
      <c r="B317" s="20" t="s">
        <v>572</v>
      </c>
      <c r="C317" s="20" t="s">
        <v>573</v>
      </c>
      <c r="D317" s="12" t="s">
        <v>344</v>
      </c>
      <c r="E317" s="20" t="s">
        <v>361</v>
      </c>
      <c r="F317" s="13">
        <v>0.05297645833333334</v>
      </c>
      <c r="G317" s="12" t="str">
        <f t="shared" si="16"/>
        <v>5.52/km</v>
      </c>
      <c r="H317" s="13">
        <f t="shared" si="17"/>
        <v>0.024723460648148152</v>
      </c>
      <c r="I317" s="13">
        <f>F317-INDEX($F$5:$F$363,MATCH(D317,$D$5:$D$363,0))</f>
        <v>0.012396215277777782</v>
      </c>
    </row>
    <row r="318" spans="1:9" ht="15" customHeight="1">
      <c r="A318" s="12">
        <v>314</v>
      </c>
      <c r="B318" s="20" t="s">
        <v>54</v>
      </c>
      <c r="C318" s="20" t="s">
        <v>48</v>
      </c>
      <c r="D318" s="12" t="s">
        <v>574</v>
      </c>
      <c r="E318" s="20" t="s">
        <v>353</v>
      </c>
      <c r="F318" s="13">
        <v>0.05306047453703703</v>
      </c>
      <c r="G318" s="12" t="str">
        <f t="shared" si="16"/>
        <v>5.53/km</v>
      </c>
      <c r="H318" s="13">
        <f t="shared" si="17"/>
        <v>0.024807476851851844</v>
      </c>
      <c r="I318" s="13">
        <f>F318-INDEX($F$5:$F$363,MATCH(D318,$D$5:$D$363,0))</f>
        <v>0</v>
      </c>
    </row>
    <row r="319" spans="1:9" ht="15" customHeight="1">
      <c r="A319" s="12">
        <v>315</v>
      </c>
      <c r="B319" s="20" t="s">
        <v>575</v>
      </c>
      <c r="C319" s="20" t="s">
        <v>149</v>
      </c>
      <c r="D319" s="12" t="s">
        <v>344</v>
      </c>
      <c r="E319" s="20" t="s">
        <v>335</v>
      </c>
      <c r="F319" s="13">
        <v>0.05334388888888889</v>
      </c>
      <c r="G319" s="12" t="str">
        <f t="shared" si="16"/>
        <v>5.55/km</v>
      </c>
      <c r="H319" s="13">
        <f t="shared" si="17"/>
        <v>0.025090891203703707</v>
      </c>
      <c r="I319" s="13">
        <f>F319-INDEX($F$5:$F$363,MATCH(D319,$D$5:$D$363,0))</f>
        <v>0.012763645833333337</v>
      </c>
    </row>
    <row r="320" spans="1:9" ht="15" customHeight="1">
      <c r="A320" s="12">
        <v>316</v>
      </c>
      <c r="B320" s="20" t="s">
        <v>576</v>
      </c>
      <c r="C320" s="20" t="s">
        <v>47</v>
      </c>
      <c r="D320" s="12" t="s">
        <v>188</v>
      </c>
      <c r="E320" s="20" t="s">
        <v>292</v>
      </c>
      <c r="F320" s="13">
        <v>0.05357276620370371</v>
      </c>
      <c r="G320" s="12" t="str">
        <f t="shared" si="16"/>
        <v>5.56/km</v>
      </c>
      <c r="H320" s="13">
        <f t="shared" si="17"/>
        <v>0.025319768518518523</v>
      </c>
      <c r="I320" s="13">
        <f>F320-INDEX($F$5:$F$363,MATCH(D320,$D$5:$D$363,0))</f>
        <v>0.019584189814814815</v>
      </c>
    </row>
    <row r="321" spans="1:9" ht="15" customHeight="1">
      <c r="A321" s="12">
        <v>317</v>
      </c>
      <c r="B321" s="20" t="s">
        <v>50</v>
      </c>
      <c r="C321" s="20" t="s">
        <v>32</v>
      </c>
      <c r="D321" s="12" t="s">
        <v>185</v>
      </c>
      <c r="E321" s="20" t="s">
        <v>364</v>
      </c>
      <c r="F321" s="13">
        <v>0.05367087962962963</v>
      </c>
      <c r="G321" s="12" t="str">
        <f t="shared" si="16"/>
        <v>5.57/km</v>
      </c>
      <c r="H321" s="13">
        <f t="shared" si="17"/>
        <v>0.025417881944444446</v>
      </c>
      <c r="I321" s="13">
        <f>F321-INDEX($F$5:$F$363,MATCH(D321,$D$5:$D$363,0))</f>
        <v>0.006733437500000002</v>
      </c>
    </row>
    <row r="322" spans="1:9" ht="15" customHeight="1">
      <c r="A322" s="12">
        <v>318</v>
      </c>
      <c r="B322" s="20" t="s">
        <v>577</v>
      </c>
      <c r="C322" s="20" t="s">
        <v>578</v>
      </c>
      <c r="D322" s="12" t="s">
        <v>413</v>
      </c>
      <c r="E322" s="20" t="s">
        <v>242</v>
      </c>
      <c r="F322" s="13">
        <v>0.05438559027777778</v>
      </c>
      <c r="G322" s="12" t="str">
        <f t="shared" si="16"/>
        <v>6.01/km</v>
      </c>
      <c r="H322" s="13">
        <f t="shared" si="17"/>
        <v>0.026132592592592593</v>
      </c>
      <c r="I322" s="13">
        <f>F322-INDEX($F$5:$F$363,MATCH(D322,$D$5:$D$363,0))</f>
        <v>0.010937824074074079</v>
      </c>
    </row>
    <row r="323" spans="1:9" ht="15" customHeight="1">
      <c r="A323" s="12">
        <v>319</v>
      </c>
      <c r="B323" s="20" t="s">
        <v>162</v>
      </c>
      <c r="C323" s="20" t="s">
        <v>111</v>
      </c>
      <c r="D323" s="12" t="s">
        <v>371</v>
      </c>
      <c r="E323" s="20" t="s">
        <v>242</v>
      </c>
      <c r="F323" s="13">
        <v>0.05513805555555556</v>
      </c>
      <c r="G323" s="12" t="str">
        <f t="shared" si="16"/>
        <v>6.06/km</v>
      </c>
      <c r="H323" s="13">
        <f t="shared" si="17"/>
        <v>0.026885057870370373</v>
      </c>
      <c r="I323" s="13">
        <f>F323-INDEX($F$5:$F$363,MATCH(D323,$D$5:$D$363,0))</f>
        <v>0.013403310185185188</v>
      </c>
    </row>
    <row r="324" spans="1:9" ht="15" customHeight="1">
      <c r="A324" s="12">
        <v>320</v>
      </c>
      <c r="B324" s="20" t="s">
        <v>579</v>
      </c>
      <c r="C324" s="20" t="s">
        <v>60</v>
      </c>
      <c r="D324" s="12" t="s">
        <v>191</v>
      </c>
      <c r="E324" s="20" t="s">
        <v>252</v>
      </c>
      <c r="F324" s="13">
        <v>0.05515261574074074</v>
      </c>
      <c r="G324" s="12" t="str">
        <f t="shared" si="16"/>
        <v>6.07/km</v>
      </c>
      <c r="H324" s="13">
        <f t="shared" si="17"/>
        <v>0.026899618055555557</v>
      </c>
      <c r="I324" s="13">
        <f>F324-INDEX($F$5:$F$363,MATCH(D324,$D$5:$D$363,0))</f>
        <v>0.023345810185185188</v>
      </c>
    </row>
    <row r="325" spans="1:9" ht="15" customHeight="1">
      <c r="A325" s="12">
        <v>321</v>
      </c>
      <c r="B325" s="20" t="s">
        <v>580</v>
      </c>
      <c r="C325" s="20" t="s">
        <v>68</v>
      </c>
      <c r="D325" s="12" t="s">
        <v>193</v>
      </c>
      <c r="E325" s="20" t="s">
        <v>335</v>
      </c>
      <c r="F325" s="13">
        <v>0.05519001157407408</v>
      </c>
      <c r="G325" s="12" t="str">
        <f t="shared" si="16"/>
        <v>6.07/km</v>
      </c>
      <c r="H325" s="13">
        <f t="shared" si="17"/>
        <v>0.026937013888888892</v>
      </c>
      <c r="I325" s="13">
        <f>F325-INDEX($F$5:$F$363,MATCH(D325,$D$5:$D$363,0))</f>
        <v>0.018982048611111114</v>
      </c>
    </row>
    <row r="326" spans="1:9" ht="15" customHeight="1">
      <c r="A326" s="12">
        <v>322</v>
      </c>
      <c r="B326" s="20" t="s">
        <v>581</v>
      </c>
      <c r="C326" s="20" t="s">
        <v>30</v>
      </c>
      <c r="D326" s="12" t="s">
        <v>193</v>
      </c>
      <c r="E326" s="20" t="s">
        <v>335</v>
      </c>
      <c r="F326" s="13">
        <v>0.05536660879629629</v>
      </c>
      <c r="G326" s="12" t="str">
        <f t="shared" si="16"/>
        <v>6.08/km</v>
      </c>
      <c r="H326" s="13">
        <f t="shared" si="17"/>
        <v>0.027113611111111106</v>
      </c>
      <c r="I326" s="13">
        <f>F326-INDEX($F$5:$F$363,MATCH(D326,$D$5:$D$363,0))</f>
        <v>0.019158645833333328</v>
      </c>
    </row>
    <row r="327" spans="1:9" ht="15" customHeight="1">
      <c r="A327" s="12">
        <v>323</v>
      </c>
      <c r="B327" s="20" t="s">
        <v>582</v>
      </c>
      <c r="C327" s="20" t="s">
        <v>11</v>
      </c>
      <c r="D327" s="12" t="s">
        <v>188</v>
      </c>
      <c r="E327" s="20" t="s">
        <v>335</v>
      </c>
      <c r="F327" s="13">
        <v>0.05546796296296297</v>
      </c>
      <c r="G327" s="12" t="str">
        <f t="shared" si="16"/>
        <v>6.09/km</v>
      </c>
      <c r="H327" s="13">
        <f t="shared" si="17"/>
        <v>0.027214965277777784</v>
      </c>
      <c r="I327" s="13">
        <f>F327-INDEX($F$5:$F$363,MATCH(D327,$D$5:$D$363,0))</f>
        <v>0.021479386574074076</v>
      </c>
    </row>
    <row r="328" spans="1:9" ht="15" customHeight="1">
      <c r="A328" s="12">
        <v>324</v>
      </c>
      <c r="B328" s="20" t="s">
        <v>583</v>
      </c>
      <c r="C328" s="20" t="s">
        <v>40</v>
      </c>
      <c r="D328" s="12" t="s">
        <v>192</v>
      </c>
      <c r="E328" s="20" t="s">
        <v>273</v>
      </c>
      <c r="F328" s="13">
        <v>0.0558121412037037</v>
      </c>
      <c r="G328" s="12" t="str">
        <f t="shared" si="16"/>
        <v>6.11/km</v>
      </c>
      <c r="H328" s="13">
        <f t="shared" si="17"/>
        <v>0.027559143518518518</v>
      </c>
      <c r="I328" s="13">
        <f>F328-INDEX($F$5:$F$363,MATCH(D328,$D$5:$D$363,0))</f>
        <v>0.023451261574074074</v>
      </c>
    </row>
    <row r="329" spans="1:9" ht="15" customHeight="1">
      <c r="A329" s="12">
        <v>325</v>
      </c>
      <c r="B329" s="20" t="s">
        <v>584</v>
      </c>
      <c r="C329" s="20" t="s">
        <v>133</v>
      </c>
      <c r="D329" s="12" t="s">
        <v>445</v>
      </c>
      <c r="E329" s="20" t="s">
        <v>335</v>
      </c>
      <c r="F329" s="13">
        <v>0.0559018287037037</v>
      </c>
      <c r="G329" s="12" t="str">
        <f t="shared" si="16"/>
        <v>6.12/km</v>
      </c>
      <c r="H329" s="13">
        <f t="shared" si="17"/>
        <v>0.027648831018518515</v>
      </c>
      <c r="I329" s="13">
        <f>F329-INDEX($F$5:$F$363,MATCH(D329,$D$5:$D$363,0))</f>
        <v>0.011481817129629625</v>
      </c>
    </row>
    <row r="330" spans="1:9" ht="15" customHeight="1">
      <c r="A330" s="12">
        <v>326</v>
      </c>
      <c r="B330" s="20" t="s">
        <v>585</v>
      </c>
      <c r="C330" s="20" t="s">
        <v>80</v>
      </c>
      <c r="D330" s="12" t="s">
        <v>194</v>
      </c>
      <c r="E330" s="20" t="s">
        <v>236</v>
      </c>
      <c r="F330" s="13">
        <v>0.056587627314814815</v>
      </c>
      <c r="G330" s="12" t="str">
        <f t="shared" si="16"/>
        <v>6.16/km</v>
      </c>
      <c r="H330" s="13">
        <f t="shared" si="17"/>
        <v>0.02833462962962963</v>
      </c>
      <c r="I330" s="13">
        <f>F330-INDEX($F$5:$F$363,MATCH(D330,$D$5:$D$363,0))</f>
        <v>0.01244829861111111</v>
      </c>
    </row>
    <row r="331" spans="1:9" ht="15" customHeight="1">
      <c r="A331" s="12">
        <v>327</v>
      </c>
      <c r="B331" s="20" t="s">
        <v>118</v>
      </c>
      <c r="C331" s="20" t="s">
        <v>128</v>
      </c>
      <c r="D331" s="12" t="s">
        <v>445</v>
      </c>
      <c r="E331" s="20" t="s">
        <v>236</v>
      </c>
      <c r="F331" s="13">
        <v>0.056613668981481485</v>
      </c>
      <c r="G331" s="12" t="str">
        <f t="shared" si="16"/>
        <v>6.16/km</v>
      </c>
      <c r="H331" s="13">
        <f t="shared" si="17"/>
        <v>0.0283606712962963</v>
      </c>
      <c r="I331" s="13">
        <f>F331-INDEX($F$5:$F$363,MATCH(D331,$D$5:$D$363,0))</f>
        <v>0.01219365740740741</v>
      </c>
    </row>
    <row r="332" spans="1:9" ht="15" customHeight="1">
      <c r="A332" s="12">
        <v>328</v>
      </c>
      <c r="B332" s="20" t="s">
        <v>125</v>
      </c>
      <c r="C332" s="20" t="s">
        <v>13</v>
      </c>
      <c r="D332" s="12" t="s">
        <v>185</v>
      </c>
      <c r="E332" s="20" t="s">
        <v>618</v>
      </c>
      <c r="F332" s="13">
        <v>0.05680753472222222</v>
      </c>
      <c r="G332" s="12" t="str">
        <f aca="true" t="shared" si="18" ref="G332:G363">TEXT(INT((HOUR(F332)*3600+MINUTE(F332)*60+SECOND(F332))/$I$3/60),"0")&amp;"."&amp;TEXT(MOD((HOUR(F332)*3600+MINUTE(F332)*60+SECOND(F332))/$I$3,60),"00")&amp;"/km"</f>
        <v>6.18/km</v>
      </c>
      <c r="H332" s="13">
        <f aca="true" t="shared" si="19" ref="H332:H363">F332-$F$5</f>
        <v>0.028554537037037035</v>
      </c>
      <c r="I332" s="13">
        <f>F332-INDEX($F$5:$F$363,MATCH(D332,$D$5:$D$363,0))</f>
        <v>0.00987009259259259</v>
      </c>
    </row>
    <row r="333" spans="1:9" ht="15" customHeight="1">
      <c r="A333" s="12">
        <v>329</v>
      </c>
      <c r="B333" s="20" t="s">
        <v>470</v>
      </c>
      <c r="C333" s="20" t="s">
        <v>586</v>
      </c>
      <c r="D333" s="12" t="s">
        <v>445</v>
      </c>
      <c r="E333" s="20" t="s">
        <v>292</v>
      </c>
      <c r="F333" s="13">
        <v>0.05703613425925926</v>
      </c>
      <c r="G333" s="12" t="str">
        <f t="shared" si="18"/>
        <v>6.19/km</v>
      </c>
      <c r="H333" s="13">
        <f t="shared" si="19"/>
        <v>0.028783136574074077</v>
      </c>
      <c r="I333" s="13">
        <f>F333-INDEX($F$5:$F$363,MATCH(D333,$D$5:$D$363,0))</f>
        <v>0.012616122685185187</v>
      </c>
    </row>
    <row r="334" spans="1:9" ht="15" customHeight="1">
      <c r="A334" s="12">
        <v>330</v>
      </c>
      <c r="B334" s="20" t="s">
        <v>569</v>
      </c>
      <c r="C334" s="20" t="s">
        <v>19</v>
      </c>
      <c r="D334" s="12" t="s">
        <v>188</v>
      </c>
      <c r="E334" s="20" t="s">
        <v>292</v>
      </c>
      <c r="F334" s="13">
        <v>0.05704193287037037</v>
      </c>
      <c r="G334" s="12" t="str">
        <f t="shared" si="18"/>
        <v>6.19/km</v>
      </c>
      <c r="H334" s="13">
        <f t="shared" si="19"/>
        <v>0.028788935185185185</v>
      </c>
      <c r="I334" s="13">
        <f>F334-INDEX($F$5:$F$363,MATCH(D334,$D$5:$D$363,0))</f>
        <v>0.023053356481481477</v>
      </c>
    </row>
    <row r="335" spans="1:9" ht="15" customHeight="1">
      <c r="A335" s="12">
        <v>331</v>
      </c>
      <c r="B335" s="20" t="s">
        <v>587</v>
      </c>
      <c r="C335" s="20" t="s">
        <v>23</v>
      </c>
      <c r="D335" s="12" t="s">
        <v>192</v>
      </c>
      <c r="E335" s="20" t="s">
        <v>432</v>
      </c>
      <c r="F335" s="13">
        <v>0.057339953703703705</v>
      </c>
      <c r="G335" s="12" t="str">
        <f t="shared" si="18"/>
        <v>6.21/km</v>
      </c>
      <c r="H335" s="13">
        <f t="shared" si="19"/>
        <v>0.02908695601851852</v>
      </c>
      <c r="I335" s="13">
        <f>F335-INDEX($F$5:$F$363,MATCH(D335,$D$5:$D$363,0))</f>
        <v>0.024979074074074077</v>
      </c>
    </row>
    <row r="336" spans="1:9" ht="15" customHeight="1">
      <c r="A336" s="12">
        <v>332</v>
      </c>
      <c r="B336" s="20" t="s">
        <v>588</v>
      </c>
      <c r="C336" s="20" t="s">
        <v>589</v>
      </c>
      <c r="D336" s="12" t="s">
        <v>445</v>
      </c>
      <c r="E336" s="20" t="s">
        <v>273</v>
      </c>
      <c r="F336" s="13">
        <v>0.05799390046296296</v>
      </c>
      <c r="G336" s="12" t="str">
        <f t="shared" si="18"/>
        <v>6.25/km</v>
      </c>
      <c r="H336" s="13">
        <f t="shared" si="19"/>
        <v>0.029740902777777776</v>
      </c>
      <c r="I336" s="13">
        <f>F336-INDEX($F$5:$F$363,MATCH(D336,$D$5:$D$363,0))</f>
        <v>0.013573888888888885</v>
      </c>
    </row>
    <row r="337" spans="1:9" ht="15" customHeight="1">
      <c r="A337" s="12">
        <v>333</v>
      </c>
      <c r="B337" s="20" t="s">
        <v>590</v>
      </c>
      <c r="C337" s="20" t="s">
        <v>82</v>
      </c>
      <c r="D337" s="12" t="s">
        <v>193</v>
      </c>
      <c r="E337" s="20" t="s">
        <v>335</v>
      </c>
      <c r="F337" s="13">
        <v>0.05816753472222222</v>
      </c>
      <c r="G337" s="12" t="str">
        <f t="shared" si="18"/>
        <v>6.27/km</v>
      </c>
      <c r="H337" s="13">
        <f t="shared" si="19"/>
        <v>0.029914537037037035</v>
      </c>
      <c r="I337" s="13">
        <f>F337-INDEX($F$5:$F$363,MATCH(D337,$D$5:$D$363,0))</f>
        <v>0.021959571759259257</v>
      </c>
    </row>
    <row r="338" spans="1:9" ht="15" customHeight="1">
      <c r="A338" s="12">
        <v>334</v>
      </c>
      <c r="B338" s="20" t="s">
        <v>170</v>
      </c>
      <c r="C338" s="20" t="s">
        <v>69</v>
      </c>
      <c r="D338" s="12" t="s">
        <v>187</v>
      </c>
      <c r="E338" s="20" t="s">
        <v>335</v>
      </c>
      <c r="F338" s="13">
        <v>0.058439513888888885</v>
      </c>
      <c r="G338" s="12" t="str">
        <f t="shared" si="18"/>
        <v>6.28/km</v>
      </c>
      <c r="H338" s="13">
        <f t="shared" si="19"/>
        <v>0.0301865162037037</v>
      </c>
      <c r="I338" s="13">
        <f>F338-INDEX($F$5:$F$363,MATCH(D338,$D$5:$D$363,0))</f>
        <v>0.02180619212962963</v>
      </c>
    </row>
    <row r="339" spans="1:9" ht="15" customHeight="1">
      <c r="A339" s="12">
        <v>335</v>
      </c>
      <c r="B339" s="20" t="s">
        <v>202</v>
      </c>
      <c r="C339" s="20" t="s">
        <v>34</v>
      </c>
      <c r="D339" s="12" t="s">
        <v>192</v>
      </c>
      <c r="E339" s="20" t="s">
        <v>273</v>
      </c>
      <c r="F339" s="13">
        <v>0.058459780092592596</v>
      </c>
      <c r="G339" s="12" t="str">
        <f t="shared" si="18"/>
        <v>6.29/km</v>
      </c>
      <c r="H339" s="13">
        <f t="shared" si="19"/>
        <v>0.03020678240740741</v>
      </c>
      <c r="I339" s="13">
        <f>F339-INDEX($F$5:$F$363,MATCH(D339,$D$5:$D$363,0))</f>
        <v>0.026098900462962968</v>
      </c>
    </row>
    <row r="340" spans="1:9" ht="15" customHeight="1">
      <c r="A340" s="12">
        <v>336</v>
      </c>
      <c r="B340" s="20" t="s">
        <v>161</v>
      </c>
      <c r="C340" s="20" t="s">
        <v>11</v>
      </c>
      <c r="D340" s="12" t="s">
        <v>188</v>
      </c>
      <c r="E340" s="20" t="s">
        <v>364</v>
      </c>
      <c r="F340" s="13">
        <v>0.05868549768518519</v>
      </c>
      <c r="G340" s="12" t="str">
        <f t="shared" si="18"/>
        <v>6.30/km</v>
      </c>
      <c r="H340" s="13">
        <f t="shared" si="19"/>
        <v>0.030432500000000005</v>
      </c>
      <c r="I340" s="13">
        <f>F340-INDEX($F$5:$F$363,MATCH(D340,$D$5:$D$363,0))</f>
        <v>0.024696921296296297</v>
      </c>
    </row>
    <row r="341" spans="1:9" ht="15" customHeight="1">
      <c r="A341" s="12">
        <v>337</v>
      </c>
      <c r="B341" s="20" t="s">
        <v>591</v>
      </c>
      <c r="C341" s="20" t="s">
        <v>48</v>
      </c>
      <c r="D341" s="12" t="s">
        <v>262</v>
      </c>
      <c r="E341" s="20" t="s">
        <v>239</v>
      </c>
      <c r="F341" s="13">
        <v>0.05883594907407408</v>
      </c>
      <c r="G341" s="12" t="str">
        <f t="shared" si="18"/>
        <v>6.31/km</v>
      </c>
      <c r="H341" s="13">
        <f t="shared" si="19"/>
        <v>0.030582951388888894</v>
      </c>
      <c r="I341" s="13">
        <f>F341-INDEX($F$5:$F$363,MATCH(D341,$D$5:$D$363,0))</f>
        <v>0.022735046296296295</v>
      </c>
    </row>
    <row r="342" spans="1:9" ht="15" customHeight="1">
      <c r="A342" s="12">
        <v>338</v>
      </c>
      <c r="B342" s="20" t="s">
        <v>592</v>
      </c>
      <c r="C342" s="20" t="s">
        <v>24</v>
      </c>
      <c r="D342" s="12" t="s">
        <v>192</v>
      </c>
      <c r="E342" s="20" t="s">
        <v>221</v>
      </c>
      <c r="F342" s="13">
        <v>0.05885909722222222</v>
      </c>
      <c r="G342" s="12" t="str">
        <f t="shared" si="18"/>
        <v>6.31/km</v>
      </c>
      <c r="H342" s="13">
        <f t="shared" si="19"/>
        <v>0.030606099537037034</v>
      </c>
      <c r="I342" s="13">
        <f>F342-INDEX($F$5:$F$363,MATCH(D342,$D$5:$D$363,0))</f>
        <v>0.02649821759259259</v>
      </c>
    </row>
    <row r="343" spans="1:9" ht="15" customHeight="1">
      <c r="A343" s="12">
        <v>339</v>
      </c>
      <c r="B343" s="20" t="s">
        <v>593</v>
      </c>
      <c r="C343" s="20" t="s">
        <v>78</v>
      </c>
      <c r="D343" s="12" t="s">
        <v>195</v>
      </c>
      <c r="E343" s="20" t="s">
        <v>594</v>
      </c>
      <c r="F343" s="13">
        <v>0.059252627314814815</v>
      </c>
      <c r="G343" s="12" t="str">
        <f t="shared" si="18"/>
        <v>6.34/km</v>
      </c>
      <c r="H343" s="13">
        <f t="shared" si="19"/>
        <v>0.03099962962962963</v>
      </c>
      <c r="I343" s="13">
        <f>F343-INDEX($F$5:$F$363,MATCH(D343,$D$5:$D$363,0))</f>
        <v>0.012992280092592595</v>
      </c>
    </row>
    <row r="344" spans="1:9" ht="15" customHeight="1">
      <c r="A344" s="12">
        <v>340</v>
      </c>
      <c r="B344" s="20" t="s">
        <v>52</v>
      </c>
      <c r="C344" s="20" t="s">
        <v>42</v>
      </c>
      <c r="D344" s="12" t="s">
        <v>195</v>
      </c>
      <c r="E344" s="20" t="s">
        <v>51</v>
      </c>
      <c r="F344" s="13">
        <v>0.060439004629629624</v>
      </c>
      <c r="G344" s="12" t="str">
        <f t="shared" si="18"/>
        <v>6.42/km</v>
      </c>
      <c r="H344" s="13">
        <f t="shared" si="19"/>
        <v>0.03218600694444444</v>
      </c>
      <c r="I344" s="13">
        <f>F344-INDEX($F$5:$F$363,MATCH(D344,$D$5:$D$363,0))</f>
        <v>0.014178657407407404</v>
      </c>
    </row>
    <row r="345" spans="1:9" ht="15" customHeight="1">
      <c r="A345" s="12">
        <v>341</v>
      </c>
      <c r="B345" s="20" t="s">
        <v>595</v>
      </c>
      <c r="C345" s="20" t="s">
        <v>149</v>
      </c>
      <c r="D345" s="12" t="s">
        <v>445</v>
      </c>
      <c r="E345" s="20" t="s">
        <v>212</v>
      </c>
      <c r="F345" s="13">
        <v>0.06108431712962963</v>
      </c>
      <c r="G345" s="12" t="str">
        <f t="shared" si="18"/>
        <v>6.46/km</v>
      </c>
      <c r="H345" s="13">
        <f t="shared" si="19"/>
        <v>0.03283131944444445</v>
      </c>
      <c r="I345" s="13">
        <f>F345-INDEX($F$5:$F$363,MATCH(D345,$D$5:$D$363,0))</f>
        <v>0.016664305555555557</v>
      </c>
    </row>
    <row r="346" spans="1:9" ht="15" customHeight="1">
      <c r="A346" s="12">
        <v>342</v>
      </c>
      <c r="B346" s="20" t="s">
        <v>596</v>
      </c>
      <c r="C346" s="20" t="s">
        <v>356</v>
      </c>
      <c r="D346" s="12" t="s">
        <v>189</v>
      </c>
      <c r="E346" s="20" t="s">
        <v>618</v>
      </c>
      <c r="F346" s="13">
        <v>0.061162395833333334</v>
      </c>
      <c r="G346" s="12" t="str">
        <f t="shared" si="18"/>
        <v>6.46/km</v>
      </c>
      <c r="H346" s="13">
        <f t="shared" si="19"/>
        <v>0.03290939814814815</v>
      </c>
      <c r="I346" s="13">
        <f>F346-INDEX($F$5:$F$363,MATCH(D346,$D$5:$D$363,0))</f>
        <v>0.03115252314814815</v>
      </c>
    </row>
    <row r="347" spans="1:9" ht="15" customHeight="1">
      <c r="A347" s="12">
        <v>343</v>
      </c>
      <c r="B347" s="20" t="s">
        <v>597</v>
      </c>
      <c r="C347" s="20" t="s">
        <v>132</v>
      </c>
      <c r="D347" s="12" t="s">
        <v>574</v>
      </c>
      <c r="E347" s="20" t="s">
        <v>236</v>
      </c>
      <c r="F347" s="13">
        <v>0.06168614583333334</v>
      </c>
      <c r="G347" s="12" t="str">
        <f t="shared" si="18"/>
        <v>6.50/km</v>
      </c>
      <c r="H347" s="13">
        <f t="shared" si="19"/>
        <v>0.033433148148148156</v>
      </c>
      <c r="I347" s="13">
        <f>F347-INDEX($F$5:$F$363,MATCH(D347,$D$5:$D$363,0))</f>
        <v>0.008625671296296308</v>
      </c>
    </row>
    <row r="348" spans="1:9" ht="15" customHeight="1">
      <c r="A348" s="12">
        <v>344</v>
      </c>
      <c r="B348" s="20" t="s">
        <v>598</v>
      </c>
      <c r="C348" s="20" t="s">
        <v>167</v>
      </c>
      <c r="D348" s="12" t="s">
        <v>413</v>
      </c>
      <c r="E348" s="20" t="s">
        <v>417</v>
      </c>
      <c r="F348" s="13">
        <v>0.06272837962962963</v>
      </c>
      <c r="G348" s="12" t="str">
        <f t="shared" si="18"/>
        <v>6.57/km</v>
      </c>
      <c r="H348" s="13">
        <f t="shared" si="19"/>
        <v>0.03447538194444444</v>
      </c>
      <c r="I348" s="13">
        <f>F348-INDEX($F$5:$F$363,MATCH(D348,$D$5:$D$363,0))</f>
        <v>0.01928061342592593</v>
      </c>
    </row>
    <row r="349" spans="1:9" ht="15" customHeight="1">
      <c r="A349" s="12">
        <v>345</v>
      </c>
      <c r="B349" s="20" t="s">
        <v>599</v>
      </c>
      <c r="C349" s="20" t="s">
        <v>600</v>
      </c>
      <c r="D349" s="12" t="s">
        <v>506</v>
      </c>
      <c r="E349" s="20" t="s">
        <v>236</v>
      </c>
      <c r="F349" s="13">
        <v>0.06314451388888888</v>
      </c>
      <c r="G349" s="12" t="str">
        <f t="shared" si="18"/>
        <v>6.60/km</v>
      </c>
      <c r="H349" s="13">
        <f t="shared" si="19"/>
        <v>0.03489151620370369</v>
      </c>
      <c r="I349" s="13">
        <f>F349-INDEX($F$5:$F$363,MATCH(D349,$D$5:$D$363,0))</f>
        <v>0.015330300925925917</v>
      </c>
    </row>
    <row r="350" spans="1:9" ht="15" customHeight="1">
      <c r="A350" s="12">
        <v>346</v>
      </c>
      <c r="B350" s="20" t="s">
        <v>601</v>
      </c>
      <c r="C350" s="20" t="s">
        <v>121</v>
      </c>
      <c r="D350" s="12" t="s">
        <v>445</v>
      </c>
      <c r="E350" s="20" t="s">
        <v>236</v>
      </c>
      <c r="F350" s="13">
        <v>0.06314758101851851</v>
      </c>
      <c r="G350" s="12" t="str">
        <f t="shared" si="18"/>
        <v>6.60/km</v>
      </c>
      <c r="H350" s="13">
        <f t="shared" si="19"/>
        <v>0.034894583333333326</v>
      </c>
      <c r="I350" s="13">
        <f>F350-INDEX($F$5:$F$363,MATCH(D350,$D$5:$D$363,0))</f>
        <v>0.01872756944444444</v>
      </c>
    </row>
    <row r="351" spans="1:9" ht="15" customHeight="1">
      <c r="A351" s="12">
        <v>347</v>
      </c>
      <c r="B351" s="20" t="s">
        <v>602</v>
      </c>
      <c r="C351" s="20" t="s">
        <v>603</v>
      </c>
      <c r="D351" s="12" t="s">
        <v>445</v>
      </c>
      <c r="E351" s="20" t="s">
        <v>236</v>
      </c>
      <c r="F351" s="13">
        <v>0.06315033564814815</v>
      </c>
      <c r="G351" s="12" t="str">
        <f t="shared" si="18"/>
        <v>6.60/km</v>
      </c>
      <c r="H351" s="13">
        <f t="shared" si="19"/>
        <v>0.03489733796296296</v>
      </c>
      <c r="I351" s="13">
        <f>F351-INDEX($F$5:$F$363,MATCH(D351,$D$5:$D$363,0))</f>
        <v>0.018730324074074073</v>
      </c>
    </row>
    <row r="352" spans="1:9" ht="15" customHeight="1">
      <c r="A352" s="12">
        <v>348</v>
      </c>
      <c r="B352" s="20" t="s">
        <v>164</v>
      </c>
      <c r="C352" s="20" t="s">
        <v>101</v>
      </c>
      <c r="D352" s="12" t="s">
        <v>257</v>
      </c>
      <c r="E352" s="20" t="s">
        <v>221</v>
      </c>
      <c r="F352" s="13">
        <v>0.0632284837962963</v>
      </c>
      <c r="G352" s="12" t="str">
        <f t="shared" si="18"/>
        <v>7.00/km</v>
      </c>
      <c r="H352" s="13">
        <f t="shared" si="19"/>
        <v>0.034975486111111107</v>
      </c>
      <c r="I352" s="13">
        <f>F352-INDEX($F$5:$F$363,MATCH(D352,$D$5:$D$363,0))</f>
        <v>0.027454560185185183</v>
      </c>
    </row>
    <row r="353" spans="1:9" ht="15" customHeight="1">
      <c r="A353" s="12">
        <v>349</v>
      </c>
      <c r="B353" s="20" t="s">
        <v>604</v>
      </c>
      <c r="C353" s="20" t="s">
        <v>85</v>
      </c>
      <c r="D353" s="12" t="s">
        <v>192</v>
      </c>
      <c r="E353" s="20" t="s">
        <v>425</v>
      </c>
      <c r="F353" s="13">
        <v>0.06334413194444445</v>
      </c>
      <c r="G353" s="12" t="str">
        <f t="shared" si="18"/>
        <v>7.01/km</v>
      </c>
      <c r="H353" s="13">
        <f t="shared" si="19"/>
        <v>0.03509113425925926</v>
      </c>
      <c r="I353" s="13">
        <f>F353-INDEX($F$5:$F$363,MATCH(D353,$D$5:$D$363,0))</f>
        <v>0.030983252314814823</v>
      </c>
    </row>
    <row r="354" spans="1:9" ht="15" customHeight="1">
      <c r="A354" s="12">
        <v>350</v>
      </c>
      <c r="B354" s="20" t="s">
        <v>135</v>
      </c>
      <c r="C354" s="20" t="s">
        <v>141</v>
      </c>
      <c r="D354" s="12" t="s">
        <v>574</v>
      </c>
      <c r="E354" s="20" t="s">
        <v>605</v>
      </c>
      <c r="F354" s="13">
        <v>0.06419489583333333</v>
      </c>
      <c r="G354" s="12" t="str">
        <f t="shared" si="18"/>
        <v>7.07/km</v>
      </c>
      <c r="H354" s="13">
        <f t="shared" si="19"/>
        <v>0.035941898148148146</v>
      </c>
      <c r="I354" s="13">
        <f>F354-INDEX($F$5:$F$363,MATCH(D354,$D$5:$D$363,0))</f>
        <v>0.011134421296296305</v>
      </c>
    </row>
    <row r="355" spans="1:9" ht="15" customHeight="1">
      <c r="A355" s="12">
        <v>351</v>
      </c>
      <c r="B355" s="20" t="s">
        <v>46</v>
      </c>
      <c r="C355" s="20" t="s">
        <v>11</v>
      </c>
      <c r="D355" s="12" t="s">
        <v>192</v>
      </c>
      <c r="E355" s="20" t="s">
        <v>353</v>
      </c>
      <c r="F355" s="13">
        <v>0.06506587962962963</v>
      </c>
      <c r="G355" s="12" t="str">
        <f t="shared" si="18"/>
        <v>7.12/km</v>
      </c>
      <c r="H355" s="13">
        <f t="shared" si="19"/>
        <v>0.036812881944444445</v>
      </c>
      <c r="I355" s="13">
        <f>F355-INDEX($F$5:$F$363,MATCH(D355,$D$5:$D$363,0))</f>
        <v>0.032705000000000005</v>
      </c>
    </row>
    <row r="356" spans="1:9" ht="15" customHeight="1">
      <c r="A356" s="12">
        <v>352</v>
      </c>
      <c r="B356" s="20" t="s">
        <v>606</v>
      </c>
      <c r="C356" s="20" t="s">
        <v>78</v>
      </c>
      <c r="D356" s="12" t="s">
        <v>195</v>
      </c>
      <c r="E356" s="20" t="s">
        <v>607</v>
      </c>
      <c r="F356" s="13">
        <v>0.06549712962962963</v>
      </c>
      <c r="G356" s="12" t="str">
        <f t="shared" si="18"/>
        <v>7.15/km</v>
      </c>
      <c r="H356" s="13">
        <f t="shared" si="19"/>
        <v>0.03724413194444444</v>
      </c>
      <c r="I356" s="13">
        <f>F356-INDEX($F$5:$F$363,MATCH(D356,$D$5:$D$363,0))</f>
        <v>0.019236782407407407</v>
      </c>
    </row>
    <row r="357" spans="1:9" ht="15" customHeight="1">
      <c r="A357" s="12">
        <v>353</v>
      </c>
      <c r="B357" s="20" t="s">
        <v>608</v>
      </c>
      <c r="C357" s="20" t="s">
        <v>609</v>
      </c>
      <c r="D357" s="12" t="s">
        <v>344</v>
      </c>
      <c r="E357" s="20" t="s">
        <v>335</v>
      </c>
      <c r="F357" s="13">
        <v>0.06583846064814815</v>
      </c>
      <c r="G357" s="12" t="str">
        <f t="shared" si="18"/>
        <v>7.18/km</v>
      </c>
      <c r="H357" s="13">
        <f t="shared" si="19"/>
        <v>0.03758546296296296</v>
      </c>
      <c r="I357" s="13">
        <f>F357-INDEX($F$5:$F$363,MATCH(D357,$D$5:$D$363,0))</f>
        <v>0.025258217592592593</v>
      </c>
    </row>
    <row r="358" spans="1:9" ht="15" customHeight="1">
      <c r="A358" s="12">
        <v>354</v>
      </c>
      <c r="B358" s="20" t="s">
        <v>610</v>
      </c>
      <c r="C358" s="20" t="s">
        <v>611</v>
      </c>
      <c r="D358" s="12" t="s">
        <v>445</v>
      </c>
      <c r="E358" s="20" t="s">
        <v>241</v>
      </c>
      <c r="F358" s="13">
        <v>0.06652715277777778</v>
      </c>
      <c r="G358" s="12" t="str">
        <f t="shared" si="18"/>
        <v>7.22/km</v>
      </c>
      <c r="H358" s="13">
        <f t="shared" si="19"/>
        <v>0.03827415509259259</v>
      </c>
      <c r="I358" s="13">
        <f>F358-INDEX($F$5:$F$363,MATCH(D358,$D$5:$D$363,0))</f>
        <v>0.022107141203703704</v>
      </c>
    </row>
    <row r="359" spans="1:9" ht="15" customHeight="1">
      <c r="A359" s="12">
        <v>355</v>
      </c>
      <c r="B359" s="20" t="s">
        <v>612</v>
      </c>
      <c r="C359" s="20" t="s">
        <v>613</v>
      </c>
      <c r="D359" s="12" t="s">
        <v>574</v>
      </c>
      <c r="E359" s="20" t="s">
        <v>236</v>
      </c>
      <c r="F359" s="13">
        <v>0.07233755787037037</v>
      </c>
      <c r="G359" s="12" t="str">
        <f t="shared" si="18"/>
        <v>8.01/km</v>
      </c>
      <c r="H359" s="13">
        <f t="shared" si="19"/>
        <v>0.04408456018518518</v>
      </c>
      <c r="I359" s="13">
        <f>F359-INDEX($F$5:$F$363,MATCH(D359,$D$5:$D$363,0))</f>
        <v>0.01927708333333334</v>
      </c>
    </row>
    <row r="360" spans="1:9" ht="15" customHeight="1">
      <c r="A360" s="12">
        <v>356</v>
      </c>
      <c r="B360" s="20" t="s">
        <v>614</v>
      </c>
      <c r="C360" s="20" t="s">
        <v>615</v>
      </c>
      <c r="D360" s="12" t="s">
        <v>192</v>
      </c>
      <c r="E360" s="20" t="s">
        <v>176</v>
      </c>
      <c r="F360" s="13">
        <v>0.07441800925925925</v>
      </c>
      <c r="G360" s="12" t="str">
        <f t="shared" si="18"/>
        <v>8.15/km</v>
      </c>
      <c r="H360" s="13">
        <f t="shared" si="19"/>
        <v>0.04616501157407406</v>
      </c>
      <c r="I360" s="13">
        <f>F360-INDEX($F$5:$F$363,MATCH(D360,$D$5:$D$363,0))</f>
        <v>0.04205712962962962</v>
      </c>
    </row>
    <row r="361" spans="1:9" ht="15" customHeight="1">
      <c r="A361" s="34">
        <v>357</v>
      </c>
      <c r="B361" s="35" t="s">
        <v>616</v>
      </c>
      <c r="C361" s="35" t="s">
        <v>184</v>
      </c>
      <c r="D361" s="34" t="s">
        <v>506</v>
      </c>
      <c r="E361" s="35" t="s">
        <v>173</v>
      </c>
      <c r="F361" s="36">
        <v>0.07665765046296297</v>
      </c>
      <c r="G361" s="34" t="str">
        <f t="shared" si="18"/>
        <v>8.29/km</v>
      </c>
      <c r="H361" s="36">
        <f t="shared" si="19"/>
        <v>0.04840465277777778</v>
      </c>
      <c r="I361" s="36">
        <f>F361-INDEX($F$5:$F$363,MATCH(D361,$D$5:$D$363,0))</f>
        <v>0.028843437500000006</v>
      </c>
    </row>
    <row r="362" spans="1:9" ht="15" customHeight="1">
      <c r="A362" s="12">
        <v>358</v>
      </c>
      <c r="B362" s="20" t="s">
        <v>544</v>
      </c>
      <c r="C362" s="20" t="s">
        <v>134</v>
      </c>
      <c r="D362" s="12" t="s">
        <v>344</v>
      </c>
      <c r="E362" s="20" t="s">
        <v>273</v>
      </c>
      <c r="F362" s="13">
        <v>0.07872369212962964</v>
      </c>
      <c r="G362" s="12" t="str">
        <f t="shared" si="18"/>
        <v>8.43/km</v>
      </c>
      <c r="H362" s="13">
        <f t="shared" si="19"/>
        <v>0.05047069444444445</v>
      </c>
      <c r="I362" s="13">
        <f>F362-INDEX($F$5:$F$363,MATCH(D362,$D$5:$D$363,0))</f>
        <v>0.03814344907407408</v>
      </c>
    </row>
    <row r="363" spans="1:9" ht="15" customHeight="1">
      <c r="A363" s="43">
        <v>359</v>
      </c>
      <c r="B363" s="44" t="s">
        <v>617</v>
      </c>
      <c r="C363" s="44" t="s">
        <v>132</v>
      </c>
      <c r="D363" s="43" t="s">
        <v>506</v>
      </c>
      <c r="E363" s="44" t="s">
        <v>173</v>
      </c>
      <c r="F363" s="45">
        <v>0.07998819444444444</v>
      </c>
      <c r="G363" s="43" t="str">
        <f t="shared" si="18"/>
        <v>8.52/km</v>
      </c>
      <c r="H363" s="45">
        <f t="shared" si="19"/>
        <v>0.05173519675925925</v>
      </c>
      <c r="I363" s="45">
        <f>F363-INDEX($F$5:$F$363,MATCH(D363,$D$5:$D$363,0))</f>
        <v>0.03217398148148148</v>
      </c>
    </row>
  </sheetData>
  <sheetProtection/>
  <autoFilter ref="A4:I363"/>
  <mergeCells count="3">
    <mergeCell ref="A1:I1"/>
    <mergeCell ref="A2:I2"/>
    <mergeCell ref="A3:G3"/>
  </mergeCells>
  <dataValidations count="1">
    <dataValidation type="list" allowBlank="1" showInputMessage="1" showErrorMessage="1" sqref="E24">
      <formula1>$F$67:$F$76</formula1>
    </dataValidation>
  </dataValidation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Trofeo delle Sette Contrade</v>
      </c>
      <c r="B1" s="31"/>
      <c r="C1" s="32"/>
    </row>
    <row r="2" spans="1:3" ht="24" customHeight="1">
      <c r="A2" s="28" t="str">
        <f>Individuale!A2</f>
        <v>17ª edizione</v>
      </c>
      <c r="B2" s="28"/>
      <c r="C2" s="28"/>
    </row>
    <row r="3" spans="1:3" ht="24" customHeight="1">
      <c r="A3" s="33" t="str">
        <f>Individuale!A3</f>
        <v>Orte (VT) Italia - Domenica 04/09/2016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1">
        <v>1</v>
      </c>
      <c r="B5" s="22" t="s">
        <v>335</v>
      </c>
      <c r="C5" s="37">
        <v>32</v>
      </c>
    </row>
    <row r="6" spans="1:3" ht="15" customHeight="1">
      <c r="A6" s="23">
        <v>2</v>
      </c>
      <c r="B6" s="24" t="s">
        <v>236</v>
      </c>
      <c r="C6" s="38">
        <v>21</v>
      </c>
    </row>
    <row r="7" spans="1:3" ht="15" customHeight="1">
      <c r="A7" s="23">
        <v>3</v>
      </c>
      <c r="B7" s="24" t="s">
        <v>230</v>
      </c>
      <c r="C7" s="38">
        <v>20</v>
      </c>
    </row>
    <row r="8" spans="1:3" ht="15" customHeight="1">
      <c r="A8" s="23">
        <v>4</v>
      </c>
      <c r="B8" s="24" t="s">
        <v>221</v>
      </c>
      <c r="C8" s="38">
        <v>18</v>
      </c>
    </row>
    <row r="9" spans="1:3" ht="15" customHeight="1">
      <c r="A9" s="23">
        <v>5</v>
      </c>
      <c r="B9" s="24" t="s">
        <v>239</v>
      </c>
      <c r="C9" s="38">
        <v>16</v>
      </c>
    </row>
    <row r="10" spans="1:3" ht="15" customHeight="1">
      <c r="A10" s="23">
        <v>6</v>
      </c>
      <c r="B10" s="24" t="s">
        <v>618</v>
      </c>
      <c r="C10" s="38">
        <v>16</v>
      </c>
    </row>
    <row r="11" spans="1:3" ht="15" customHeight="1">
      <c r="A11" s="23">
        <v>7</v>
      </c>
      <c r="B11" s="24" t="s">
        <v>273</v>
      </c>
      <c r="C11" s="38">
        <v>15</v>
      </c>
    </row>
    <row r="12" spans="1:3" ht="15" customHeight="1">
      <c r="A12" s="23">
        <v>8</v>
      </c>
      <c r="B12" s="24" t="s">
        <v>242</v>
      </c>
      <c r="C12" s="38">
        <v>11</v>
      </c>
    </row>
    <row r="13" spans="1:3" ht="15" customHeight="1">
      <c r="A13" s="23">
        <v>9</v>
      </c>
      <c r="B13" s="24" t="s">
        <v>252</v>
      </c>
      <c r="C13" s="38">
        <v>10</v>
      </c>
    </row>
    <row r="14" spans="1:3" ht="15" customHeight="1">
      <c r="A14" s="23">
        <v>10</v>
      </c>
      <c r="B14" s="24" t="s">
        <v>353</v>
      </c>
      <c r="C14" s="38">
        <v>10</v>
      </c>
    </row>
    <row r="15" spans="1:3" ht="15" customHeight="1">
      <c r="A15" s="23">
        <v>11</v>
      </c>
      <c r="B15" s="24" t="s">
        <v>212</v>
      </c>
      <c r="C15" s="38">
        <v>10</v>
      </c>
    </row>
    <row r="16" spans="1:3" ht="15" customHeight="1">
      <c r="A16" s="23">
        <v>12</v>
      </c>
      <c r="B16" s="24" t="s">
        <v>292</v>
      </c>
      <c r="C16" s="38">
        <v>10</v>
      </c>
    </row>
    <row r="17" spans="1:3" ht="15" customHeight="1">
      <c r="A17" s="23">
        <v>13</v>
      </c>
      <c r="B17" s="24" t="s">
        <v>241</v>
      </c>
      <c r="C17" s="38">
        <v>9</v>
      </c>
    </row>
    <row r="18" spans="1:3" ht="15" customHeight="1">
      <c r="A18" s="40">
        <v>14</v>
      </c>
      <c r="B18" s="41" t="s">
        <v>173</v>
      </c>
      <c r="C18" s="42">
        <v>9</v>
      </c>
    </row>
    <row r="19" spans="1:3" ht="15" customHeight="1">
      <c r="A19" s="23">
        <v>15</v>
      </c>
      <c r="B19" s="24" t="s">
        <v>229</v>
      </c>
      <c r="C19" s="38">
        <v>9</v>
      </c>
    </row>
    <row r="20" spans="1:3" ht="15" customHeight="1">
      <c r="A20" s="23">
        <v>16</v>
      </c>
      <c r="B20" s="24" t="s">
        <v>233</v>
      </c>
      <c r="C20" s="38">
        <v>9</v>
      </c>
    </row>
    <row r="21" spans="1:3" ht="15" customHeight="1">
      <c r="A21" s="23">
        <v>17</v>
      </c>
      <c r="B21" s="24" t="s">
        <v>227</v>
      </c>
      <c r="C21" s="38">
        <v>9</v>
      </c>
    </row>
    <row r="22" spans="1:3" ht="15" customHeight="1">
      <c r="A22" s="23">
        <v>18</v>
      </c>
      <c r="B22" s="24" t="s">
        <v>288</v>
      </c>
      <c r="C22" s="38">
        <v>7</v>
      </c>
    </row>
    <row r="23" spans="1:3" ht="15" customHeight="1">
      <c r="A23" s="23">
        <v>19</v>
      </c>
      <c r="B23" s="24" t="s">
        <v>176</v>
      </c>
      <c r="C23" s="38">
        <v>6</v>
      </c>
    </row>
    <row r="24" spans="1:3" ht="15" customHeight="1">
      <c r="A24" s="23">
        <v>20</v>
      </c>
      <c r="B24" s="24" t="s">
        <v>331</v>
      </c>
      <c r="C24" s="38">
        <v>5</v>
      </c>
    </row>
    <row r="25" spans="1:3" ht="15" customHeight="1">
      <c r="A25" s="23">
        <v>21</v>
      </c>
      <c r="B25" s="24" t="s">
        <v>300</v>
      </c>
      <c r="C25" s="38">
        <v>5</v>
      </c>
    </row>
    <row r="26" spans="1:3" ht="15" customHeight="1">
      <c r="A26" s="23">
        <v>22</v>
      </c>
      <c r="B26" s="24" t="s">
        <v>223</v>
      </c>
      <c r="C26" s="38">
        <v>5</v>
      </c>
    </row>
    <row r="27" spans="1:3" ht="15" customHeight="1">
      <c r="A27" s="23">
        <v>23</v>
      </c>
      <c r="B27" s="24" t="s">
        <v>342</v>
      </c>
      <c r="C27" s="38">
        <v>4</v>
      </c>
    </row>
    <row r="28" spans="1:3" ht="15" customHeight="1">
      <c r="A28" s="23">
        <v>24</v>
      </c>
      <c r="B28" s="24" t="s">
        <v>367</v>
      </c>
      <c r="C28" s="38">
        <v>4</v>
      </c>
    </row>
    <row r="29" spans="1:3" ht="15" customHeight="1">
      <c r="A29" s="23">
        <v>25</v>
      </c>
      <c r="B29" s="24" t="s">
        <v>146</v>
      </c>
      <c r="C29" s="38">
        <v>4</v>
      </c>
    </row>
    <row r="30" spans="1:3" ht="15" customHeight="1">
      <c r="A30" s="23">
        <v>26</v>
      </c>
      <c r="B30" s="24" t="s">
        <v>361</v>
      </c>
      <c r="C30" s="38">
        <v>4</v>
      </c>
    </row>
    <row r="31" spans="1:3" ht="15" customHeight="1">
      <c r="A31" s="23">
        <v>27</v>
      </c>
      <c r="B31" s="24" t="s">
        <v>417</v>
      </c>
      <c r="C31" s="38">
        <v>4</v>
      </c>
    </row>
    <row r="32" spans="1:3" ht="15" customHeight="1">
      <c r="A32" s="23">
        <v>28</v>
      </c>
      <c r="B32" s="24" t="s">
        <v>307</v>
      </c>
      <c r="C32" s="38">
        <v>4</v>
      </c>
    </row>
    <row r="33" spans="1:3" ht="15" customHeight="1">
      <c r="A33" s="23">
        <v>29</v>
      </c>
      <c r="B33" s="24" t="s">
        <v>345</v>
      </c>
      <c r="C33" s="38">
        <v>4</v>
      </c>
    </row>
    <row r="34" spans="1:3" ht="15" customHeight="1">
      <c r="A34" s="23">
        <v>30</v>
      </c>
      <c r="B34" s="24" t="s">
        <v>364</v>
      </c>
      <c r="C34" s="38">
        <v>3</v>
      </c>
    </row>
    <row r="35" spans="1:3" ht="15" customHeight="1">
      <c r="A35" s="23">
        <v>31</v>
      </c>
      <c r="B35" s="24" t="s">
        <v>290</v>
      </c>
      <c r="C35" s="38">
        <v>3</v>
      </c>
    </row>
    <row r="36" spans="1:3" ht="15" customHeight="1">
      <c r="A36" s="23">
        <v>32</v>
      </c>
      <c r="B36" s="24" t="s">
        <v>385</v>
      </c>
      <c r="C36" s="38">
        <v>2</v>
      </c>
    </row>
    <row r="37" spans="1:3" ht="15" customHeight="1">
      <c r="A37" s="23">
        <v>33</v>
      </c>
      <c r="B37" s="24" t="s">
        <v>219</v>
      </c>
      <c r="C37" s="38">
        <v>2</v>
      </c>
    </row>
    <row r="38" spans="1:3" ht="15" customHeight="1">
      <c r="A38" s="23">
        <v>34</v>
      </c>
      <c r="B38" s="24" t="s">
        <v>282</v>
      </c>
      <c r="C38" s="38">
        <v>2</v>
      </c>
    </row>
    <row r="39" spans="1:3" ht="15" customHeight="1">
      <c r="A39" s="23">
        <v>35</v>
      </c>
      <c r="B39" s="24" t="s">
        <v>545</v>
      </c>
      <c r="C39" s="38">
        <v>2</v>
      </c>
    </row>
    <row r="40" spans="1:3" ht="15" customHeight="1">
      <c r="A40" s="23">
        <v>36</v>
      </c>
      <c r="B40" s="24" t="s">
        <v>323</v>
      </c>
      <c r="C40" s="38">
        <v>2</v>
      </c>
    </row>
    <row r="41" spans="1:3" ht="15" customHeight="1">
      <c r="A41" s="23">
        <v>37</v>
      </c>
      <c r="B41" s="24" t="s">
        <v>541</v>
      </c>
      <c r="C41" s="38">
        <v>2</v>
      </c>
    </row>
    <row r="42" spans="1:3" ht="15" customHeight="1">
      <c r="A42" s="23">
        <v>38</v>
      </c>
      <c r="B42" s="24" t="s">
        <v>502</v>
      </c>
      <c r="C42" s="38">
        <v>2</v>
      </c>
    </row>
    <row r="43" spans="1:3" ht="15" customHeight="1">
      <c r="A43" s="23">
        <v>39</v>
      </c>
      <c r="B43" s="24" t="s">
        <v>157</v>
      </c>
      <c r="C43" s="38">
        <v>2</v>
      </c>
    </row>
    <row r="44" spans="1:3" ht="15" customHeight="1">
      <c r="A44" s="23">
        <v>40</v>
      </c>
      <c r="B44" s="24" t="s">
        <v>448</v>
      </c>
      <c r="C44" s="38">
        <v>2</v>
      </c>
    </row>
    <row r="45" spans="1:3" ht="15" customHeight="1">
      <c r="A45" s="23">
        <v>41</v>
      </c>
      <c r="B45" s="24" t="s">
        <v>313</v>
      </c>
      <c r="C45" s="38">
        <v>2</v>
      </c>
    </row>
    <row r="46" spans="1:3" ht="15" customHeight="1">
      <c r="A46" s="23">
        <v>42</v>
      </c>
      <c r="B46" s="24" t="s">
        <v>425</v>
      </c>
      <c r="C46" s="38">
        <v>2</v>
      </c>
    </row>
    <row r="47" spans="1:3" ht="15" customHeight="1">
      <c r="A47" s="23">
        <v>43</v>
      </c>
      <c r="B47" s="24" t="s">
        <v>432</v>
      </c>
      <c r="C47" s="38">
        <v>2</v>
      </c>
    </row>
    <row r="48" spans="1:3" ht="15" customHeight="1">
      <c r="A48" s="23">
        <v>44</v>
      </c>
      <c r="B48" s="24" t="s">
        <v>348</v>
      </c>
      <c r="C48" s="38">
        <v>1</v>
      </c>
    </row>
    <row r="49" spans="1:3" ht="15" customHeight="1">
      <c r="A49" s="23">
        <v>45</v>
      </c>
      <c r="B49" s="24" t="s">
        <v>489</v>
      </c>
      <c r="C49" s="38">
        <v>1</v>
      </c>
    </row>
    <row r="50" spans="1:3" ht="15" customHeight="1">
      <c r="A50" s="23">
        <v>46</v>
      </c>
      <c r="B50" s="24" t="s">
        <v>451</v>
      </c>
      <c r="C50" s="38">
        <v>1</v>
      </c>
    </row>
    <row r="51" spans="1:3" ht="15" customHeight="1">
      <c r="A51" s="23">
        <v>47</v>
      </c>
      <c r="B51" s="24" t="s">
        <v>268</v>
      </c>
      <c r="C51" s="38">
        <v>1</v>
      </c>
    </row>
    <row r="52" spans="1:3" ht="15" customHeight="1">
      <c r="A52" s="23">
        <v>48</v>
      </c>
      <c r="B52" s="24" t="s">
        <v>421</v>
      </c>
      <c r="C52" s="38">
        <v>1</v>
      </c>
    </row>
    <row r="53" spans="1:3" ht="15" customHeight="1">
      <c r="A53" s="23">
        <v>49</v>
      </c>
      <c r="B53" s="24" t="s">
        <v>270</v>
      </c>
      <c r="C53" s="38">
        <v>1</v>
      </c>
    </row>
    <row r="54" spans="1:3" ht="15" customHeight="1">
      <c r="A54" s="23">
        <v>50</v>
      </c>
      <c r="B54" s="24" t="s">
        <v>605</v>
      </c>
      <c r="C54" s="38">
        <v>1</v>
      </c>
    </row>
    <row r="55" spans="1:3" ht="15" customHeight="1">
      <c r="A55" s="23">
        <v>51</v>
      </c>
      <c r="B55" s="24" t="s">
        <v>278</v>
      </c>
      <c r="C55" s="38">
        <v>1</v>
      </c>
    </row>
    <row r="56" spans="1:3" ht="15" customHeight="1">
      <c r="A56" s="23">
        <v>52</v>
      </c>
      <c r="B56" s="24" t="s">
        <v>320</v>
      </c>
      <c r="C56" s="38">
        <v>1</v>
      </c>
    </row>
    <row r="57" spans="1:3" ht="15" customHeight="1">
      <c r="A57" s="23">
        <v>53</v>
      </c>
      <c r="B57" s="24" t="s">
        <v>276</v>
      </c>
      <c r="C57" s="38">
        <v>1</v>
      </c>
    </row>
    <row r="58" spans="1:3" ht="15" customHeight="1">
      <c r="A58" s="23">
        <v>54</v>
      </c>
      <c r="B58" s="24" t="s">
        <v>594</v>
      </c>
      <c r="C58" s="38">
        <v>1</v>
      </c>
    </row>
    <row r="59" spans="1:3" ht="15" customHeight="1">
      <c r="A59" s="23">
        <v>55</v>
      </c>
      <c r="B59" s="24" t="s">
        <v>263</v>
      </c>
      <c r="C59" s="38">
        <v>1</v>
      </c>
    </row>
    <row r="60" spans="1:3" ht="15" customHeight="1">
      <c r="A60" s="23">
        <v>56</v>
      </c>
      <c r="B60" s="24" t="s">
        <v>247</v>
      </c>
      <c r="C60" s="38">
        <v>1</v>
      </c>
    </row>
    <row r="61" spans="1:3" ht="15" customHeight="1">
      <c r="A61" s="23">
        <v>57</v>
      </c>
      <c r="B61" s="24" t="s">
        <v>258</v>
      </c>
      <c r="C61" s="38">
        <v>1</v>
      </c>
    </row>
    <row r="62" spans="1:3" ht="15" customHeight="1">
      <c r="A62" s="23">
        <v>58</v>
      </c>
      <c r="B62" s="24" t="s">
        <v>248</v>
      </c>
      <c r="C62" s="38">
        <v>1</v>
      </c>
    </row>
    <row r="63" spans="1:3" ht="15" customHeight="1">
      <c r="A63" s="23">
        <v>59</v>
      </c>
      <c r="B63" s="24" t="s">
        <v>561</v>
      </c>
      <c r="C63" s="38">
        <v>1</v>
      </c>
    </row>
    <row r="64" spans="1:3" ht="15" customHeight="1">
      <c r="A64" s="23">
        <v>60</v>
      </c>
      <c r="B64" s="24" t="s">
        <v>294</v>
      </c>
      <c r="C64" s="38">
        <v>1</v>
      </c>
    </row>
    <row r="65" spans="1:3" ht="15" customHeight="1">
      <c r="A65" s="23">
        <v>61</v>
      </c>
      <c r="B65" s="24" t="s">
        <v>333</v>
      </c>
      <c r="C65" s="38">
        <v>1</v>
      </c>
    </row>
    <row r="66" spans="1:3" ht="15" customHeight="1">
      <c r="A66" s="23">
        <v>62</v>
      </c>
      <c r="B66" s="24" t="s">
        <v>51</v>
      </c>
      <c r="C66" s="38">
        <v>1</v>
      </c>
    </row>
    <row r="67" spans="1:3" ht="15" customHeight="1">
      <c r="A67" s="23">
        <v>63</v>
      </c>
      <c r="B67" s="24" t="s">
        <v>311</v>
      </c>
      <c r="C67" s="38">
        <v>1</v>
      </c>
    </row>
    <row r="68" spans="1:3" ht="15" customHeight="1">
      <c r="A68" s="23">
        <v>64</v>
      </c>
      <c r="B68" s="24" t="s">
        <v>327</v>
      </c>
      <c r="C68" s="38">
        <v>1</v>
      </c>
    </row>
    <row r="69" spans="1:3" ht="15" customHeight="1">
      <c r="A69" s="23">
        <v>65</v>
      </c>
      <c r="B69" s="24" t="s">
        <v>552</v>
      </c>
      <c r="C69" s="38">
        <v>1</v>
      </c>
    </row>
    <row r="70" spans="1:3" ht="15" customHeight="1">
      <c r="A70" s="23">
        <v>66</v>
      </c>
      <c r="B70" s="24" t="s">
        <v>317</v>
      </c>
      <c r="C70" s="38">
        <v>1</v>
      </c>
    </row>
    <row r="71" spans="1:3" ht="15" customHeight="1">
      <c r="A71" s="23">
        <v>67</v>
      </c>
      <c r="B71" s="24" t="s">
        <v>415</v>
      </c>
      <c r="C71" s="38">
        <v>1</v>
      </c>
    </row>
    <row r="72" spans="1:3" ht="15" customHeight="1">
      <c r="A72" s="23">
        <v>68</v>
      </c>
      <c r="B72" s="24" t="s">
        <v>90</v>
      </c>
      <c r="C72" s="38">
        <v>1</v>
      </c>
    </row>
    <row r="73" spans="1:3" ht="15" customHeight="1">
      <c r="A73" s="23">
        <v>69</v>
      </c>
      <c r="B73" s="24" t="s">
        <v>509</v>
      </c>
      <c r="C73" s="38">
        <v>1</v>
      </c>
    </row>
    <row r="74" spans="1:3" ht="15" customHeight="1">
      <c r="A74" s="23">
        <v>70</v>
      </c>
      <c r="B74" s="24" t="s">
        <v>310</v>
      </c>
      <c r="C74" s="38">
        <v>1</v>
      </c>
    </row>
    <row r="75" spans="1:3" ht="15" customHeight="1">
      <c r="A75" s="23">
        <v>71</v>
      </c>
      <c r="B75" s="24" t="s">
        <v>607</v>
      </c>
      <c r="C75" s="38">
        <v>1</v>
      </c>
    </row>
    <row r="76" spans="1:3" ht="15" customHeight="1">
      <c r="A76" s="23">
        <v>72</v>
      </c>
      <c r="B76" s="24" t="s">
        <v>259</v>
      </c>
      <c r="C76" s="38">
        <v>1</v>
      </c>
    </row>
    <row r="77" spans="1:3" ht="15" customHeight="1">
      <c r="A77" s="23">
        <v>73</v>
      </c>
      <c r="B77" s="24" t="s">
        <v>84</v>
      </c>
      <c r="C77" s="38">
        <v>1</v>
      </c>
    </row>
    <row r="78" spans="1:3" ht="15" customHeight="1">
      <c r="A78" s="23">
        <v>74</v>
      </c>
      <c r="B78" s="24" t="s">
        <v>463</v>
      </c>
      <c r="C78" s="38">
        <v>1</v>
      </c>
    </row>
    <row r="79" spans="1:3" ht="15" customHeight="1">
      <c r="A79" s="23">
        <v>75</v>
      </c>
      <c r="B79" s="24" t="s">
        <v>71</v>
      </c>
      <c r="C79" s="38">
        <v>1</v>
      </c>
    </row>
    <row r="80" spans="1:3" ht="15" customHeight="1">
      <c r="A80" s="23">
        <v>76</v>
      </c>
      <c r="B80" s="24" t="s">
        <v>554</v>
      </c>
      <c r="C80" s="38">
        <v>1</v>
      </c>
    </row>
    <row r="81" spans="1:3" ht="15" customHeight="1">
      <c r="A81" s="23">
        <v>77</v>
      </c>
      <c r="B81" s="24" t="s">
        <v>376</v>
      </c>
      <c r="C81" s="38">
        <v>1</v>
      </c>
    </row>
    <row r="82" spans="1:3" ht="15" customHeight="1">
      <c r="A82" s="23">
        <v>78</v>
      </c>
      <c r="B82" s="24" t="s">
        <v>458</v>
      </c>
      <c r="C82" s="38">
        <v>1</v>
      </c>
    </row>
    <row r="83" spans="1:3" ht="15" customHeight="1">
      <c r="A83" s="23">
        <v>79</v>
      </c>
      <c r="B83" s="24" t="s">
        <v>62</v>
      </c>
      <c r="C83" s="38">
        <v>1</v>
      </c>
    </row>
    <row r="84" spans="1:3" ht="15" customHeight="1">
      <c r="A84" s="23">
        <v>80</v>
      </c>
      <c r="B84" s="24" t="s">
        <v>397</v>
      </c>
      <c r="C84" s="38">
        <v>1</v>
      </c>
    </row>
    <row r="85" spans="1:3" ht="15" customHeight="1">
      <c r="A85" s="23">
        <v>81</v>
      </c>
      <c r="B85" s="24" t="s">
        <v>325</v>
      </c>
      <c r="C85" s="38">
        <v>1</v>
      </c>
    </row>
    <row r="86" spans="1:3" ht="15" customHeight="1">
      <c r="A86" s="25">
        <v>82</v>
      </c>
      <c r="B86" s="26" t="s">
        <v>255</v>
      </c>
      <c r="C86" s="39">
        <v>1</v>
      </c>
    </row>
    <row r="87" ht="12.75">
      <c r="C87" s="2">
        <f>SUM(C5:C86)</f>
        <v>359</v>
      </c>
    </row>
  </sheetData>
  <sheetProtection/>
  <autoFilter ref="A4:C5">
    <sortState ref="A5:C87">
      <sortCondition descending="1" sortBy="value" ref="C5:C8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2016-09-06T14:28:17Z</dcterms:modified>
  <cp:category/>
  <cp:version/>
  <cp:contentType/>
  <cp:contentStatus/>
</cp:coreProperties>
</file>