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<sst xmlns="http://schemas.openxmlformats.org/spreadsheetml/2006/main" count="1382" uniqueCount="527">
  <si>
    <t>TASSONI</t>
  </si>
  <si>
    <t>ZANINI</t>
  </si>
  <si>
    <t>MAGNANI</t>
  </si>
  <si>
    <t>ASS.POL.ATL.SCANDIANO</t>
  </si>
  <si>
    <t>EMANUEL</t>
  </si>
  <si>
    <t>BORTOLOTTI</t>
  </si>
  <si>
    <t>GOZZI</t>
  </si>
  <si>
    <t>BERTOZZI</t>
  </si>
  <si>
    <t>BERTI</t>
  </si>
  <si>
    <t>KARIM</t>
  </si>
  <si>
    <t>ABDERRAHIM</t>
  </si>
  <si>
    <t>TRC - TRAVERSETOLO RUNNING C.</t>
  </si>
  <si>
    <t>LYAZALI</t>
  </si>
  <si>
    <t>ADIL</t>
  </si>
  <si>
    <t>CIRCOLO MINERVA ASD</t>
  </si>
  <si>
    <t>MARRANGONE</t>
  </si>
  <si>
    <t>ASDC IL CASTELLO RUNNING</t>
  </si>
  <si>
    <t>TRUFFELLI</t>
  </si>
  <si>
    <t>SPAGNOLI</t>
  </si>
  <si>
    <t>TANZI</t>
  </si>
  <si>
    <t>G.S. DILETTANTISTICO ITALPOSE</t>
  </si>
  <si>
    <t>CITTADELLA 1592 PARMA</t>
  </si>
  <si>
    <t>GUTIZ</t>
  </si>
  <si>
    <t>VEHID</t>
  </si>
  <si>
    <t>CALCESTRUZZI CORRADINI EXCELS.</t>
  </si>
  <si>
    <t>JARMOUNE</t>
  </si>
  <si>
    <t>SOLARI</t>
  </si>
  <si>
    <t>PATRICK</t>
  </si>
  <si>
    <t>TERZONI</t>
  </si>
  <si>
    <t>MALPELI</t>
  </si>
  <si>
    <t>GENCHI</t>
  </si>
  <si>
    <t>G.P. QUADRIFOGLIO</t>
  </si>
  <si>
    <t>NIEPPI</t>
  </si>
  <si>
    <t>G.S. TOCCALMATTO</t>
  </si>
  <si>
    <t>ATL. BARILLA</t>
  </si>
  <si>
    <t>INZAINA</t>
  </si>
  <si>
    <t>DI CASTRI</t>
  </si>
  <si>
    <t>DEEO</t>
  </si>
  <si>
    <t>KOUIPOMON ACHILL</t>
  </si>
  <si>
    <t>ADAMI</t>
  </si>
  <si>
    <t>LOTTICI</t>
  </si>
  <si>
    <t>GIAMPIETRI</t>
  </si>
  <si>
    <t>OSSIPRANDI</t>
  </si>
  <si>
    <t>MORLINI</t>
  </si>
  <si>
    <t>LETTERIO</t>
  </si>
  <si>
    <t>BEN GUESSOUM</t>
  </si>
  <si>
    <t>MOHAMED</t>
  </si>
  <si>
    <t>ATL. CASONE NOCETO UISP</t>
  </si>
  <si>
    <t>GUATELLI</t>
  </si>
  <si>
    <t>EL MADIOUNI</t>
  </si>
  <si>
    <t>ABDELLAH</t>
  </si>
  <si>
    <t>ACCORSI</t>
  </si>
  <si>
    <t>POD. FORMIGINESE</t>
  </si>
  <si>
    <t>FONTECHIARI</t>
  </si>
  <si>
    <t>POLISPORTIVA TORRILE</t>
  </si>
  <si>
    <t>VAROLI</t>
  </si>
  <si>
    <t>F 70 A.S RUNNING</t>
  </si>
  <si>
    <t>FAVERZANI</t>
  </si>
  <si>
    <t>UISP PARMA</t>
  </si>
  <si>
    <t>PIER MARIA</t>
  </si>
  <si>
    <t>PINETTI</t>
  </si>
  <si>
    <t>DALL'OVO</t>
  </si>
  <si>
    <t>VACONDIO</t>
  </si>
  <si>
    <t>KINO MANA</t>
  </si>
  <si>
    <t>GUARNIERI</t>
  </si>
  <si>
    <t>BONOMI</t>
  </si>
  <si>
    <t>3MORI RUNNING TEAM</t>
  </si>
  <si>
    <t>BROZZI</t>
  </si>
  <si>
    <t>CARLOTTI</t>
  </si>
  <si>
    <t>DALLATURCA</t>
  </si>
  <si>
    <t>PESCATORI</t>
  </si>
  <si>
    <t>BECCI</t>
  </si>
  <si>
    <t>BARIGAZZI</t>
  </si>
  <si>
    <t>FULCINI</t>
  </si>
  <si>
    <t>BRAGAZZI</t>
  </si>
  <si>
    <t>DE SENSI</t>
  </si>
  <si>
    <t>SANDRI</t>
  </si>
  <si>
    <t>UCCELLINI</t>
  </si>
  <si>
    <t>DEL SOLDATO</t>
  </si>
  <si>
    <t>CRAL BORMIOLI LUIGI</t>
  </si>
  <si>
    <t>MARMIROLI</t>
  </si>
  <si>
    <t>BENECCHI</t>
  </si>
  <si>
    <t>MUSTAT</t>
  </si>
  <si>
    <t>ASD MONTICELLI TERME 1960</t>
  </si>
  <si>
    <t>CABASSI</t>
  </si>
  <si>
    <t>MIGLIARI</t>
  </si>
  <si>
    <t>JAMES</t>
  </si>
  <si>
    <t>ELLI</t>
  </si>
  <si>
    <t>BARBARINI</t>
  </si>
  <si>
    <t>MONTANINI</t>
  </si>
  <si>
    <t>D'INGEO</t>
  </si>
  <si>
    <t>SAGLIA</t>
  </si>
  <si>
    <t>G.P. MARCIATORI PARMENSI</t>
  </si>
  <si>
    <t>BERTOLOTTI</t>
  </si>
  <si>
    <t>REGGIANI</t>
  </si>
  <si>
    <t>MAZZERA</t>
  </si>
  <si>
    <t>BERTUCCI</t>
  </si>
  <si>
    <t>MORDACCI</t>
  </si>
  <si>
    <t>BARUFFA</t>
  </si>
  <si>
    <t>FRETTO</t>
  </si>
  <si>
    <t>CRAL AMPS/ARTA</t>
  </si>
  <si>
    <t>GALLICANI</t>
  </si>
  <si>
    <t>PABLO</t>
  </si>
  <si>
    <t>RIZZOLI</t>
  </si>
  <si>
    <t>CAMPUS</t>
  </si>
  <si>
    <t>BIGLIARDI</t>
  </si>
  <si>
    <t>BERGAMASCHI</t>
  </si>
  <si>
    <t>CAMPANINI</t>
  </si>
  <si>
    <t>POSSENTINI</t>
  </si>
  <si>
    <t>ALIANI</t>
  </si>
  <si>
    <t>MODERNELLI</t>
  </si>
  <si>
    <t>DAL CIN</t>
  </si>
  <si>
    <t>DIEGO LEANDRO</t>
  </si>
  <si>
    <t>FRANZOSO</t>
  </si>
  <si>
    <t>BUTTINI</t>
  </si>
  <si>
    <t>PIEDI DI GHISA</t>
  </si>
  <si>
    <t>GRIGNAFFINI</t>
  </si>
  <si>
    <t>BOCELLI</t>
  </si>
  <si>
    <t>POLTRONIERI</t>
  </si>
  <si>
    <t>MICCIANTUONO</t>
  </si>
  <si>
    <t>SALVARANI</t>
  </si>
  <si>
    <t>BAZZANI</t>
  </si>
  <si>
    <t>MIANTE</t>
  </si>
  <si>
    <t>ZAPPACOSTA</t>
  </si>
  <si>
    <t>BAGAZZI</t>
  </si>
  <si>
    <t>PIOLA</t>
  </si>
  <si>
    <t>COSTETTI</t>
  </si>
  <si>
    <t>CECCHI</t>
  </si>
  <si>
    <t>TOMMASI</t>
  </si>
  <si>
    <t>SPENA</t>
  </si>
  <si>
    <t>SILLARI</t>
  </si>
  <si>
    <t>DALL'ASTA</t>
  </si>
  <si>
    <t>GOBBI</t>
  </si>
  <si>
    <t>PASTORI</t>
  </si>
  <si>
    <t>ANDIONI</t>
  </si>
  <si>
    <t>CARNEVALI</t>
  </si>
  <si>
    <t>PESCI</t>
  </si>
  <si>
    <t>DE RENSIS</t>
  </si>
  <si>
    <t>DEFAYETTE</t>
  </si>
  <si>
    <t>JOHN</t>
  </si>
  <si>
    <t>BONICI</t>
  </si>
  <si>
    <t>SILVA</t>
  </si>
  <si>
    <t>MESSORI</t>
  </si>
  <si>
    <t>SOMMI</t>
  </si>
  <si>
    <t>PESSINA</t>
  </si>
  <si>
    <t>VILLIAM</t>
  </si>
  <si>
    <t>GUARENGHI</t>
  </si>
  <si>
    <t>CENTRO SOCIALE UNIVERSITARIO</t>
  </si>
  <si>
    <t>SPAGGIARI</t>
  </si>
  <si>
    <t>MANIELLO</t>
  </si>
  <si>
    <t>RONCHINI</t>
  </si>
  <si>
    <t>LIDA TANZI</t>
  </si>
  <si>
    <t>CANDIANI</t>
  </si>
  <si>
    <t>COVA</t>
  </si>
  <si>
    <t>UISP REGGIO</t>
  </si>
  <si>
    <t>MANGI</t>
  </si>
  <si>
    <t>LOFINO</t>
  </si>
  <si>
    <t>BELLETTI</t>
  </si>
  <si>
    <t>BANZOLA</t>
  </si>
  <si>
    <t>MARAZZI</t>
  </si>
  <si>
    <t>ZIVERI</t>
  </si>
  <si>
    <t>BARZETTI</t>
  </si>
  <si>
    <t>SCITA</t>
  </si>
  <si>
    <t>PARA</t>
  </si>
  <si>
    <t>VERA</t>
  </si>
  <si>
    <t>FAGANDINI</t>
  </si>
  <si>
    <t>ZECCA</t>
  </si>
  <si>
    <t>BONUCCELLI</t>
  </si>
  <si>
    <t>CREMONA</t>
  </si>
  <si>
    <t>SACCANI</t>
  </si>
  <si>
    <t>VERDICHIZZI</t>
  </si>
  <si>
    <t>MUNETTI</t>
  </si>
  <si>
    <t>FACCINI</t>
  </si>
  <si>
    <t>GEPPINO</t>
  </si>
  <si>
    <t>TURCHI</t>
  </si>
  <si>
    <t>ZANNONI</t>
  </si>
  <si>
    <t>TEDOLDI</t>
  </si>
  <si>
    <t>G.P. PUBBLICA ASS.NZA BUSSETO</t>
  </si>
  <si>
    <t>MAZZIERI</t>
  </si>
  <si>
    <t>SELETTI</t>
  </si>
  <si>
    <t>SALVIATI</t>
  </si>
  <si>
    <t>VERNASCA</t>
  </si>
  <si>
    <t>COLDANI</t>
  </si>
  <si>
    <t>G.P. AVIS CRISTO COLOMBO</t>
  </si>
  <si>
    <t>PASCOTTO</t>
  </si>
  <si>
    <t>PIVARI</t>
  </si>
  <si>
    <t>RIGHI</t>
  </si>
  <si>
    <t>FRIGNANI</t>
  </si>
  <si>
    <t>PESCHIERA</t>
  </si>
  <si>
    <t>ILLARI</t>
  </si>
  <si>
    <t>CAMPARI</t>
  </si>
  <si>
    <t>KINO MANA UISP</t>
  </si>
  <si>
    <t>SCARDINO</t>
  </si>
  <si>
    <t>VENTURINO</t>
  </si>
  <si>
    <t>FANFONI</t>
  </si>
  <si>
    <t>VARASI</t>
  </si>
  <si>
    <t>FERRARINI</t>
  </si>
  <si>
    <t>FAVA</t>
  </si>
  <si>
    <t>TARASCONI</t>
  </si>
  <si>
    <t>FRIGERI</t>
  </si>
  <si>
    <t>SCHIANCHI</t>
  </si>
  <si>
    <t>DOSI</t>
  </si>
  <si>
    <t>BERTOLINI</t>
  </si>
  <si>
    <t>CAFFAGNINI</t>
  </si>
  <si>
    <t>PAVARANI</t>
  </si>
  <si>
    <t>BERNI</t>
  </si>
  <si>
    <t>PELLEGRI</t>
  </si>
  <si>
    <t>GAZZA</t>
  </si>
  <si>
    <t>TERENZINI</t>
  </si>
  <si>
    <t>BERGONZI</t>
  </si>
  <si>
    <t>LUNARDI</t>
  </si>
  <si>
    <t>AZZOLINI</t>
  </si>
  <si>
    <t>IDDA</t>
  </si>
  <si>
    <t>FORMIGONI</t>
  </si>
  <si>
    <t>COVATI</t>
  </si>
  <si>
    <t>ZATELLI</t>
  </si>
  <si>
    <t>CAVATORTA</t>
  </si>
  <si>
    <t>EVARISTO</t>
  </si>
  <si>
    <t>BURRONI</t>
  </si>
  <si>
    <t>CHIERI</t>
  </si>
  <si>
    <t>REBECCHI</t>
  </si>
  <si>
    <t>CARLONI</t>
  </si>
  <si>
    <t>CIOBANI</t>
  </si>
  <si>
    <t>PASSERINI</t>
  </si>
  <si>
    <t>ZONI</t>
  </si>
  <si>
    <t>SQUERI</t>
  </si>
  <si>
    <t>ASCHIERI</t>
  </si>
  <si>
    <t>MAESTRI</t>
  </si>
  <si>
    <t>FEDOLFI</t>
  </si>
  <si>
    <t>ZANICHELLI</t>
  </si>
  <si>
    <t>UBALDI</t>
  </si>
  <si>
    <t>CATELLANI</t>
  </si>
  <si>
    <t>ORIANO</t>
  </si>
  <si>
    <t>BACCHINI</t>
  </si>
  <si>
    <t>ANGHINETTI</t>
  </si>
  <si>
    <t>GIANLUPI</t>
  </si>
  <si>
    <t>FIETTA</t>
  </si>
  <si>
    <t>GRASSETTO</t>
  </si>
  <si>
    <t>ANDREA MARIO UGO</t>
  </si>
  <si>
    <t>MANARA</t>
  </si>
  <si>
    <t>FEZZOLI</t>
  </si>
  <si>
    <t>A.S.D. ATL. PADRE PIO S.G.R.</t>
  </si>
  <si>
    <t>VEZZI</t>
  </si>
  <si>
    <t>PESCINA</t>
  </si>
  <si>
    <t>VERLATO</t>
  </si>
  <si>
    <t>ATL. VIADANA</t>
  </si>
  <si>
    <t>MENDOGNI</t>
  </si>
  <si>
    <t>CORUZZI</t>
  </si>
  <si>
    <t>MORENA</t>
  </si>
  <si>
    <t>CATTABIANI</t>
  </si>
  <si>
    <t>ARMANINI</t>
  </si>
  <si>
    <t>BARDIANI</t>
  </si>
  <si>
    <t>PATTACINI</t>
  </si>
  <si>
    <t>MORA</t>
  </si>
  <si>
    <t>BIGONI</t>
  </si>
  <si>
    <t>BORTOLO</t>
  </si>
  <si>
    <t>CAPPUCCI</t>
  </si>
  <si>
    <t>A.S. POD. AMATORI POLICORO</t>
  </si>
  <si>
    <t>BOCCHI</t>
  </si>
  <si>
    <t>BOLSI</t>
  </si>
  <si>
    <t>CAPORETTO</t>
  </si>
  <si>
    <t>OPPICI</t>
  </si>
  <si>
    <t>FIORENZA</t>
  </si>
  <si>
    <t>PINDARI</t>
  </si>
  <si>
    <t>MELEGARI</t>
  </si>
  <si>
    <t>LA MORTE</t>
  </si>
  <si>
    <t>GERBELLA</t>
  </si>
  <si>
    <t>BONETTI</t>
  </si>
  <si>
    <t>LERZ</t>
  </si>
  <si>
    <t>BRAGA</t>
  </si>
  <si>
    <t>VICENTINI</t>
  </si>
  <si>
    <t>VOICA</t>
  </si>
  <si>
    <t>CORNELIU DORALIN</t>
  </si>
  <si>
    <t>ZAZZI</t>
  </si>
  <si>
    <t>RENATO ANGELO</t>
  </si>
  <si>
    <t>OLIVIA</t>
  </si>
  <si>
    <t>PAGANUZZI</t>
  </si>
  <si>
    <t>PEREIRA DE SOUSA</t>
  </si>
  <si>
    <t>NAILDE</t>
  </si>
  <si>
    <t>TAGLIAVINI</t>
  </si>
  <si>
    <t>PEVERI</t>
  </si>
  <si>
    <t>BONATI</t>
  </si>
  <si>
    <t>CRIVELLO</t>
  </si>
  <si>
    <t>ALLINOVI</t>
  </si>
  <si>
    <t>PERACCHI</t>
  </si>
  <si>
    <t>ISMALIA</t>
  </si>
  <si>
    <t>TINELLI</t>
  </si>
  <si>
    <t>MAFFINI</t>
  </si>
  <si>
    <t>Varano de Melegari (PR) Italia - Domenica 29/04/2012</t>
  </si>
  <si>
    <t>2ª edizione</t>
  </si>
  <si>
    <t>Castello Running Race</t>
  </si>
  <si>
    <t>BONFIGLIO</t>
  </si>
  <si>
    <t>ENRICA</t>
  </si>
  <si>
    <t>BOSI</t>
  </si>
  <si>
    <t>H</t>
  </si>
  <si>
    <t>CARMELA</t>
  </si>
  <si>
    <t>HASSAN</t>
  </si>
  <si>
    <t>FUSO</t>
  </si>
  <si>
    <t>DE PASCALI</t>
  </si>
  <si>
    <t>ATLETICA MANARA</t>
  </si>
  <si>
    <t>ALBINO</t>
  </si>
  <si>
    <t>NOBILI</t>
  </si>
  <si>
    <t>ATL. CASONE NOCETO</t>
  </si>
  <si>
    <t>DENNIS</t>
  </si>
  <si>
    <t>BIONDINI</t>
  </si>
  <si>
    <t>BURATTI</t>
  </si>
  <si>
    <t>GANDOLFI</t>
  </si>
  <si>
    <t>RINO</t>
  </si>
  <si>
    <t>PIAZZA</t>
  </si>
  <si>
    <t>AMBROGIO</t>
  </si>
  <si>
    <t>ANGELA</t>
  </si>
  <si>
    <t>LIDIA</t>
  </si>
  <si>
    <t>LENCIONI</t>
  </si>
  <si>
    <t>VANESSA</t>
  </si>
  <si>
    <t>FERRETTI</t>
  </si>
  <si>
    <t>TOSI</t>
  </si>
  <si>
    <t>GROSSI</t>
  </si>
  <si>
    <t>MORI</t>
  </si>
  <si>
    <t>ANGELLA</t>
  </si>
  <si>
    <t>BRUSCHI</t>
  </si>
  <si>
    <t>RONCONI</t>
  </si>
  <si>
    <t>BELLI</t>
  </si>
  <si>
    <t>ROSSANA</t>
  </si>
  <si>
    <t>SARAH</t>
  </si>
  <si>
    <t>LARA</t>
  </si>
  <si>
    <t>MAURA</t>
  </si>
  <si>
    <t>LUCCHETTI</t>
  </si>
  <si>
    <t>VOLPE</t>
  </si>
  <si>
    <t>COLA</t>
  </si>
  <si>
    <t>IVO</t>
  </si>
  <si>
    <t>GRECI</t>
  </si>
  <si>
    <t>FORNARI</t>
  </si>
  <si>
    <t>ALFIERI</t>
  </si>
  <si>
    <t>C</t>
  </si>
  <si>
    <t>D</t>
  </si>
  <si>
    <t>E</t>
  </si>
  <si>
    <t>A</t>
  </si>
  <si>
    <t>B</t>
  </si>
  <si>
    <t>F</t>
  </si>
  <si>
    <t>GIAN PAOLO</t>
  </si>
  <si>
    <t>G</t>
  </si>
  <si>
    <t>ANTONIETTA</t>
  </si>
  <si>
    <t>DI GIUSEPPE</t>
  </si>
  <si>
    <t>CINZIA</t>
  </si>
  <si>
    <t>ELENA</t>
  </si>
  <si>
    <t>BOTTI</t>
  </si>
  <si>
    <t>PATRIZIA</t>
  </si>
  <si>
    <t>VALERIANO</t>
  </si>
  <si>
    <t>MASSA</t>
  </si>
  <si>
    <t>ALBA</t>
  </si>
  <si>
    <t>GIOVANNA</t>
  </si>
  <si>
    <t>VERONICA</t>
  </si>
  <si>
    <t>GIAN LUCA</t>
  </si>
  <si>
    <t>ORLANDINI</t>
  </si>
  <si>
    <t>LUCIA</t>
  </si>
  <si>
    <t>KATIA</t>
  </si>
  <si>
    <t>Iscritti</t>
  </si>
  <si>
    <t>LEONCINI</t>
  </si>
  <si>
    <t>ETTORE</t>
  </si>
  <si>
    <t>ENNIO</t>
  </si>
  <si>
    <t>FEDELI</t>
  </si>
  <si>
    <t>COLONNA</t>
  </si>
  <si>
    <t>VIANI</t>
  </si>
  <si>
    <t>VIVIANA</t>
  </si>
  <si>
    <t>PACINI</t>
  </si>
  <si>
    <t>GIANPIERO</t>
  </si>
  <si>
    <t>IVAN</t>
  </si>
  <si>
    <t>AGNELLI</t>
  </si>
  <si>
    <t>BELTRAME</t>
  </si>
  <si>
    <t>BAGNI</t>
  </si>
  <si>
    <t>IL CORSO DI CORSA</t>
  </si>
  <si>
    <t>TESTI</t>
  </si>
  <si>
    <t>DI BIAGIO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</si>
  <si>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</si>
  <si>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</si>
  <si>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</si>
  <si>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</si>
  <si>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</si>
  <si>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</si>
  <si>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</si>
  <si>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</si>
  <si>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</si>
  <si>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</si>
  <si>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</si>
  <si>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</si>
  <si>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</si>
  <si>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</si>
  <si>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</si>
  <si>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</si>
  <si>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C.U.S. PARMA</t>
  </si>
  <si>
    <t>GUIDO</t>
  </si>
  <si>
    <t>SIMONE</t>
  </si>
  <si>
    <t>VITTORIO</t>
  </si>
  <si>
    <t>FABIO</t>
  </si>
  <si>
    <t>MATTEO</t>
  </si>
  <si>
    <t>FABRIZIO</t>
  </si>
  <si>
    <t>ANDREA</t>
  </si>
  <si>
    <t>RICCARDO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</si>
  <si>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</si>
  <si>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</si>
  <si>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</si>
  <si>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</si>
  <si>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</si>
  <si>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</si>
  <si>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</si>
  <si>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</si>
  <si>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SERGIO</t>
  </si>
  <si>
    <t>GIAMPAOLO</t>
  </si>
  <si>
    <t>CORRADO</t>
  </si>
  <si>
    <t>MAURO</t>
  </si>
  <si>
    <t>SILVANO</t>
  </si>
  <si>
    <t>DAVIDE</t>
  </si>
  <si>
    <t>EMILIO</t>
  </si>
  <si>
    <t>LUCIANO</t>
  </si>
  <si>
    <t>PETRINI</t>
  </si>
  <si>
    <t>GIORGIA</t>
  </si>
  <si>
    <t>ROBERTO</t>
  </si>
  <si>
    <t>MANUEL</t>
  </si>
  <si>
    <t>NICOLA</t>
  </si>
  <si>
    <t>UMBERTO</t>
  </si>
  <si>
    <t>CRISTIAN</t>
  </si>
  <si>
    <t>BRUNO</t>
  </si>
  <si>
    <t>FRANCO</t>
  </si>
  <si>
    <t>MASSIMO</t>
  </si>
  <si>
    <t>MAURIZIO</t>
  </si>
  <si>
    <t>MARIO</t>
  </si>
  <si>
    <t>RENZO</t>
  </si>
  <si>
    <t>PIERO</t>
  </si>
  <si>
    <t>MASSIMILIANO</t>
  </si>
  <si>
    <t>DANIELE</t>
  </si>
  <si>
    <t>ROBERTA</t>
  </si>
  <si>
    <t>PAOLO</t>
  </si>
  <si>
    <t>MICHELE</t>
  </si>
  <si>
    <t>LUIGI</t>
  </si>
  <si>
    <t>GIOVANNI</t>
  </si>
  <si>
    <t>SANDRO</t>
  </si>
  <si>
    <t>ANTONELLA</t>
  </si>
  <si>
    <t>GINO</t>
  </si>
  <si>
    <t>CESARE</t>
  </si>
  <si>
    <t>ADRIANO</t>
  </si>
  <si>
    <t>FAUSTO</t>
  </si>
  <si>
    <t>ANTONIO</t>
  </si>
  <si>
    <t>OTTAVIO</t>
  </si>
  <si>
    <t>PIERLUIGI</t>
  </si>
  <si>
    <t>ALESSANDRA</t>
  </si>
  <si>
    <t>ENZO</t>
  </si>
  <si>
    <t>SANTINI</t>
  </si>
  <si>
    <t>ARTURO</t>
  </si>
  <si>
    <t>GIORGIO</t>
  </si>
  <si>
    <t>LINO</t>
  </si>
  <si>
    <t>LEONARDO</t>
  </si>
  <si>
    <t>CHRISTIAN</t>
  </si>
  <si>
    <t>ENRICO</t>
  </si>
  <si>
    <t>GABRIELE</t>
  </si>
  <si>
    <t>GIANCARLO</t>
  </si>
  <si>
    <t>ROSSI</t>
  </si>
  <si>
    <t>GATTI</t>
  </si>
  <si>
    <t>MICHELA</t>
  </si>
  <si>
    <t>PIER PAOLO</t>
  </si>
  <si>
    <t>CARRARA</t>
  </si>
  <si>
    <t>LAURA</t>
  </si>
  <si>
    <t>MATTIOLI</t>
  </si>
  <si>
    <t>GUGLIELMO</t>
  </si>
  <si>
    <t>LORENZO</t>
  </si>
  <si>
    <t>WALTER</t>
  </si>
  <si>
    <t>STEFANIA</t>
  </si>
  <si>
    <t>ALESSIA</t>
  </si>
  <si>
    <t>FILIPPO</t>
  </si>
  <si>
    <t>FERRARI</t>
  </si>
  <si>
    <t>MARI</t>
  </si>
  <si>
    <t>ISABELLA</t>
  </si>
  <si>
    <t>PACE</t>
  </si>
  <si>
    <t>MONTANARI</t>
  </si>
  <si>
    <t>MARIA TERESA</t>
  </si>
  <si>
    <t>FERRUCCIO</t>
  </si>
  <si>
    <t>SACCO</t>
  </si>
  <si>
    <t>DIEGO</t>
  </si>
  <si>
    <t>DONATELLA</t>
  </si>
  <si>
    <t>GIAMPIERO</t>
  </si>
  <si>
    <t>DINO</t>
  </si>
  <si>
    <t>GIANFRANCO</t>
  </si>
  <si>
    <t>ROMANO</t>
  </si>
  <si>
    <t>FRANCESCA</t>
  </si>
  <si>
    <t>MARZIA</t>
  </si>
  <si>
    <t>GIULIANO</t>
  </si>
  <si>
    <t>UGOLINI</t>
  </si>
  <si>
    <t>TOMMASO</t>
  </si>
  <si>
    <t>RICCI</t>
  </si>
  <si>
    <t>FEDERICA</t>
  </si>
  <si>
    <t>MARCELLO</t>
  </si>
  <si>
    <t>VALERIA</t>
  </si>
  <si>
    <t>MIRELLA</t>
  </si>
  <si>
    <t>BARBARA</t>
  </si>
  <si>
    <t>MARA</t>
  </si>
  <si>
    <t>DANIELA</t>
  </si>
  <si>
    <t>PAOLA</t>
  </si>
  <si>
    <t>CARLOTTA</t>
  </si>
  <si>
    <t>MANUELA</t>
  </si>
  <si>
    <t>BERNARDI</t>
  </si>
  <si>
    <t>ELISA</t>
  </si>
  <si>
    <t>SUSANNA</t>
  </si>
  <si>
    <t>GIUSEPPINA</t>
  </si>
  <si>
    <t>VALENTI</t>
  </si>
  <si>
    <t>CIRILLO</t>
  </si>
  <si>
    <t>VINCENZA</t>
  </si>
  <si>
    <t>MANCINI</t>
  </si>
  <si>
    <t>DOMENICO</t>
  </si>
  <si>
    <t>TAGLIAFERRI</t>
  </si>
  <si>
    <t>ROCCO</t>
  </si>
  <si>
    <t>SILVIA</t>
  </si>
  <si>
    <t>LISA</t>
  </si>
  <si>
    <t>TERZI</t>
  </si>
  <si>
    <t>CATERINA</t>
  </si>
  <si>
    <t>ERMANNO</t>
  </si>
  <si>
    <t>BUCCI</t>
  </si>
  <si>
    <t>YURI</t>
  </si>
  <si>
    <t>GRECO</t>
  </si>
  <si>
    <t>GERARDO</t>
  </si>
  <si>
    <t>ROSSETTI</t>
  </si>
  <si>
    <t>CONTI</t>
  </si>
  <si>
    <t>IVANO</t>
  </si>
  <si>
    <t>ROSI</t>
  </si>
  <si>
    <t>PIER LUIGI</t>
  </si>
  <si>
    <t>ANNA MARIA</t>
  </si>
  <si>
    <t>ARENA</t>
  </si>
  <si>
    <t>MARTINELLI</t>
  </si>
  <si>
    <t>FRANCIOSI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</si>
</sst>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h]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290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289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288</v>
      </c>
      <c r="B3" s="22"/>
      <c r="C3" s="22"/>
      <c r="D3" s="22"/>
      <c r="E3" s="22"/>
      <c r="F3" s="22"/>
      <c r="G3" s="22"/>
      <c r="H3" s="3" t="s">
        <v>373</v>
      </c>
      <c r="I3" s="4">
        <v>11.6</v>
      </c>
    </row>
    <row r="4" spans="1:9" ht="37.5" customHeight="1">
      <c r="A4" s="5" t="s">
        <v>374</v>
      </c>
      <c r="B4" s="6" t="s">
        <v>375</v>
      </c>
      <c r="C4" s="7" t="s">
        <v>376</v>
      </c>
      <c r="D4" s="7" t="s">
        <v>377</v>
      </c>
      <c r="E4" s="8" t="s">
        <v>378</v>
      </c>
      <c r="F4" s="7" t="s">
        <v>379</v>
      </c>
      <c r="G4" s="7" t="s">
        <v>380</v>
      </c>
      <c r="H4" s="9" t="s">
        <v>381</v>
      </c>
      <c r="I4" s="9" t="s">
        <v>382</v>
      </c>
    </row>
    <row r="5" spans="1:9" s="12" customFormat="1" ht="15" customHeight="1">
      <c r="A5" s="10">
        <v>1</v>
      </c>
      <c r="B5" s="31" t="s">
        <v>9</v>
      </c>
      <c r="C5" s="31" t="s">
        <v>10</v>
      </c>
      <c r="D5" s="37" t="s">
        <v>337</v>
      </c>
      <c r="E5" s="31" t="s">
        <v>11</v>
      </c>
      <c r="F5" s="34">
        <v>0.02621585648148154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1">
        <f aca="true" t="shared" si="1" ref="H5:H35">F5-$F$5</f>
        <v>0</v>
      </c>
      <c r="I5" s="11">
        <f>F5-INDEX($F$5:$F$399,MATCH(D5,$D$5:$D$399,0))</f>
        <v>0</v>
      </c>
    </row>
    <row r="6" spans="1:9" s="12" customFormat="1" ht="15" customHeight="1">
      <c r="A6" s="13">
        <v>2</v>
      </c>
      <c r="B6" s="32" t="s">
        <v>12</v>
      </c>
      <c r="C6" s="32" t="s">
        <v>13</v>
      </c>
      <c r="D6" s="38" t="s">
        <v>337</v>
      </c>
      <c r="E6" s="32" t="s">
        <v>302</v>
      </c>
      <c r="F6" s="35">
        <v>0.026631365740740803</v>
      </c>
      <c r="G6" s="13" t="str">
        <f t="shared" si="0"/>
        <v>3.18/km</v>
      </c>
      <c r="H6" s="14">
        <f t="shared" si="1"/>
        <v>0.0004155092592592613</v>
      </c>
      <c r="I6" s="14">
        <f>F6-INDEX($F$5:$F$399,MATCH(D6,$D$5:$D$399,0))</f>
        <v>0.0004155092592592613</v>
      </c>
    </row>
    <row r="7" spans="1:9" s="12" customFormat="1" ht="15" customHeight="1">
      <c r="A7" s="13">
        <v>3</v>
      </c>
      <c r="B7" s="32" t="s">
        <v>328</v>
      </c>
      <c r="C7" s="32" t="s">
        <v>386</v>
      </c>
      <c r="D7" s="38" t="s">
        <v>337</v>
      </c>
      <c r="E7" s="32" t="s">
        <v>14</v>
      </c>
      <c r="F7" s="35">
        <v>0.028236111111111177</v>
      </c>
      <c r="G7" s="13" t="str">
        <f t="shared" si="0"/>
        <v>3.30/km</v>
      </c>
      <c r="H7" s="14">
        <f t="shared" si="1"/>
        <v>0.0020202546296296357</v>
      </c>
      <c r="I7" s="14">
        <f>F7-INDEX($F$5:$F$399,MATCH(D7,$D$5:$D$399,0))</f>
        <v>0.0020202546296296357</v>
      </c>
    </row>
    <row r="8" spans="1:9" s="12" customFormat="1" ht="15" customHeight="1">
      <c r="A8" s="13">
        <v>4</v>
      </c>
      <c r="B8" s="32" t="s">
        <v>15</v>
      </c>
      <c r="C8" s="32" t="s">
        <v>4</v>
      </c>
      <c r="D8" s="38" t="s">
        <v>333</v>
      </c>
      <c r="E8" s="32" t="s">
        <v>16</v>
      </c>
      <c r="F8" s="35">
        <v>0.02850868055555562</v>
      </c>
      <c r="G8" s="13" t="str">
        <f t="shared" si="0"/>
        <v>3.32/km</v>
      </c>
      <c r="H8" s="14">
        <f t="shared" si="1"/>
        <v>0.002292824074074079</v>
      </c>
      <c r="I8" s="14">
        <f>F8-INDEX($F$5:$F$399,MATCH(D8,$D$5:$D$399,0))</f>
        <v>0</v>
      </c>
    </row>
    <row r="9" spans="1:9" s="12" customFormat="1" ht="15" customHeight="1">
      <c r="A9" s="13">
        <v>5</v>
      </c>
      <c r="B9" s="32" t="s">
        <v>17</v>
      </c>
      <c r="C9" s="32" t="s">
        <v>458</v>
      </c>
      <c r="D9" s="38" t="s">
        <v>337</v>
      </c>
      <c r="E9" s="32" t="s">
        <v>389</v>
      </c>
      <c r="F9" s="35">
        <v>0.028599537037037104</v>
      </c>
      <c r="G9" s="13" t="str">
        <f t="shared" si="0"/>
        <v>3.33/km</v>
      </c>
      <c r="H9" s="14">
        <f t="shared" si="1"/>
        <v>0.0023836805555555625</v>
      </c>
      <c r="I9" s="14">
        <f>F9-INDEX($F$5:$F$399,MATCH(D9,$D$5:$D$399,0))</f>
        <v>0.0023836805555555625</v>
      </c>
    </row>
    <row r="10" spans="1:9" s="12" customFormat="1" ht="15" customHeight="1">
      <c r="A10" s="13">
        <v>6</v>
      </c>
      <c r="B10" s="32" t="s">
        <v>18</v>
      </c>
      <c r="C10" s="32" t="s">
        <v>423</v>
      </c>
      <c r="D10" s="38" t="s">
        <v>333</v>
      </c>
      <c r="E10" s="32" t="s">
        <v>302</v>
      </c>
      <c r="F10" s="35">
        <v>0.02871296296296303</v>
      </c>
      <c r="G10" s="13" t="str">
        <f t="shared" si="0"/>
        <v>3.34/km</v>
      </c>
      <c r="H10" s="14">
        <f t="shared" si="1"/>
        <v>0.002497106481481489</v>
      </c>
      <c r="I10" s="14">
        <f>F10-INDEX($F$5:$F$399,MATCH(D10,$D$5:$D$399,0))</f>
        <v>0.00020428240740740997</v>
      </c>
    </row>
    <row r="11" spans="1:9" s="12" customFormat="1" ht="15" customHeight="1">
      <c r="A11" s="13">
        <v>7</v>
      </c>
      <c r="B11" s="32" t="s">
        <v>19</v>
      </c>
      <c r="C11" s="32" t="s">
        <v>402</v>
      </c>
      <c r="D11" s="38" t="s">
        <v>336</v>
      </c>
      <c r="E11" s="32" t="s">
        <v>20</v>
      </c>
      <c r="F11" s="35">
        <v>0.029241898148148215</v>
      </c>
      <c r="G11" s="13" t="str">
        <f t="shared" si="0"/>
        <v>3.38/km</v>
      </c>
      <c r="H11" s="14">
        <f t="shared" si="1"/>
        <v>0.0030260416666666734</v>
      </c>
      <c r="I11" s="14">
        <f>F11-INDEX($F$5:$F$399,MATCH(D11,$D$5:$D$399,0))</f>
        <v>0</v>
      </c>
    </row>
    <row r="12" spans="1:9" s="12" customFormat="1" ht="15" customHeight="1">
      <c r="A12" s="13">
        <v>8</v>
      </c>
      <c r="B12" s="32" t="s">
        <v>459</v>
      </c>
      <c r="C12" s="32" t="s">
        <v>388</v>
      </c>
      <c r="D12" s="38" t="s">
        <v>333</v>
      </c>
      <c r="E12" s="32" t="s">
        <v>21</v>
      </c>
      <c r="F12" s="35">
        <v>0.02937384259259266</v>
      </c>
      <c r="G12" s="13" t="str">
        <f t="shared" si="0"/>
        <v>3.39/km</v>
      </c>
      <c r="H12" s="14">
        <f t="shared" si="1"/>
        <v>0.0031579861111111183</v>
      </c>
      <c r="I12" s="14">
        <f>F12-INDEX($F$5:$F$399,MATCH(D12,$D$5:$D$399,0))</f>
        <v>0.0008651620370370393</v>
      </c>
    </row>
    <row r="13" spans="1:9" s="12" customFormat="1" ht="15" customHeight="1">
      <c r="A13" s="13">
        <v>9</v>
      </c>
      <c r="B13" s="32" t="s">
        <v>22</v>
      </c>
      <c r="C13" s="32" t="s">
        <v>23</v>
      </c>
      <c r="D13" s="38" t="s">
        <v>336</v>
      </c>
      <c r="E13" s="32" t="s">
        <v>24</v>
      </c>
      <c r="F13" s="35">
        <v>0.029498263888888956</v>
      </c>
      <c r="G13" s="13" t="str">
        <f t="shared" si="0"/>
        <v>3.40/km</v>
      </c>
      <c r="H13" s="14">
        <f t="shared" si="1"/>
        <v>0.0032824074074074144</v>
      </c>
      <c r="I13" s="14">
        <f>F13-INDEX($F$5:$F$399,MATCH(D13,$D$5:$D$399,0))</f>
        <v>0.00025636574074074103</v>
      </c>
    </row>
    <row r="14" spans="1:9" s="12" customFormat="1" ht="15" customHeight="1">
      <c r="A14" s="13">
        <v>10</v>
      </c>
      <c r="B14" s="32" t="s">
        <v>25</v>
      </c>
      <c r="C14" s="32" t="s">
        <v>296</v>
      </c>
      <c r="D14" s="38" t="s">
        <v>337</v>
      </c>
      <c r="E14" s="32" t="s">
        <v>389</v>
      </c>
      <c r="F14" s="35">
        <v>0.029621527777777847</v>
      </c>
      <c r="G14" s="13" t="str">
        <f t="shared" si="0"/>
        <v>3.41/km</v>
      </c>
      <c r="H14" s="14">
        <f t="shared" si="1"/>
        <v>0.003405671296296306</v>
      </c>
      <c r="I14" s="14">
        <f>F14-INDEX($F$5:$F$399,MATCH(D14,$D$5:$D$399,0))</f>
        <v>0.003405671296296306</v>
      </c>
    </row>
    <row r="15" spans="1:9" s="12" customFormat="1" ht="15" customHeight="1">
      <c r="A15" s="13">
        <v>11</v>
      </c>
      <c r="B15" s="32" t="s">
        <v>26</v>
      </c>
      <c r="C15" s="32" t="s">
        <v>27</v>
      </c>
      <c r="D15" s="38" t="s">
        <v>336</v>
      </c>
      <c r="E15" s="32" t="s">
        <v>302</v>
      </c>
      <c r="F15" s="35">
        <v>0.030010416666666734</v>
      </c>
      <c r="G15" s="13" t="str">
        <f t="shared" si="0"/>
        <v>3.44/km</v>
      </c>
      <c r="H15" s="14">
        <f t="shared" si="1"/>
        <v>0.0037945601851851925</v>
      </c>
      <c r="I15" s="14">
        <f>F15-INDEX($F$5:$F$399,MATCH(D15,$D$5:$D$399,0))</f>
        <v>0.0007685185185185191</v>
      </c>
    </row>
    <row r="16" spans="1:9" s="12" customFormat="1" ht="15" customHeight="1">
      <c r="A16" s="13">
        <v>12</v>
      </c>
      <c r="B16" s="32" t="s">
        <v>28</v>
      </c>
      <c r="C16" s="32" t="s">
        <v>393</v>
      </c>
      <c r="D16" s="38" t="s">
        <v>333</v>
      </c>
      <c r="E16" s="32" t="s">
        <v>389</v>
      </c>
      <c r="F16" s="35">
        <v>0.030029513888888956</v>
      </c>
      <c r="G16" s="13" t="str">
        <f t="shared" si="0"/>
        <v>3.44/km</v>
      </c>
      <c r="H16" s="14">
        <f t="shared" si="1"/>
        <v>0.003813657407407415</v>
      </c>
      <c r="I16" s="14">
        <f>F16-INDEX($F$5:$F$399,MATCH(D16,$D$5:$D$399,0))</f>
        <v>0.0015208333333333358</v>
      </c>
    </row>
    <row r="17" spans="1:9" s="12" customFormat="1" ht="15" customHeight="1">
      <c r="A17" s="13">
        <v>13</v>
      </c>
      <c r="B17" s="32" t="s">
        <v>29</v>
      </c>
      <c r="C17" s="32" t="s">
        <v>464</v>
      </c>
      <c r="D17" s="38" t="s">
        <v>337</v>
      </c>
      <c r="E17" s="32" t="s">
        <v>302</v>
      </c>
      <c r="F17" s="35">
        <v>0.03007812500000007</v>
      </c>
      <c r="G17" s="13" t="str">
        <f t="shared" si="0"/>
        <v>3.44/km</v>
      </c>
      <c r="H17" s="14">
        <f t="shared" si="1"/>
        <v>0.0038622685185185288</v>
      </c>
      <c r="I17" s="14">
        <f>F17-INDEX($F$5:$F$399,MATCH(D17,$D$5:$D$399,0))</f>
        <v>0.0038622685185185288</v>
      </c>
    </row>
    <row r="18" spans="1:9" s="12" customFormat="1" ht="15" customHeight="1">
      <c r="A18" s="13">
        <v>14</v>
      </c>
      <c r="B18" s="32" t="s">
        <v>456</v>
      </c>
      <c r="C18" s="32" t="s">
        <v>409</v>
      </c>
      <c r="D18" s="38" t="s">
        <v>334</v>
      </c>
      <c r="E18" s="32" t="s">
        <v>302</v>
      </c>
      <c r="F18" s="35">
        <v>0.03017997685185192</v>
      </c>
      <c r="G18" s="13" t="str">
        <f t="shared" si="0"/>
        <v>3.45/km</v>
      </c>
      <c r="H18" s="14">
        <f t="shared" si="1"/>
        <v>0.003964120370370378</v>
      </c>
      <c r="I18" s="14">
        <f>F18-INDEX($F$5:$F$399,MATCH(D18,$D$5:$D$399,0))</f>
        <v>0</v>
      </c>
    </row>
    <row r="19" spans="1:9" s="12" customFormat="1" ht="15" customHeight="1">
      <c r="A19" s="13">
        <v>15</v>
      </c>
      <c r="B19" s="32" t="s">
        <v>30</v>
      </c>
      <c r="C19" s="32" t="s">
        <v>396</v>
      </c>
      <c r="D19" s="38" t="s">
        <v>337</v>
      </c>
      <c r="E19" s="32" t="s">
        <v>31</v>
      </c>
      <c r="F19" s="35">
        <v>0.030215856481481552</v>
      </c>
      <c r="G19" s="13" t="str">
        <f t="shared" si="0"/>
        <v>3.45/km</v>
      </c>
      <c r="H19" s="14">
        <f t="shared" si="1"/>
        <v>0.0040000000000000105</v>
      </c>
      <c r="I19" s="14">
        <f>F19-INDEX($F$5:$F$399,MATCH(D19,$D$5:$D$399,0))</f>
        <v>0.0040000000000000105</v>
      </c>
    </row>
    <row r="20" spans="1:9" s="12" customFormat="1" ht="15" customHeight="1">
      <c r="A20" s="13">
        <v>16</v>
      </c>
      <c r="B20" s="32" t="s">
        <v>32</v>
      </c>
      <c r="C20" s="32" t="s">
        <v>432</v>
      </c>
      <c r="D20" s="38" t="s">
        <v>337</v>
      </c>
      <c r="E20" s="32" t="s">
        <v>302</v>
      </c>
      <c r="F20" s="35">
        <v>0.03031886574074081</v>
      </c>
      <c r="G20" s="13" t="str">
        <f t="shared" si="0"/>
        <v>3.46/km</v>
      </c>
      <c r="H20" s="14">
        <f t="shared" si="1"/>
        <v>0.004103009259259268</v>
      </c>
      <c r="I20" s="14">
        <f>F20-INDEX($F$5:$F$399,MATCH(D20,$D$5:$D$399,0))</f>
        <v>0.004103009259259268</v>
      </c>
    </row>
    <row r="21" spans="1:9" s="12" customFormat="1" ht="15" customHeight="1">
      <c r="A21" s="13">
        <v>17</v>
      </c>
      <c r="B21" s="32" t="s">
        <v>293</v>
      </c>
      <c r="C21" s="32" t="s">
        <v>448</v>
      </c>
      <c r="D21" s="38" t="s">
        <v>333</v>
      </c>
      <c r="E21" s="32" t="s">
        <v>33</v>
      </c>
      <c r="F21" s="35">
        <v>0.030344907407407477</v>
      </c>
      <c r="G21" s="13" t="str">
        <f t="shared" si="0"/>
        <v>3.46/km</v>
      </c>
      <c r="H21" s="14">
        <f t="shared" si="1"/>
        <v>0.004129050925925935</v>
      </c>
      <c r="I21" s="14">
        <f>F21-INDEX($F$5:$F$399,MATCH(D21,$D$5:$D$399,0))</f>
        <v>0.0018362268518518562</v>
      </c>
    </row>
    <row r="22" spans="1:9" s="12" customFormat="1" ht="15" customHeight="1">
      <c r="A22" s="13">
        <v>18</v>
      </c>
      <c r="B22" s="32" t="s">
        <v>301</v>
      </c>
      <c r="C22" s="32" t="s">
        <v>440</v>
      </c>
      <c r="D22" s="38" t="s">
        <v>333</v>
      </c>
      <c r="E22" s="32" t="s">
        <v>21</v>
      </c>
      <c r="F22" s="35">
        <v>0.030575810185185254</v>
      </c>
      <c r="G22" s="13" t="str">
        <f t="shared" si="0"/>
        <v>3.48/km</v>
      </c>
      <c r="H22" s="14">
        <f t="shared" si="1"/>
        <v>0.004359953703703713</v>
      </c>
      <c r="I22" s="14">
        <f>F22-INDEX($F$5:$F$399,MATCH(D22,$D$5:$D$399,0))</f>
        <v>0.002067129629629634</v>
      </c>
    </row>
    <row r="23" spans="1:9" s="12" customFormat="1" ht="15" customHeight="1">
      <c r="A23" s="13">
        <v>19</v>
      </c>
      <c r="B23" s="32" t="s">
        <v>414</v>
      </c>
      <c r="C23" s="32" t="s">
        <v>417</v>
      </c>
      <c r="D23" s="38" t="s">
        <v>337</v>
      </c>
      <c r="E23" s="32" t="s">
        <v>34</v>
      </c>
      <c r="F23" s="35">
        <v>0.030663773148148218</v>
      </c>
      <c r="G23" s="13" t="str">
        <f t="shared" si="0"/>
        <v>3.48/km</v>
      </c>
      <c r="H23" s="14">
        <f t="shared" si="1"/>
        <v>0.004447916666666676</v>
      </c>
      <c r="I23" s="14">
        <f>F23-INDEX($F$5:$F$399,MATCH(D23,$D$5:$D$399,0))</f>
        <v>0.004447916666666676</v>
      </c>
    </row>
    <row r="24" spans="1:9" s="12" customFormat="1" ht="15" customHeight="1">
      <c r="A24" s="13">
        <v>20</v>
      </c>
      <c r="B24" s="32" t="s">
        <v>487</v>
      </c>
      <c r="C24" s="32" t="s">
        <v>460</v>
      </c>
      <c r="D24" s="38" t="s">
        <v>338</v>
      </c>
      <c r="E24" s="32" t="s">
        <v>24</v>
      </c>
      <c r="F24" s="35">
        <v>0.03101909722222229</v>
      </c>
      <c r="G24" s="13" t="str">
        <f t="shared" si="0"/>
        <v>3.51/km</v>
      </c>
      <c r="H24" s="14">
        <f t="shared" si="1"/>
        <v>0.00480324074074075</v>
      </c>
      <c r="I24" s="14">
        <f>F24-INDEX($F$5:$F$399,MATCH(D24,$D$5:$D$399,0))</f>
        <v>0</v>
      </c>
    </row>
    <row r="25" spans="1:9" s="12" customFormat="1" ht="15" customHeight="1">
      <c r="A25" s="13">
        <v>21</v>
      </c>
      <c r="B25" s="32" t="s">
        <v>35</v>
      </c>
      <c r="C25" s="32" t="s">
        <v>506</v>
      </c>
      <c r="D25" s="38" t="s">
        <v>337</v>
      </c>
      <c r="E25" s="32" t="s">
        <v>299</v>
      </c>
      <c r="F25" s="35">
        <v>0.031151041666666737</v>
      </c>
      <c r="G25" s="13" t="str">
        <f t="shared" si="0"/>
        <v>3.52/km</v>
      </c>
      <c r="H25" s="14">
        <f t="shared" si="1"/>
        <v>0.004935185185185195</v>
      </c>
      <c r="I25" s="14">
        <f>F25-INDEX($F$5:$F$399,MATCH(D25,$D$5:$D$399,0))</f>
        <v>0.004935185185185195</v>
      </c>
    </row>
    <row r="26" spans="1:9" s="12" customFormat="1" ht="15" customHeight="1">
      <c r="A26" s="13">
        <v>22</v>
      </c>
      <c r="B26" s="32" t="s">
        <v>36</v>
      </c>
      <c r="C26" s="32" t="s">
        <v>489</v>
      </c>
      <c r="D26" s="38" t="s">
        <v>337</v>
      </c>
      <c r="E26" s="32" t="s">
        <v>21</v>
      </c>
      <c r="F26" s="35">
        <v>0.031208912037037108</v>
      </c>
      <c r="G26" s="13" t="str">
        <f t="shared" si="0"/>
        <v>3.52/km</v>
      </c>
      <c r="H26" s="14">
        <f t="shared" si="1"/>
        <v>0.0049930555555555665</v>
      </c>
      <c r="I26" s="14">
        <f>F26-INDEX($F$5:$F$399,MATCH(D26,$D$5:$D$399,0))</f>
        <v>0.0049930555555555665</v>
      </c>
    </row>
    <row r="27" spans="1:9" s="12" customFormat="1" ht="15" customHeight="1">
      <c r="A27" s="13">
        <v>23</v>
      </c>
      <c r="B27" s="32" t="s">
        <v>367</v>
      </c>
      <c r="C27" s="32" t="s">
        <v>419</v>
      </c>
      <c r="D27" s="38" t="s">
        <v>337</v>
      </c>
      <c r="E27" s="32" t="s">
        <v>389</v>
      </c>
      <c r="F27" s="35">
        <v>0.03124942129629637</v>
      </c>
      <c r="G27" s="13" t="str">
        <f t="shared" si="0"/>
        <v>3.53/km</v>
      </c>
      <c r="H27" s="14">
        <f t="shared" si="1"/>
        <v>0.0050335648148148275</v>
      </c>
      <c r="I27" s="14">
        <f>F27-INDEX($F$5:$F$399,MATCH(D27,$D$5:$D$399,0))</f>
        <v>0.0050335648148148275</v>
      </c>
    </row>
    <row r="28" spans="1:9" s="15" customFormat="1" ht="15" customHeight="1">
      <c r="A28" s="13">
        <v>24</v>
      </c>
      <c r="B28" s="32" t="s">
        <v>37</v>
      </c>
      <c r="C28" s="32" t="s">
        <v>38</v>
      </c>
      <c r="D28" s="38" t="s">
        <v>336</v>
      </c>
      <c r="E28" s="32" t="s">
        <v>21</v>
      </c>
      <c r="F28" s="35">
        <v>0.03128240740740748</v>
      </c>
      <c r="G28" s="13" t="str">
        <f t="shared" si="0"/>
        <v>3.53/km</v>
      </c>
      <c r="H28" s="14">
        <f t="shared" si="1"/>
        <v>0.00506655092592594</v>
      </c>
      <c r="I28" s="14">
        <f>F28-INDEX($F$5:$F$399,MATCH(D28,$D$5:$D$399,0))</f>
        <v>0.002040509259259266</v>
      </c>
    </row>
    <row r="29" spans="1:9" ht="15" customHeight="1">
      <c r="A29" s="13">
        <v>25</v>
      </c>
      <c r="B29" s="32" t="s">
        <v>39</v>
      </c>
      <c r="C29" s="32" t="s">
        <v>416</v>
      </c>
      <c r="D29" s="38" t="s">
        <v>333</v>
      </c>
      <c r="E29" s="32" t="s">
        <v>302</v>
      </c>
      <c r="F29" s="35">
        <v>0.03132291666666674</v>
      </c>
      <c r="G29" s="13" t="str">
        <f t="shared" si="0"/>
        <v>3.53/km</v>
      </c>
      <c r="H29" s="14">
        <f t="shared" si="1"/>
        <v>0.005107060185185201</v>
      </c>
      <c r="I29" s="14">
        <f>F29-INDEX($F$5:$F$399,MATCH(D29,$D$5:$D$399,0))</f>
        <v>0.0028142361111111215</v>
      </c>
    </row>
    <row r="30" spans="1:9" ht="15" customHeight="1">
      <c r="A30" s="13">
        <v>26</v>
      </c>
      <c r="B30" s="32" t="s">
        <v>40</v>
      </c>
      <c r="C30" s="32" t="s">
        <v>366</v>
      </c>
      <c r="D30" s="38" t="s">
        <v>337</v>
      </c>
      <c r="E30" s="32" t="s">
        <v>33</v>
      </c>
      <c r="F30" s="35">
        <v>0.03135416666666674</v>
      </c>
      <c r="G30" s="13" t="str">
        <f t="shared" si="0"/>
        <v>3.54/km</v>
      </c>
      <c r="H30" s="14">
        <f t="shared" si="1"/>
        <v>0.005138310185185197</v>
      </c>
      <c r="I30" s="14">
        <f>F30-INDEX($F$5:$F$399,MATCH(D30,$D$5:$D$399,0))</f>
        <v>0.005138310185185197</v>
      </c>
    </row>
    <row r="31" spans="1:9" ht="15" customHeight="1">
      <c r="A31" s="13">
        <v>27</v>
      </c>
      <c r="B31" s="32" t="s">
        <v>41</v>
      </c>
      <c r="C31" s="32" t="s">
        <v>383</v>
      </c>
      <c r="D31" s="38" t="s">
        <v>336</v>
      </c>
      <c r="E31" s="32" t="s">
        <v>389</v>
      </c>
      <c r="F31" s="35">
        <v>0.03137442129629637</v>
      </c>
      <c r="G31" s="13" t="str">
        <f t="shared" si="0"/>
        <v>3.54/km</v>
      </c>
      <c r="H31" s="14">
        <f t="shared" si="1"/>
        <v>0.005158564814814828</v>
      </c>
      <c r="I31" s="14">
        <f>F31-INDEX($F$5:$F$399,MATCH(D31,$D$5:$D$399,0))</f>
        <v>0.0021325231481481542</v>
      </c>
    </row>
    <row r="32" spans="1:9" ht="15" customHeight="1">
      <c r="A32" s="13">
        <v>28</v>
      </c>
      <c r="B32" s="32" t="s">
        <v>42</v>
      </c>
      <c r="C32" s="32" t="s">
        <v>405</v>
      </c>
      <c r="D32" s="38" t="s">
        <v>333</v>
      </c>
      <c r="E32" s="32" t="s">
        <v>21</v>
      </c>
      <c r="F32" s="35">
        <v>0.031413194444444514</v>
      </c>
      <c r="G32" s="13" t="str">
        <f t="shared" si="0"/>
        <v>3.54/km</v>
      </c>
      <c r="H32" s="14">
        <f aca="true" t="shared" si="2" ref="H32:H73">F32-$F$5</f>
        <v>0.005197337962962973</v>
      </c>
      <c r="I32" s="14">
        <f>F32-INDEX($F$5:$F$399,MATCH(D32,$D$5:$D$399,0))</f>
        <v>0.002904513888888894</v>
      </c>
    </row>
    <row r="33" spans="1:9" ht="15" customHeight="1">
      <c r="A33" s="13">
        <v>29</v>
      </c>
      <c r="B33" s="32" t="s">
        <v>43</v>
      </c>
      <c r="C33" s="32" t="s">
        <v>470</v>
      </c>
      <c r="D33" s="38" t="s">
        <v>340</v>
      </c>
      <c r="E33" s="32" t="s">
        <v>3</v>
      </c>
      <c r="F33" s="35">
        <v>0.0315046296296297</v>
      </c>
      <c r="G33" s="13" t="str">
        <f t="shared" si="0"/>
        <v>3.55/km</v>
      </c>
      <c r="H33" s="14">
        <f t="shared" si="2"/>
        <v>0.0052887731481481605</v>
      </c>
      <c r="I33" s="14">
        <f>F33-INDEX($F$5:$F$399,MATCH(D33,$D$5:$D$399,0))</f>
        <v>0</v>
      </c>
    </row>
    <row r="34" spans="1:9" ht="15" customHeight="1">
      <c r="A34" s="13">
        <v>30</v>
      </c>
      <c r="B34" s="32" t="s">
        <v>524</v>
      </c>
      <c r="C34" s="32" t="s">
        <v>44</v>
      </c>
      <c r="D34" s="38" t="s">
        <v>333</v>
      </c>
      <c r="E34" s="32" t="s">
        <v>302</v>
      </c>
      <c r="F34" s="35">
        <v>0.03151215277777785</v>
      </c>
      <c r="G34" s="13" t="str">
        <f t="shared" si="0"/>
        <v>3.55/km</v>
      </c>
      <c r="H34" s="14">
        <f t="shared" si="2"/>
        <v>0.005296296296296309</v>
      </c>
      <c r="I34" s="14">
        <f>F34-INDEX($F$5:$F$399,MATCH(D34,$D$5:$D$399,0))</f>
        <v>0.0030034722222222303</v>
      </c>
    </row>
    <row r="35" spans="1:9" ht="15" customHeight="1">
      <c r="A35" s="13">
        <v>31</v>
      </c>
      <c r="B35" s="32" t="s">
        <v>45</v>
      </c>
      <c r="C35" s="32" t="s">
        <v>46</v>
      </c>
      <c r="D35" s="38" t="s">
        <v>337</v>
      </c>
      <c r="E35" s="32" t="s">
        <v>47</v>
      </c>
      <c r="F35" s="35">
        <v>0.03154803240740748</v>
      </c>
      <c r="G35" s="13" t="str">
        <f t="shared" si="0"/>
        <v>3.55/km</v>
      </c>
      <c r="H35" s="14">
        <f t="shared" si="2"/>
        <v>0.005332175925925938</v>
      </c>
      <c r="I35" s="14">
        <f>F35-INDEX($F$5:$F$399,MATCH(D35,$D$5:$D$399,0))</f>
        <v>0.005332175925925938</v>
      </c>
    </row>
    <row r="36" spans="1:9" ht="15" customHeight="1">
      <c r="A36" s="13">
        <v>32</v>
      </c>
      <c r="B36" s="32" t="s">
        <v>48</v>
      </c>
      <c r="C36" s="32" t="s">
        <v>453</v>
      </c>
      <c r="D36" s="38" t="s">
        <v>336</v>
      </c>
      <c r="E36" s="32" t="s">
        <v>302</v>
      </c>
      <c r="F36" s="35">
        <v>0.0317077546296297</v>
      </c>
      <c r="G36" s="13" t="str">
        <f t="shared" si="0"/>
        <v>3.56/km</v>
      </c>
      <c r="H36" s="14">
        <f t="shared" si="2"/>
        <v>0.005491898148148159</v>
      </c>
      <c r="I36" s="14">
        <f>F36-INDEX($F$5:$F$399,MATCH(D36,$D$5:$D$399,0))</f>
        <v>0.0024658564814814855</v>
      </c>
    </row>
    <row r="37" spans="1:9" ht="15" customHeight="1">
      <c r="A37" s="13">
        <v>33</v>
      </c>
      <c r="B37" s="32" t="s">
        <v>342</v>
      </c>
      <c r="C37" s="32" t="s">
        <v>388</v>
      </c>
      <c r="D37" s="38" t="s">
        <v>334</v>
      </c>
      <c r="E37" s="32" t="s">
        <v>302</v>
      </c>
      <c r="F37" s="35">
        <v>0.03177835648148156</v>
      </c>
      <c r="G37" s="13" t="str">
        <f t="shared" si="0"/>
        <v>3.57/km</v>
      </c>
      <c r="H37" s="14">
        <f t="shared" si="2"/>
        <v>0.005562500000000015</v>
      </c>
      <c r="I37" s="14">
        <f>F37-INDEX($F$5:$F$399,MATCH(D37,$D$5:$D$399,0))</f>
        <v>0.001598379629629637</v>
      </c>
    </row>
    <row r="38" spans="1:9" ht="15" customHeight="1">
      <c r="A38" s="13">
        <v>34</v>
      </c>
      <c r="B38" s="32" t="s">
        <v>0</v>
      </c>
      <c r="C38" s="32" t="s">
        <v>366</v>
      </c>
      <c r="D38" s="38" t="s">
        <v>336</v>
      </c>
      <c r="E38" s="32" t="s">
        <v>21</v>
      </c>
      <c r="F38" s="35">
        <v>0.031896990740740816</v>
      </c>
      <c r="G38" s="13" t="str">
        <f t="shared" si="0"/>
        <v>3.58/km</v>
      </c>
      <c r="H38" s="14">
        <f t="shared" si="2"/>
        <v>0.005681134259259275</v>
      </c>
      <c r="I38" s="14">
        <f>F38-INDEX($F$5:$F$399,MATCH(D38,$D$5:$D$399,0))</f>
        <v>0.0026550925925926012</v>
      </c>
    </row>
    <row r="39" spans="1:9" ht="15" customHeight="1">
      <c r="A39" s="13">
        <v>35</v>
      </c>
      <c r="B39" s="32" t="s">
        <v>49</v>
      </c>
      <c r="C39" s="32" t="s">
        <v>50</v>
      </c>
      <c r="D39" s="38" t="s">
        <v>334</v>
      </c>
      <c r="E39" s="32" t="s">
        <v>302</v>
      </c>
      <c r="F39" s="35">
        <v>0.031972800925926</v>
      </c>
      <c r="G39" s="13" t="str">
        <f t="shared" si="0"/>
        <v>3.58/km</v>
      </c>
      <c r="H39" s="14">
        <f t="shared" si="2"/>
        <v>0.005756944444444457</v>
      </c>
      <c r="I39" s="14">
        <f>F39-INDEX($F$5:$F$399,MATCH(D39,$D$5:$D$399,0))</f>
        <v>0.0017928240740740786</v>
      </c>
    </row>
    <row r="40" spans="1:9" ht="15" customHeight="1">
      <c r="A40" s="13">
        <v>36</v>
      </c>
      <c r="B40" s="32" t="s">
        <v>331</v>
      </c>
      <c r="C40" s="32" t="s">
        <v>393</v>
      </c>
      <c r="D40" s="38" t="s">
        <v>337</v>
      </c>
      <c r="E40" s="32" t="s">
        <v>302</v>
      </c>
      <c r="F40" s="35">
        <v>0.032037615740740814</v>
      </c>
      <c r="G40" s="13" t="str">
        <f t="shared" si="0"/>
        <v>3.59/km</v>
      </c>
      <c r="H40" s="14">
        <f t="shared" si="2"/>
        <v>0.005821759259259273</v>
      </c>
      <c r="I40" s="14">
        <f>F40-INDEX($F$5:$F$399,MATCH(D40,$D$5:$D$399,0))</f>
        <v>0.005821759259259273</v>
      </c>
    </row>
    <row r="41" spans="1:9" ht="15" customHeight="1">
      <c r="A41" s="13">
        <v>37</v>
      </c>
      <c r="B41" s="32" t="s">
        <v>51</v>
      </c>
      <c r="C41" s="32" t="s">
        <v>452</v>
      </c>
      <c r="D41" s="38" t="s">
        <v>337</v>
      </c>
      <c r="E41" s="32" t="s">
        <v>52</v>
      </c>
      <c r="F41" s="35">
        <v>0.0320972222222223</v>
      </c>
      <c r="G41" s="13" t="str">
        <f t="shared" si="0"/>
        <v>3.59/km</v>
      </c>
      <c r="H41" s="14">
        <f t="shared" si="2"/>
        <v>0.0058813657407407564</v>
      </c>
      <c r="I41" s="14">
        <f>F41-INDEX($F$5:$F$399,MATCH(D41,$D$5:$D$399,0))</f>
        <v>0.0058813657407407564</v>
      </c>
    </row>
    <row r="42" spans="1:9" ht="15" customHeight="1">
      <c r="A42" s="13">
        <v>38</v>
      </c>
      <c r="B42" s="32" t="s">
        <v>53</v>
      </c>
      <c r="C42" s="32" t="s">
        <v>386</v>
      </c>
      <c r="D42" s="38" t="s">
        <v>333</v>
      </c>
      <c r="E42" s="32" t="s">
        <v>54</v>
      </c>
      <c r="F42" s="35">
        <v>0.03218055555555563</v>
      </c>
      <c r="G42" s="13" t="str">
        <f t="shared" si="0"/>
        <v>3.60/km</v>
      </c>
      <c r="H42" s="14">
        <f t="shared" si="2"/>
        <v>0.0059646990740740875</v>
      </c>
      <c r="I42" s="14">
        <f>F42-INDEX($F$5:$F$399,MATCH(D42,$D$5:$D$399,0))</f>
        <v>0.0036718750000000085</v>
      </c>
    </row>
    <row r="43" spans="1:9" ht="15" customHeight="1">
      <c r="A43" s="13">
        <v>39</v>
      </c>
      <c r="B43" s="32" t="s">
        <v>55</v>
      </c>
      <c r="C43" s="32" t="s">
        <v>411</v>
      </c>
      <c r="D43" s="38" t="s">
        <v>333</v>
      </c>
      <c r="E43" s="32" t="s">
        <v>56</v>
      </c>
      <c r="F43" s="35">
        <v>0.03222916666666674</v>
      </c>
      <c r="G43" s="13" t="str">
        <f t="shared" si="0"/>
        <v>4.00/km</v>
      </c>
      <c r="H43" s="14">
        <f t="shared" si="2"/>
        <v>0.006013310185185198</v>
      </c>
      <c r="I43" s="14">
        <f>F43-INDEX($F$5:$F$399,MATCH(D43,$D$5:$D$399,0))</f>
        <v>0.003720486111111119</v>
      </c>
    </row>
    <row r="44" spans="1:9" ht="15" customHeight="1">
      <c r="A44" s="13">
        <v>40</v>
      </c>
      <c r="B44" s="32" t="s">
        <v>327</v>
      </c>
      <c r="C44" s="32" t="s">
        <v>432</v>
      </c>
      <c r="D44" s="38" t="s">
        <v>334</v>
      </c>
      <c r="E44" s="32" t="s">
        <v>302</v>
      </c>
      <c r="F44" s="35">
        <v>0.03229282407407415</v>
      </c>
      <c r="G44" s="13" t="str">
        <f t="shared" si="0"/>
        <v>4.01/km</v>
      </c>
      <c r="H44" s="14">
        <f t="shared" si="2"/>
        <v>0.006076967592592606</v>
      </c>
      <c r="I44" s="14">
        <f>F44-INDEX($F$5:$F$399,MATCH(D44,$D$5:$D$399,0))</f>
        <v>0.0021128472222222278</v>
      </c>
    </row>
    <row r="45" spans="1:9" ht="15" customHeight="1">
      <c r="A45" s="13">
        <v>41</v>
      </c>
      <c r="B45" s="32" t="s">
        <v>57</v>
      </c>
      <c r="C45" s="32" t="s">
        <v>450</v>
      </c>
      <c r="D45" s="38" t="s">
        <v>333</v>
      </c>
      <c r="E45" s="32" t="s">
        <v>31</v>
      </c>
      <c r="F45" s="35">
        <v>0.03240567129629637</v>
      </c>
      <c r="G45" s="13" t="str">
        <f t="shared" si="0"/>
        <v>4.01/km</v>
      </c>
      <c r="H45" s="14">
        <f t="shared" si="2"/>
        <v>0.006189814814814832</v>
      </c>
      <c r="I45" s="14">
        <f>F45-INDEX($F$5:$F$399,MATCH(D45,$D$5:$D$399,0))</f>
        <v>0.003896990740740753</v>
      </c>
    </row>
    <row r="46" spans="1:9" ht="15" customHeight="1">
      <c r="A46" s="13">
        <v>42</v>
      </c>
      <c r="B46" s="32" t="s">
        <v>502</v>
      </c>
      <c r="C46" s="32" t="s">
        <v>431</v>
      </c>
      <c r="D46" s="38" t="s">
        <v>333</v>
      </c>
      <c r="E46" s="32" t="s">
        <v>302</v>
      </c>
      <c r="F46" s="35">
        <v>0.03241550925925933</v>
      </c>
      <c r="G46" s="13" t="str">
        <f t="shared" si="0"/>
        <v>4.01/km</v>
      </c>
      <c r="H46" s="14">
        <f t="shared" si="2"/>
        <v>0.00619965277777779</v>
      </c>
      <c r="I46" s="14">
        <f>F46-INDEX($F$5:$F$399,MATCH(D46,$D$5:$D$399,0))</f>
        <v>0.003906828703703711</v>
      </c>
    </row>
    <row r="47" spans="1:9" ht="15" customHeight="1">
      <c r="A47" s="13">
        <v>43</v>
      </c>
      <c r="B47" s="32" t="s">
        <v>8</v>
      </c>
      <c r="C47" s="32" t="s">
        <v>395</v>
      </c>
      <c r="D47" s="38" t="s">
        <v>333</v>
      </c>
      <c r="E47" s="32" t="s">
        <v>58</v>
      </c>
      <c r="F47" s="35">
        <v>0.03242939814814822</v>
      </c>
      <c r="G47" s="13" t="str">
        <f t="shared" si="0"/>
        <v>4.02/km</v>
      </c>
      <c r="H47" s="14">
        <f t="shared" si="2"/>
        <v>0.00621354166666668</v>
      </c>
      <c r="I47" s="14">
        <f>F47-INDEX($F$5:$F$399,MATCH(D47,$D$5:$D$399,0))</f>
        <v>0.003920717592592601</v>
      </c>
    </row>
    <row r="48" spans="1:9" ht="15" customHeight="1">
      <c r="A48" s="13">
        <v>44</v>
      </c>
      <c r="B48" s="32" t="s">
        <v>2</v>
      </c>
      <c r="C48" s="32" t="s">
        <v>59</v>
      </c>
      <c r="D48" s="38" t="s">
        <v>333</v>
      </c>
      <c r="E48" s="32" t="s">
        <v>54</v>
      </c>
      <c r="F48" s="35">
        <v>0.032488425925926</v>
      </c>
      <c r="G48" s="13" t="str">
        <f t="shared" si="0"/>
        <v>4.02/km</v>
      </c>
      <c r="H48" s="14">
        <f t="shared" si="2"/>
        <v>0.006272569444444456</v>
      </c>
      <c r="I48" s="14">
        <f>F48-INDEX($F$5:$F$399,MATCH(D48,$D$5:$D$399,0))</f>
        <v>0.0039797453703703765</v>
      </c>
    </row>
    <row r="49" spans="1:9" ht="15" customHeight="1">
      <c r="A49" s="13">
        <v>45</v>
      </c>
      <c r="B49" s="32" t="s">
        <v>6</v>
      </c>
      <c r="C49" s="32" t="s">
        <v>425</v>
      </c>
      <c r="D49" s="38" t="s">
        <v>333</v>
      </c>
      <c r="E49" s="32" t="s">
        <v>21</v>
      </c>
      <c r="F49" s="35">
        <v>0.03260995370370378</v>
      </c>
      <c r="G49" s="13" t="str">
        <f t="shared" si="0"/>
        <v>4.03/km</v>
      </c>
      <c r="H49" s="14">
        <f t="shared" si="2"/>
        <v>0.0063940972222222385</v>
      </c>
      <c r="I49" s="14">
        <f>F49-INDEX($F$5:$F$399,MATCH(D49,$D$5:$D$399,0))</f>
        <v>0.0041012731481481594</v>
      </c>
    </row>
    <row r="50" spans="1:9" ht="15" customHeight="1">
      <c r="A50" s="13">
        <v>46</v>
      </c>
      <c r="B50" s="32" t="s">
        <v>60</v>
      </c>
      <c r="C50" s="32" t="s">
        <v>390</v>
      </c>
      <c r="D50" s="38" t="s">
        <v>337</v>
      </c>
      <c r="E50" s="32" t="s">
        <v>14</v>
      </c>
      <c r="F50" s="35">
        <v>0.032642361111111184</v>
      </c>
      <c r="G50" s="13" t="str">
        <f t="shared" si="0"/>
        <v>4.03/km</v>
      </c>
      <c r="H50" s="14">
        <f t="shared" si="2"/>
        <v>0.006426504629629643</v>
      </c>
      <c r="I50" s="14">
        <f>F50-INDEX($F$5:$F$399,MATCH(D50,$D$5:$D$399,0))</f>
        <v>0.006426504629629643</v>
      </c>
    </row>
    <row r="51" spans="1:9" ht="15" customHeight="1">
      <c r="A51" s="13">
        <v>47</v>
      </c>
      <c r="B51" s="32" t="s">
        <v>61</v>
      </c>
      <c r="C51" s="32" t="s">
        <v>424</v>
      </c>
      <c r="D51" s="38" t="s">
        <v>333</v>
      </c>
      <c r="E51" s="32" t="s">
        <v>14</v>
      </c>
      <c r="F51" s="35">
        <v>0.03265798611111118</v>
      </c>
      <c r="G51" s="13" t="str">
        <f t="shared" si="0"/>
        <v>4.03/km</v>
      </c>
      <c r="H51" s="14">
        <f t="shared" si="2"/>
        <v>0.006442129629629641</v>
      </c>
      <c r="I51" s="14">
        <f>F51-INDEX($F$5:$F$399,MATCH(D51,$D$5:$D$399,0))</f>
        <v>0.004149305555555562</v>
      </c>
    </row>
    <row r="52" spans="1:9" ht="15" customHeight="1">
      <c r="A52" s="13">
        <v>48</v>
      </c>
      <c r="B52" s="32" t="s">
        <v>62</v>
      </c>
      <c r="C52" s="32" t="s">
        <v>431</v>
      </c>
      <c r="D52" s="38" t="s">
        <v>333</v>
      </c>
      <c r="E52" s="32" t="s">
        <v>63</v>
      </c>
      <c r="F52" s="35">
        <v>0.03270254629629637</v>
      </c>
      <c r="G52" s="13" t="str">
        <f t="shared" si="0"/>
        <v>4.04/km</v>
      </c>
      <c r="H52" s="14">
        <f t="shared" si="2"/>
        <v>0.006486689814814827</v>
      </c>
      <c r="I52" s="14">
        <f>F52-INDEX($F$5:$F$399,MATCH(D52,$D$5:$D$399,0))</f>
        <v>0.004193865740740748</v>
      </c>
    </row>
    <row r="53" spans="1:9" ht="15" customHeight="1">
      <c r="A53" s="13">
        <v>49</v>
      </c>
      <c r="B53" s="32" t="s">
        <v>64</v>
      </c>
      <c r="C53" s="32" t="s">
        <v>423</v>
      </c>
      <c r="D53" s="38" t="s">
        <v>333</v>
      </c>
      <c r="E53" s="32" t="s">
        <v>34</v>
      </c>
      <c r="F53" s="35">
        <v>0.03273206018518526</v>
      </c>
      <c r="G53" s="13" t="str">
        <f t="shared" si="0"/>
        <v>4.04/km</v>
      </c>
      <c r="H53" s="14">
        <f t="shared" si="2"/>
        <v>0.006516203703703722</v>
      </c>
      <c r="I53" s="14">
        <f>F53-INDEX($F$5:$F$399,MATCH(D53,$D$5:$D$399,0))</f>
        <v>0.004223379629629643</v>
      </c>
    </row>
    <row r="54" spans="1:9" ht="15" customHeight="1">
      <c r="A54" s="13">
        <v>50</v>
      </c>
      <c r="B54" s="32" t="s">
        <v>65</v>
      </c>
      <c r="C54" s="32" t="s">
        <v>396</v>
      </c>
      <c r="D54" s="38" t="s">
        <v>333</v>
      </c>
      <c r="E54" s="32" t="s">
        <v>63</v>
      </c>
      <c r="F54" s="35">
        <v>0.032912037037037115</v>
      </c>
      <c r="G54" s="13" t="str">
        <f t="shared" si="0"/>
        <v>4.05/km</v>
      </c>
      <c r="H54" s="14">
        <f t="shared" si="2"/>
        <v>0.006696180555555573</v>
      </c>
      <c r="I54" s="14">
        <f>F54-INDEX($F$5:$F$399,MATCH(D54,$D$5:$D$399,0))</f>
        <v>0.004403356481481494</v>
      </c>
    </row>
    <row r="55" spans="1:9" ht="15" customHeight="1">
      <c r="A55" s="13">
        <v>51</v>
      </c>
      <c r="B55" s="32" t="s">
        <v>297</v>
      </c>
      <c r="C55" s="32" t="s">
        <v>303</v>
      </c>
      <c r="D55" s="38" t="s">
        <v>337</v>
      </c>
      <c r="E55" s="32" t="s">
        <v>66</v>
      </c>
      <c r="F55" s="35">
        <v>0.03292939814814822</v>
      </c>
      <c r="G55" s="13" t="str">
        <f t="shared" si="0"/>
        <v>4.05/km</v>
      </c>
      <c r="H55" s="14">
        <f t="shared" si="2"/>
        <v>0.00671354166666668</v>
      </c>
      <c r="I55" s="14">
        <f>F55-INDEX($F$5:$F$399,MATCH(D55,$D$5:$D$399,0))</f>
        <v>0.00671354166666668</v>
      </c>
    </row>
    <row r="56" spans="1:9" ht="15" customHeight="1">
      <c r="A56" s="13">
        <v>52</v>
      </c>
      <c r="B56" s="32" t="s">
        <v>67</v>
      </c>
      <c r="C56" s="32" t="s">
        <v>398</v>
      </c>
      <c r="D56" s="38" t="s">
        <v>333</v>
      </c>
      <c r="E56" s="32" t="s">
        <v>14</v>
      </c>
      <c r="F56" s="35">
        <v>0.03299305555555563</v>
      </c>
      <c r="G56" s="13" t="str">
        <f t="shared" si="0"/>
        <v>4.06/km</v>
      </c>
      <c r="H56" s="14">
        <f t="shared" si="2"/>
        <v>0.006777199074074088</v>
      </c>
      <c r="I56" s="14">
        <f>F56-INDEX($F$5:$F$399,MATCH(D56,$D$5:$D$399,0))</f>
        <v>0.004484375000000009</v>
      </c>
    </row>
    <row r="57" spans="1:9" ht="15" customHeight="1">
      <c r="A57" s="13">
        <v>53</v>
      </c>
      <c r="B57" s="32" t="s">
        <v>521</v>
      </c>
      <c r="C57" s="32" t="s">
        <v>396</v>
      </c>
      <c r="D57" s="38" t="s">
        <v>333</v>
      </c>
      <c r="E57" s="32" t="s">
        <v>14</v>
      </c>
      <c r="F57" s="35">
        <v>0.03304918981481489</v>
      </c>
      <c r="G57" s="13" t="str">
        <f t="shared" si="0"/>
        <v>4.06/km</v>
      </c>
      <c r="H57" s="14">
        <f t="shared" si="2"/>
        <v>0.0068333333333333475</v>
      </c>
      <c r="I57" s="14">
        <f>F57-INDEX($F$5:$F$399,MATCH(D57,$D$5:$D$399,0))</f>
        <v>0.004540509259259268</v>
      </c>
    </row>
    <row r="58" spans="1:9" ht="15" customHeight="1">
      <c r="A58" s="13">
        <v>54</v>
      </c>
      <c r="B58" s="32" t="s">
        <v>68</v>
      </c>
      <c r="C58" s="32" t="s">
        <v>429</v>
      </c>
      <c r="D58" s="38" t="s">
        <v>337</v>
      </c>
      <c r="E58" s="32" t="s">
        <v>14</v>
      </c>
      <c r="F58" s="35">
        <v>0.0330503472222223</v>
      </c>
      <c r="G58" s="13" t="str">
        <f t="shared" si="0"/>
        <v>4.06/km</v>
      </c>
      <c r="H58" s="14">
        <f t="shared" si="2"/>
        <v>0.0068344907407407555</v>
      </c>
      <c r="I58" s="14">
        <f>F58-INDEX($F$5:$F$399,MATCH(D58,$D$5:$D$399,0))</f>
        <v>0.0068344907407407555</v>
      </c>
    </row>
    <row r="59" spans="1:9" ht="15" customHeight="1">
      <c r="A59" s="13">
        <v>55</v>
      </c>
      <c r="B59" s="32" t="s">
        <v>69</v>
      </c>
      <c r="C59" s="32" t="s">
        <v>405</v>
      </c>
      <c r="D59" s="38" t="s">
        <v>333</v>
      </c>
      <c r="E59" s="32" t="s">
        <v>14</v>
      </c>
      <c r="F59" s="35">
        <v>0.03319386574074082</v>
      </c>
      <c r="G59" s="13" t="str">
        <f t="shared" si="0"/>
        <v>4.07/km</v>
      </c>
      <c r="H59" s="14">
        <f t="shared" si="2"/>
        <v>0.0069780092592592775</v>
      </c>
      <c r="I59" s="14">
        <f>F59-INDEX($F$5:$F$399,MATCH(D59,$D$5:$D$399,0))</f>
        <v>0.0046851851851851985</v>
      </c>
    </row>
    <row r="60" spans="1:9" ht="15" customHeight="1">
      <c r="A60" s="13">
        <v>56</v>
      </c>
      <c r="B60" s="32" t="s">
        <v>70</v>
      </c>
      <c r="C60" s="32" t="s">
        <v>438</v>
      </c>
      <c r="D60" s="38" t="s">
        <v>336</v>
      </c>
      <c r="E60" s="32" t="s">
        <v>389</v>
      </c>
      <c r="F60" s="35">
        <v>0.03323437500000007</v>
      </c>
      <c r="G60" s="13" t="str">
        <f t="shared" si="0"/>
        <v>4.08/km</v>
      </c>
      <c r="H60" s="14">
        <f t="shared" si="2"/>
        <v>0.0070185185185185316</v>
      </c>
      <c r="I60" s="14">
        <f>F60-INDEX($F$5:$F$399,MATCH(D60,$D$5:$D$399,0))</f>
        <v>0.003992476851851858</v>
      </c>
    </row>
    <row r="61" spans="1:9" ht="15" customHeight="1">
      <c r="A61" s="13">
        <v>57</v>
      </c>
      <c r="B61" s="32" t="s">
        <v>525</v>
      </c>
      <c r="C61" s="32" t="s">
        <v>323</v>
      </c>
      <c r="D61" s="38" t="s">
        <v>338</v>
      </c>
      <c r="E61" s="32" t="s">
        <v>31</v>
      </c>
      <c r="F61" s="35">
        <v>0.033259837962963036</v>
      </c>
      <c r="G61" s="13" t="str">
        <f t="shared" si="0"/>
        <v>4.08/km</v>
      </c>
      <c r="H61" s="14">
        <f t="shared" si="2"/>
        <v>0.007043981481481495</v>
      </c>
      <c r="I61" s="14">
        <f>F61-INDEX($F$5:$F$399,MATCH(D61,$D$5:$D$399,0))</f>
        <v>0.0022407407407407445</v>
      </c>
    </row>
    <row r="62" spans="1:9" ht="15" customHeight="1">
      <c r="A62" s="13">
        <v>58</v>
      </c>
      <c r="B62" s="32" t="s">
        <v>71</v>
      </c>
      <c r="C62" s="32" t="s">
        <v>394</v>
      </c>
      <c r="D62" s="38" t="s">
        <v>337</v>
      </c>
      <c r="E62" s="32" t="s">
        <v>21</v>
      </c>
      <c r="F62" s="35">
        <v>0.033273726851851926</v>
      </c>
      <c r="G62" s="13" t="str">
        <f t="shared" si="0"/>
        <v>4.08/km</v>
      </c>
      <c r="H62" s="14">
        <f t="shared" si="2"/>
        <v>0.0070578703703703845</v>
      </c>
      <c r="I62" s="14">
        <f>F62-INDEX($F$5:$F$399,MATCH(D62,$D$5:$D$399,0))</f>
        <v>0.0070578703703703845</v>
      </c>
    </row>
    <row r="63" spans="1:9" ht="15" customHeight="1">
      <c r="A63" s="13">
        <v>59</v>
      </c>
      <c r="B63" s="32" t="s">
        <v>72</v>
      </c>
      <c r="C63" s="32" t="s">
        <v>400</v>
      </c>
      <c r="D63" s="38" t="s">
        <v>334</v>
      </c>
      <c r="E63" s="32" t="s">
        <v>14</v>
      </c>
      <c r="F63" s="35">
        <v>0.03327835648148156</v>
      </c>
      <c r="G63" s="13" t="str">
        <f t="shared" si="0"/>
        <v>4.08/km</v>
      </c>
      <c r="H63" s="14">
        <f t="shared" si="2"/>
        <v>0.007062500000000017</v>
      </c>
      <c r="I63" s="14">
        <f>F63-INDEX($F$5:$F$399,MATCH(D63,$D$5:$D$399,0))</f>
        <v>0.0030983796296296384</v>
      </c>
    </row>
    <row r="64" spans="1:9" ht="15" customHeight="1">
      <c r="A64" s="13">
        <v>60</v>
      </c>
      <c r="B64" s="32" t="s">
        <v>73</v>
      </c>
      <c r="C64" s="32" t="s">
        <v>432</v>
      </c>
      <c r="D64" s="38" t="s">
        <v>333</v>
      </c>
      <c r="E64" s="32" t="s">
        <v>389</v>
      </c>
      <c r="F64" s="35">
        <v>0.033343750000000075</v>
      </c>
      <c r="G64" s="13" t="str">
        <f t="shared" si="0"/>
        <v>4.08/km</v>
      </c>
      <c r="H64" s="14">
        <f t="shared" si="2"/>
        <v>0.007127893518518533</v>
      </c>
      <c r="I64" s="14">
        <f>F64-INDEX($F$5:$F$399,MATCH(D64,$D$5:$D$399,0))</f>
        <v>0.004835069444444454</v>
      </c>
    </row>
    <row r="65" spans="1:9" ht="15" customHeight="1">
      <c r="A65" s="13">
        <v>61</v>
      </c>
      <c r="B65" s="32" t="s">
        <v>74</v>
      </c>
      <c r="C65" s="32" t="s">
        <v>411</v>
      </c>
      <c r="D65" s="38" t="s">
        <v>337</v>
      </c>
      <c r="E65" s="32" t="s">
        <v>56</v>
      </c>
      <c r="F65" s="35">
        <v>0.03336689814814822</v>
      </c>
      <c r="G65" s="13" t="str">
        <f t="shared" si="0"/>
        <v>4.09/km</v>
      </c>
      <c r="H65" s="14">
        <f t="shared" si="2"/>
        <v>0.0071510416666666805</v>
      </c>
      <c r="I65" s="14">
        <f>F65-INDEX($F$5:$F$399,MATCH(D65,$D$5:$D$399,0))</f>
        <v>0.0071510416666666805</v>
      </c>
    </row>
    <row r="66" spans="1:9" ht="15" customHeight="1">
      <c r="A66" s="13">
        <v>62</v>
      </c>
      <c r="B66" s="32" t="s">
        <v>75</v>
      </c>
      <c r="C66" s="32" t="s">
        <v>394</v>
      </c>
      <c r="D66" s="38" t="s">
        <v>333</v>
      </c>
      <c r="E66" s="32" t="s">
        <v>389</v>
      </c>
      <c r="F66" s="35">
        <v>0.03347743055555563</v>
      </c>
      <c r="G66" s="13" t="str">
        <f t="shared" si="0"/>
        <v>4.09/km</v>
      </c>
      <c r="H66" s="14">
        <f t="shared" si="2"/>
        <v>0.00726157407407409</v>
      </c>
      <c r="I66" s="14">
        <f>F66-INDEX($F$5:$F$399,MATCH(D66,$D$5:$D$399,0))</f>
        <v>0.004968750000000011</v>
      </c>
    </row>
    <row r="67" spans="1:9" ht="15" customHeight="1">
      <c r="A67" s="13">
        <v>63</v>
      </c>
      <c r="B67" s="32" t="s">
        <v>76</v>
      </c>
      <c r="C67" s="32" t="s">
        <v>463</v>
      </c>
      <c r="D67" s="38" t="s">
        <v>336</v>
      </c>
      <c r="E67" s="32" t="s">
        <v>389</v>
      </c>
      <c r="F67" s="35">
        <v>0.03353993055555563</v>
      </c>
      <c r="G67" s="13" t="str">
        <f t="shared" si="0"/>
        <v>4.10/km</v>
      </c>
      <c r="H67" s="14">
        <f t="shared" si="2"/>
        <v>0.0073240740740740905</v>
      </c>
      <c r="I67" s="14">
        <f>F67-INDEX($F$5:$F$399,MATCH(D67,$D$5:$D$399,0))</f>
        <v>0.004298032407407417</v>
      </c>
    </row>
    <row r="68" spans="1:9" ht="15" customHeight="1">
      <c r="A68" s="13">
        <v>64</v>
      </c>
      <c r="B68" s="32" t="s">
        <v>77</v>
      </c>
      <c r="C68" s="32" t="s">
        <v>452</v>
      </c>
      <c r="D68" s="38" t="s">
        <v>333</v>
      </c>
      <c r="E68" s="32" t="s">
        <v>54</v>
      </c>
      <c r="F68" s="35">
        <v>0.03358969907407415</v>
      </c>
      <c r="G68" s="13" t="str">
        <f t="shared" si="0"/>
        <v>4.10/km</v>
      </c>
      <c r="H68" s="14">
        <f t="shared" si="2"/>
        <v>0.007373842592592609</v>
      </c>
      <c r="I68" s="14">
        <f>F68-INDEX($F$5:$F$399,MATCH(D68,$D$5:$D$399,0))</f>
        <v>0.00508101851851853</v>
      </c>
    </row>
    <row r="69" spans="1:9" ht="15" customHeight="1">
      <c r="A69" s="13">
        <v>65</v>
      </c>
      <c r="B69" s="32" t="s">
        <v>78</v>
      </c>
      <c r="C69" s="32" t="s">
        <v>397</v>
      </c>
      <c r="D69" s="38" t="s">
        <v>334</v>
      </c>
      <c r="E69" s="32" t="s">
        <v>79</v>
      </c>
      <c r="F69" s="35">
        <v>0.03360648148148156</v>
      </c>
      <c r="G69" s="13" t="str">
        <f aca="true" t="shared" si="3" ref="G69:G132">TEXT(INT((HOUR(F69)*3600+MINUTE(F69)*60+SECOND(F69))/$I$3/60),"0")&amp;"."&amp;TEXT(MOD((HOUR(F69)*3600+MINUTE(F69)*60+SECOND(F69))/$I$3,60),"00")&amp;"/km"</f>
        <v>4.10/km</v>
      </c>
      <c r="H69" s="14">
        <f t="shared" si="2"/>
        <v>0.007390625000000015</v>
      </c>
      <c r="I69" s="14">
        <f>F69-INDEX($F$5:$F$399,MATCH(D69,$D$5:$D$399,0))</f>
        <v>0.003426504629629637</v>
      </c>
    </row>
    <row r="70" spans="1:9" ht="15" customHeight="1">
      <c r="A70" s="13">
        <v>66</v>
      </c>
      <c r="B70" s="32" t="s">
        <v>80</v>
      </c>
      <c r="C70" s="32" t="s">
        <v>358</v>
      </c>
      <c r="D70" s="38" t="s">
        <v>335</v>
      </c>
      <c r="E70" s="32" t="s">
        <v>11</v>
      </c>
      <c r="F70" s="35">
        <v>0.03363136574074082</v>
      </c>
      <c r="G70" s="13" t="str">
        <f t="shared" si="3"/>
        <v>4.11/km</v>
      </c>
      <c r="H70" s="14">
        <f t="shared" si="2"/>
        <v>0.007415509259259278</v>
      </c>
      <c r="I70" s="14">
        <f>F70-INDEX($F$5:$F$399,MATCH(D70,$D$5:$D$399,0))</f>
        <v>0</v>
      </c>
    </row>
    <row r="71" spans="1:9" ht="15" customHeight="1">
      <c r="A71" s="13">
        <v>67</v>
      </c>
      <c r="B71" s="32" t="s">
        <v>81</v>
      </c>
      <c r="C71" s="32" t="s">
        <v>400</v>
      </c>
      <c r="D71" s="38" t="s">
        <v>333</v>
      </c>
      <c r="E71" s="32" t="s">
        <v>21</v>
      </c>
      <c r="F71" s="35">
        <v>0.0337065972222223</v>
      </c>
      <c r="G71" s="13" t="str">
        <f t="shared" si="3"/>
        <v>4.11/km</v>
      </c>
      <c r="H71" s="14">
        <f aca="true" t="shared" si="4" ref="H71:H78">F71-$F$5</f>
        <v>0.00749074074074076</v>
      </c>
      <c r="I71" s="14">
        <f>F71-INDEX($F$5:$F$399,MATCH(D71,$D$5:$D$399,0))</f>
        <v>0.0051979166666666805</v>
      </c>
    </row>
    <row r="72" spans="1:9" ht="15" customHeight="1">
      <c r="A72" s="13">
        <v>68</v>
      </c>
      <c r="B72" s="32" t="s">
        <v>371</v>
      </c>
      <c r="C72" s="32" t="s">
        <v>476</v>
      </c>
      <c r="D72" s="38" t="s">
        <v>333</v>
      </c>
      <c r="E72" s="32" t="s">
        <v>33</v>
      </c>
      <c r="F72" s="35">
        <v>0.03376562500000008</v>
      </c>
      <c r="G72" s="13" t="str">
        <f t="shared" si="3"/>
        <v>4.11/km</v>
      </c>
      <c r="H72" s="14">
        <f t="shared" si="4"/>
        <v>0.0075497685185185355</v>
      </c>
      <c r="I72" s="14">
        <f>F72-INDEX($F$5:$F$399,MATCH(D72,$D$5:$D$399,0))</f>
        <v>0.0052569444444444564</v>
      </c>
    </row>
    <row r="73" spans="1:9" ht="15" customHeight="1">
      <c r="A73" s="13">
        <v>69</v>
      </c>
      <c r="B73" s="32" t="s">
        <v>82</v>
      </c>
      <c r="C73" s="32" t="s">
        <v>324</v>
      </c>
      <c r="D73" s="38" t="s">
        <v>340</v>
      </c>
      <c r="E73" s="32" t="s">
        <v>24</v>
      </c>
      <c r="F73" s="35">
        <v>0.03385358796296304</v>
      </c>
      <c r="G73" s="13" t="str">
        <f t="shared" si="3"/>
        <v>4.12/km</v>
      </c>
      <c r="H73" s="14">
        <f t="shared" si="4"/>
        <v>0.007637731481481499</v>
      </c>
      <c r="I73" s="14">
        <f>F73-INDEX($F$5:$F$399,MATCH(D73,$D$5:$D$399,0))</f>
        <v>0.0023489583333333383</v>
      </c>
    </row>
    <row r="74" spans="1:9" ht="15" customHeight="1">
      <c r="A74" s="13">
        <v>70</v>
      </c>
      <c r="B74" s="32" t="s">
        <v>48</v>
      </c>
      <c r="C74" s="32" t="s">
        <v>404</v>
      </c>
      <c r="D74" s="38" t="s">
        <v>336</v>
      </c>
      <c r="E74" s="32" t="s">
        <v>83</v>
      </c>
      <c r="F74" s="35">
        <v>0.033857638888888965</v>
      </c>
      <c r="G74" s="13" t="str">
        <f t="shared" si="3"/>
        <v>4.12/km</v>
      </c>
      <c r="H74" s="14">
        <f t="shared" si="4"/>
        <v>0.0076417824074074235</v>
      </c>
      <c r="I74" s="14">
        <f>F74-INDEX($F$5:$F$399,MATCH(D74,$D$5:$D$399,0))</f>
        <v>0.00461574074074075</v>
      </c>
    </row>
    <row r="75" spans="1:9" ht="15" customHeight="1">
      <c r="A75" s="13">
        <v>71</v>
      </c>
      <c r="B75" s="32" t="s">
        <v>84</v>
      </c>
      <c r="C75" s="32" t="s">
        <v>388</v>
      </c>
      <c r="D75" s="38" t="s">
        <v>337</v>
      </c>
      <c r="E75" s="32" t="s">
        <v>14</v>
      </c>
      <c r="F75" s="35">
        <v>0.03386053240740749</v>
      </c>
      <c r="G75" s="13" t="str">
        <f t="shared" si="3"/>
        <v>4.12/km</v>
      </c>
      <c r="H75" s="14">
        <f t="shared" si="4"/>
        <v>0.007644675925925947</v>
      </c>
      <c r="I75" s="14">
        <f>F75-INDEX($F$5:$F$399,MATCH(D75,$D$5:$D$399,0))</f>
        <v>0.007644675925925947</v>
      </c>
    </row>
    <row r="76" spans="1:9" ht="15" customHeight="1">
      <c r="A76" s="13">
        <v>72</v>
      </c>
      <c r="B76" s="32" t="s">
        <v>317</v>
      </c>
      <c r="C76" s="32" t="s">
        <v>411</v>
      </c>
      <c r="D76" s="38" t="s">
        <v>333</v>
      </c>
      <c r="E76" s="32" t="s">
        <v>31</v>
      </c>
      <c r="F76" s="35">
        <v>0.033898148148148226</v>
      </c>
      <c r="G76" s="13" t="str">
        <f t="shared" si="3"/>
        <v>4.13/km</v>
      </c>
      <c r="H76" s="14">
        <f t="shared" si="4"/>
        <v>0.0076822916666666845</v>
      </c>
      <c r="I76" s="14">
        <f>F76-INDEX($F$5:$F$399,MATCH(D76,$D$5:$D$399,0))</f>
        <v>0.005389467592592605</v>
      </c>
    </row>
    <row r="77" spans="1:9" ht="15" customHeight="1">
      <c r="A77" s="13">
        <v>73</v>
      </c>
      <c r="B77" s="32" t="s">
        <v>468</v>
      </c>
      <c r="C77" s="32" t="s">
        <v>510</v>
      </c>
      <c r="D77" s="38" t="s">
        <v>338</v>
      </c>
      <c r="E77" s="32" t="s">
        <v>389</v>
      </c>
      <c r="F77" s="35">
        <v>0.03396759259259267</v>
      </c>
      <c r="G77" s="13" t="str">
        <f t="shared" si="3"/>
        <v>4.13/km</v>
      </c>
      <c r="H77" s="14">
        <f t="shared" si="4"/>
        <v>0.007751736111111126</v>
      </c>
      <c r="I77" s="14">
        <f>F77-INDEX($F$5:$F$399,MATCH(D77,$D$5:$D$399,0))</f>
        <v>0.0029484953703703756</v>
      </c>
    </row>
    <row r="78" spans="1:9" ht="15" customHeight="1">
      <c r="A78" s="13">
        <v>74</v>
      </c>
      <c r="B78" s="32" t="s">
        <v>85</v>
      </c>
      <c r="C78" s="32" t="s">
        <v>86</v>
      </c>
      <c r="D78" s="38" t="s">
        <v>335</v>
      </c>
      <c r="E78" s="32" t="s">
        <v>54</v>
      </c>
      <c r="F78" s="35">
        <v>0.034037037037037116</v>
      </c>
      <c r="G78" s="13" t="str">
        <f t="shared" si="3"/>
        <v>4.14/km</v>
      </c>
      <c r="H78" s="14">
        <f aca="true" t="shared" si="5" ref="H78:H141">F78-$F$5</f>
        <v>0.007821180555555574</v>
      </c>
      <c r="I78" s="14">
        <f>F78-INDEX($F$5:$F$399,MATCH(D78,$D$5:$D$399,0))</f>
        <v>0.00040567129629629634</v>
      </c>
    </row>
    <row r="79" spans="1:9" ht="15" customHeight="1">
      <c r="A79" s="13">
        <v>75</v>
      </c>
      <c r="B79" s="32" t="s">
        <v>87</v>
      </c>
      <c r="C79" s="32" t="s">
        <v>416</v>
      </c>
      <c r="D79" s="38" t="s">
        <v>334</v>
      </c>
      <c r="E79" s="32" t="s">
        <v>299</v>
      </c>
      <c r="F79" s="35">
        <v>0.03407581018518526</v>
      </c>
      <c r="G79" s="13" t="str">
        <f t="shared" si="3"/>
        <v>4.14/km</v>
      </c>
      <c r="H79" s="14">
        <f t="shared" si="5"/>
        <v>0.00785995370370372</v>
      </c>
      <c r="I79" s="14">
        <f>F79-INDEX($F$5:$F$399,MATCH(D79,$D$5:$D$399,0))</f>
        <v>0.0038958333333333414</v>
      </c>
    </row>
    <row r="80" spans="1:9" ht="15" customHeight="1">
      <c r="A80" s="13">
        <v>76</v>
      </c>
      <c r="B80" s="32" t="s">
        <v>88</v>
      </c>
      <c r="C80" s="32" t="s">
        <v>400</v>
      </c>
      <c r="D80" s="38" t="s">
        <v>333</v>
      </c>
      <c r="E80" s="32" t="s">
        <v>58</v>
      </c>
      <c r="F80" s="35">
        <v>0.03408391203703712</v>
      </c>
      <c r="G80" s="13" t="str">
        <f t="shared" si="3"/>
        <v>4.14/km</v>
      </c>
      <c r="H80" s="14">
        <f t="shared" si="5"/>
        <v>0.007868055555555576</v>
      </c>
      <c r="I80" s="14">
        <f>F80-INDEX($F$5:$F$399,MATCH(D80,$D$5:$D$399,0))</f>
        <v>0.005575231481481497</v>
      </c>
    </row>
    <row r="81" spans="1:9" ht="15" customHeight="1">
      <c r="A81" s="13">
        <v>77</v>
      </c>
      <c r="B81" s="32" t="s">
        <v>89</v>
      </c>
      <c r="C81" s="32" t="s">
        <v>387</v>
      </c>
      <c r="D81" s="38" t="s">
        <v>337</v>
      </c>
      <c r="E81" s="32" t="s">
        <v>83</v>
      </c>
      <c r="F81" s="35">
        <v>0.034147569444444525</v>
      </c>
      <c r="G81" s="13" t="str">
        <f t="shared" si="3"/>
        <v>4.14/km</v>
      </c>
      <c r="H81" s="14">
        <f t="shared" si="5"/>
        <v>0.007931712962962984</v>
      </c>
      <c r="I81" s="14">
        <f>F81-INDEX($F$5:$F$399,MATCH(D81,$D$5:$D$399,0))</f>
        <v>0.007931712962962984</v>
      </c>
    </row>
    <row r="82" spans="1:9" ht="15" customHeight="1">
      <c r="A82" s="13">
        <v>78</v>
      </c>
      <c r="B82" s="32" t="s">
        <v>90</v>
      </c>
      <c r="C82" s="32" t="s">
        <v>425</v>
      </c>
      <c r="D82" s="38" t="s">
        <v>337</v>
      </c>
      <c r="E82" s="32" t="s">
        <v>11</v>
      </c>
      <c r="F82" s="35">
        <v>0.034278935185185266</v>
      </c>
      <c r="G82" s="13" t="str">
        <f t="shared" si="3"/>
        <v>4.15/km</v>
      </c>
      <c r="H82" s="14">
        <f t="shared" si="5"/>
        <v>0.008063078703703725</v>
      </c>
      <c r="I82" s="14">
        <f>F82-INDEX($F$5:$F$399,MATCH(D82,$D$5:$D$399,0))</f>
        <v>0.008063078703703725</v>
      </c>
    </row>
    <row r="83" spans="1:9" ht="15" customHeight="1">
      <c r="A83" s="13">
        <v>79</v>
      </c>
      <c r="B83" s="32" t="s">
        <v>91</v>
      </c>
      <c r="C83" s="32" t="s">
        <v>434</v>
      </c>
      <c r="D83" s="38" t="s">
        <v>333</v>
      </c>
      <c r="E83" s="32" t="s">
        <v>302</v>
      </c>
      <c r="F83" s="35">
        <v>0.034336805555555634</v>
      </c>
      <c r="G83" s="13" t="str">
        <f t="shared" si="3"/>
        <v>4.16/km</v>
      </c>
      <c r="H83" s="14">
        <f t="shared" si="5"/>
        <v>0.008120949074074093</v>
      </c>
      <c r="I83" s="14">
        <f>F83-INDEX($F$5:$F$399,MATCH(D83,$D$5:$D$399,0))</f>
        <v>0.005828125000000014</v>
      </c>
    </row>
    <row r="84" spans="1:9" ht="15" customHeight="1">
      <c r="A84" s="13">
        <v>80</v>
      </c>
      <c r="B84" s="32" t="s">
        <v>519</v>
      </c>
      <c r="C84" s="32" t="s">
        <v>416</v>
      </c>
      <c r="D84" s="38" t="s">
        <v>333</v>
      </c>
      <c r="E84" s="32" t="s">
        <v>92</v>
      </c>
      <c r="F84" s="35">
        <v>0.03443518518518526</v>
      </c>
      <c r="G84" s="13" t="str">
        <f t="shared" si="3"/>
        <v>4.16/km</v>
      </c>
      <c r="H84" s="14">
        <f t="shared" si="5"/>
        <v>0.008219328703703722</v>
      </c>
      <c r="I84" s="14">
        <f>F84-INDEX($F$5:$F$399,MATCH(D84,$D$5:$D$399,0))</f>
        <v>0.005926504629629643</v>
      </c>
    </row>
    <row r="85" spans="1:9" ht="15" customHeight="1">
      <c r="A85" s="13">
        <v>81</v>
      </c>
      <c r="B85" s="32" t="s">
        <v>93</v>
      </c>
      <c r="C85" s="32" t="s">
        <v>393</v>
      </c>
      <c r="D85" s="38" t="s">
        <v>333</v>
      </c>
      <c r="E85" s="32" t="s">
        <v>63</v>
      </c>
      <c r="F85" s="35">
        <v>0.03444965277777785</v>
      </c>
      <c r="G85" s="13" t="str">
        <f t="shared" si="3"/>
        <v>4.17/km</v>
      </c>
      <c r="H85" s="14">
        <f t="shared" si="5"/>
        <v>0.008233796296296312</v>
      </c>
      <c r="I85" s="14">
        <f>F85-INDEX($F$5:$F$399,MATCH(D85,$D$5:$D$399,0))</f>
        <v>0.005940972222222233</v>
      </c>
    </row>
    <row r="86" spans="1:9" ht="15" customHeight="1">
      <c r="A86" s="13">
        <v>82</v>
      </c>
      <c r="B86" s="32" t="s">
        <v>94</v>
      </c>
      <c r="C86" s="32" t="s">
        <v>432</v>
      </c>
      <c r="D86" s="38" t="s">
        <v>335</v>
      </c>
      <c r="E86" s="32" t="s">
        <v>11</v>
      </c>
      <c r="F86" s="35">
        <v>0.03446701388888897</v>
      </c>
      <c r="G86" s="13" t="str">
        <f t="shared" si="3"/>
        <v>4.17/km</v>
      </c>
      <c r="H86" s="14">
        <f t="shared" si="5"/>
        <v>0.008251157407407426</v>
      </c>
      <c r="I86" s="14">
        <f>F86-INDEX($F$5:$F$399,MATCH(D86,$D$5:$D$399,0))</f>
        <v>0.0008356481481481479</v>
      </c>
    </row>
    <row r="87" spans="1:9" ht="15" customHeight="1">
      <c r="A87" s="13">
        <v>83</v>
      </c>
      <c r="B87" s="32" t="s">
        <v>95</v>
      </c>
      <c r="C87" s="32" t="s">
        <v>467</v>
      </c>
      <c r="D87" s="38" t="s">
        <v>337</v>
      </c>
      <c r="E87" s="32" t="s">
        <v>389</v>
      </c>
      <c r="F87" s="35">
        <v>0.034473958333333415</v>
      </c>
      <c r="G87" s="13" t="str">
        <f t="shared" si="3"/>
        <v>4.17/km</v>
      </c>
      <c r="H87" s="14">
        <f t="shared" si="5"/>
        <v>0.008258101851851874</v>
      </c>
      <c r="I87" s="14">
        <f>F87-INDEX($F$5:$F$399,MATCH(D87,$D$5:$D$399,0))</f>
        <v>0.008258101851851874</v>
      </c>
    </row>
    <row r="88" spans="1:9" ht="15" customHeight="1">
      <c r="A88" s="13">
        <v>84</v>
      </c>
      <c r="B88" s="32" t="s">
        <v>518</v>
      </c>
      <c r="C88" s="32" t="s">
        <v>420</v>
      </c>
      <c r="D88" s="38" t="s">
        <v>337</v>
      </c>
      <c r="E88" s="32" t="s">
        <v>21</v>
      </c>
      <c r="F88" s="35">
        <v>0.03450115740740749</v>
      </c>
      <c r="G88" s="13" t="str">
        <f t="shared" si="3"/>
        <v>4.17/km</v>
      </c>
      <c r="H88" s="14">
        <f t="shared" si="5"/>
        <v>0.008285300925925946</v>
      </c>
      <c r="I88" s="14">
        <f>F88-INDEX($F$5:$F$399,MATCH(D88,$D$5:$D$399,0))</f>
        <v>0.008285300925925946</v>
      </c>
    </row>
    <row r="89" spans="1:9" ht="15" customHeight="1">
      <c r="A89" s="13">
        <v>85</v>
      </c>
      <c r="B89" s="32" t="s">
        <v>26</v>
      </c>
      <c r="C89" s="32" t="s">
        <v>520</v>
      </c>
      <c r="D89" s="38" t="s">
        <v>334</v>
      </c>
      <c r="E89" s="32" t="s">
        <v>33</v>
      </c>
      <c r="F89" s="35">
        <v>0.03457465277777786</v>
      </c>
      <c r="G89" s="13" t="str">
        <f t="shared" si="3"/>
        <v>4.18/km</v>
      </c>
      <c r="H89" s="14">
        <f t="shared" si="5"/>
        <v>0.008358796296296319</v>
      </c>
      <c r="I89" s="14">
        <f>F89-INDEX($F$5:$F$399,MATCH(D89,$D$5:$D$399,0))</f>
        <v>0.004394675925925941</v>
      </c>
    </row>
    <row r="90" spans="1:9" ht="15" customHeight="1">
      <c r="A90" s="13">
        <v>86</v>
      </c>
      <c r="B90" s="32" t="s">
        <v>96</v>
      </c>
      <c r="C90" s="32" t="s">
        <v>522</v>
      </c>
      <c r="D90" s="38" t="s">
        <v>334</v>
      </c>
      <c r="E90" s="32" t="s">
        <v>302</v>
      </c>
      <c r="F90" s="35">
        <v>0.034705439814814894</v>
      </c>
      <c r="G90" s="13" t="str">
        <f t="shared" si="3"/>
        <v>4.19/km</v>
      </c>
      <c r="H90" s="14">
        <f t="shared" si="5"/>
        <v>0.008489583333333352</v>
      </c>
      <c r="I90" s="14">
        <f>F90-INDEX($F$5:$F$399,MATCH(D90,$D$5:$D$399,0))</f>
        <v>0.004525462962962974</v>
      </c>
    </row>
    <row r="91" spans="1:9" ht="15" customHeight="1">
      <c r="A91" s="13">
        <v>87</v>
      </c>
      <c r="B91" s="32" t="s">
        <v>97</v>
      </c>
      <c r="C91" s="32" t="s">
        <v>489</v>
      </c>
      <c r="D91" s="38" t="s">
        <v>333</v>
      </c>
      <c r="E91" s="32" t="s">
        <v>54</v>
      </c>
      <c r="F91" s="35">
        <v>0.034759837962963044</v>
      </c>
      <c r="G91" s="13" t="str">
        <f t="shared" si="3"/>
        <v>4.19/km</v>
      </c>
      <c r="H91" s="14">
        <f t="shared" si="5"/>
        <v>0.008543981481481503</v>
      </c>
      <c r="I91" s="14">
        <f>F91-INDEX($F$5:$F$399,MATCH(D91,$D$5:$D$399,0))</f>
        <v>0.006251157407407424</v>
      </c>
    </row>
    <row r="92" spans="1:9" ht="15" customHeight="1">
      <c r="A92" s="13">
        <v>88</v>
      </c>
      <c r="B92" s="32" t="s">
        <v>98</v>
      </c>
      <c r="C92" s="32" t="s">
        <v>392</v>
      </c>
      <c r="D92" s="38" t="s">
        <v>334</v>
      </c>
      <c r="E92" s="32" t="s">
        <v>58</v>
      </c>
      <c r="F92" s="35">
        <v>0.03495023148148156</v>
      </c>
      <c r="G92" s="13" t="str">
        <f t="shared" si="3"/>
        <v>4.20/km</v>
      </c>
      <c r="H92" s="14">
        <f t="shared" si="5"/>
        <v>0.00873437500000002</v>
      </c>
      <c r="I92" s="14">
        <f>F92-INDEX($F$5:$F$399,MATCH(D92,$D$5:$D$399,0))</f>
        <v>0.004770254629629642</v>
      </c>
    </row>
    <row r="93" spans="1:9" ht="15" customHeight="1">
      <c r="A93" s="13">
        <v>89</v>
      </c>
      <c r="B93" s="32" t="s">
        <v>321</v>
      </c>
      <c r="C93" s="32" t="s">
        <v>391</v>
      </c>
      <c r="D93" s="38" t="s">
        <v>337</v>
      </c>
      <c r="E93" s="32" t="s">
        <v>33</v>
      </c>
      <c r="F93" s="35">
        <v>0.03496643518518527</v>
      </c>
      <c r="G93" s="13" t="str">
        <f t="shared" si="3"/>
        <v>4.20/km</v>
      </c>
      <c r="H93" s="14">
        <f t="shared" si="5"/>
        <v>0.008750578703703726</v>
      </c>
      <c r="I93" s="14">
        <f>F93-INDEX($F$5:$F$399,MATCH(D93,$D$5:$D$399,0))</f>
        <v>0.008750578703703726</v>
      </c>
    </row>
    <row r="94" spans="1:9" ht="15" customHeight="1">
      <c r="A94" s="13">
        <v>90</v>
      </c>
      <c r="B94" s="32" t="s">
        <v>41</v>
      </c>
      <c r="C94" s="32" t="s">
        <v>405</v>
      </c>
      <c r="D94" s="38" t="s">
        <v>334</v>
      </c>
      <c r="E94" s="32" t="s">
        <v>389</v>
      </c>
      <c r="F94" s="35">
        <v>0.03501215277777786</v>
      </c>
      <c r="G94" s="13" t="str">
        <f t="shared" si="3"/>
        <v>4.21/km</v>
      </c>
      <c r="H94" s="14">
        <f t="shared" si="5"/>
        <v>0.00879629629629632</v>
      </c>
      <c r="I94" s="14">
        <f>F94-INDEX($F$5:$F$399,MATCH(D94,$D$5:$D$399,0))</f>
        <v>0.004832175925925941</v>
      </c>
    </row>
    <row r="95" spans="1:9" ht="15" customHeight="1">
      <c r="A95" s="13">
        <v>91</v>
      </c>
      <c r="B95" s="32" t="s">
        <v>99</v>
      </c>
      <c r="C95" s="32" t="s">
        <v>352</v>
      </c>
      <c r="D95" s="38" t="s">
        <v>336</v>
      </c>
      <c r="E95" s="32" t="s">
        <v>54</v>
      </c>
      <c r="F95" s="35">
        <v>0.03502083333333341</v>
      </c>
      <c r="G95" s="13" t="str">
        <f t="shared" si="3"/>
        <v>4.21/km</v>
      </c>
      <c r="H95" s="14">
        <f t="shared" si="5"/>
        <v>0.00880497685185187</v>
      </c>
      <c r="I95" s="14">
        <f>F95-INDEX($F$5:$F$399,MATCH(D95,$D$5:$D$399,0))</f>
        <v>0.005778935185185196</v>
      </c>
    </row>
    <row r="96" spans="1:9" ht="15" customHeight="1">
      <c r="A96" s="13">
        <v>92</v>
      </c>
      <c r="B96" s="32" t="s">
        <v>461</v>
      </c>
      <c r="C96" s="32" t="s">
        <v>366</v>
      </c>
      <c r="D96" s="38" t="s">
        <v>333</v>
      </c>
      <c r="E96" s="32" t="s">
        <v>100</v>
      </c>
      <c r="F96" s="35">
        <v>0.03502199074074082</v>
      </c>
      <c r="G96" s="13" t="str">
        <f t="shared" si="3"/>
        <v>4.21/km</v>
      </c>
      <c r="H96" s="14">
        <f t="shared" si="5"/>
        <v>0.008806134259259277</v>
      </c>
      <c r="I96" s="14">
        <f>F96-INDEX($F$5:$F$399,MATCH(D96,$D$5:$D$399,0))</f>
        <v>0.006513310185185198</v>
      </c>
    </row>
    <row r="97" spans="1:9" ht="15" customHeight="1">
      <c r="A97" s="13">
        <v>93</v>
      </c>
      <c r="B97" s="32" t="s">
        <v>487</v>
      </c>
      <c r="C97" s="32" t="s">
        <v>479</v>
      </c>
      <c r="D97" s="38" t="s">
        <v>335</v>
      </c>
      <c r="E97" s="32" t="s">
        <v>52</v>
      </c>
      <c r="F97" s="35">
        <v>0.035030092592592675</v>
      </c>
      <c r="G97" s="13" t="str">
        <f t="shared" si="3"/>
        <v>4.21/km</v>
      </c>
      <c r="H97" s="14">
        <f t="shared" si="5"/>
        <v>0.008814236111111134</v>
      </c>
      <c r="I97" s="14">
        <f>F97-INDEX($F$5:$F$399,MATCH(D97,$D$5:$D$399,0))</f>
        <v>0.0013987268518518559</v>
      </c>
    </row>
    <row r="98" spans="1:9" ht="15" customHeight="1">
      <c r="A98" s="13">
        <v>94</v>
      </c>
      <c r="B98" s="32" t="s">
        <v>455</v>
      </c>
      <c r="C98" s="32" t="s">
        <v>432</v>
      </c>
      <c r="D98" s="38" t="s">
        <v>333</v>
      </c>
      <c r="E98" s="32" t="s">
        <v>14</v>
      </c>
      <c r="F98" s="35">
        <v>0.03503298611111119</v>
      </c>
      <c r="G98" s="13" t="str">
        <f t="shared" si="3"/>
        <v>4.21/km</v>
      </c>
      <c r="H98" s="14">
        <f t="shared" si="5"/>
        <v>0.00881712962962965</v>
      </c>
      <c r="I98" s="14">
        <f>F98-INDEX($F$5:$F$399,MATCH(D98,$D$5:$D$399,0))</f>
        <v>0.006524305555555571</v>
      </c>
    </row>
    <row r="99" spans="1:9" ht="15" customHeight="1">
      <c r="A99" s="13">
        <v>95</v>
      </c>
      <c r="B99" s="32" t="s">
        <v>101</v>
      </c>
      <c r="C99" s="32" t="s">
        <v>102</v>
      </c>
      <c r="D99" s="38" t="s">
        <v>333</v>
      </c>
      <c r="E99" s="32" t="s">
        <v>31</v>
      </c>
      <c r="F99" s="35">
        <v>0.035036458333333416</v>
      </c>
      <c r="G99" s="13" t="str">
        <f t="shared" si="3"/>
        <v>4.21/km</v>
      </c>
      <c r="H99" s="14">
        <f t="shared" si="5"/>
        <v>0.008820601851851875</v>
      </c>
      <c r="I99" s="14">
        <f>F99-INDEX($F$5:$F$399,MATCH(D99,$D$5:$D$399,0))</f>
        <v>0.0065277777777777955</v>
      </c>
    </row>
    <row r="100" spans="1:9" ht="15" customHeight="1">
      <c r="A100" s="13">
        <v>96</v>
      </c>
      <c r="B100" s="32" t="s">
        <v>103</v>
      </c>
      <c r="C100" s="32" t="s">
        <v>404</v>
      </c>
      <c r="D100" s="38" t="s">
        <v>333</v>
      </c>
      <c r="E100" s="32" t="s">
        <v>14</v>
      </c>
      <c r="F100" s="35">
        <v>0.035038194444444525</v>
      </c>
      <c r="G100" s="13" t="str">
        <f t="shared" si="3"/>
        <v>4.21/km</v>
      </c>
      <c r="H100" s="14">
        <f t="shared" si="5"/>
        <v>0.008822337962962983</v>
      </c>
      <c r="I100" s="14">
        <f>F100-INDEX($F$5:$F$399,MATCH(D100,$D$5:$D$399,0))</f>
        <v>0.006529513888888904</v>
      </c>
    </row>
    <row r="101" spans="1:9" ht="15" customHeight="1">
      <c r="A101" s="13">
        <v>97</v>
      </c>
      <c r="B101" s="32" t="s">
        <v>104</v>
      </c>
      <c r="C101" s="32" t="s">
        <v>400</v>
      </c>
      <c r="D101" s="38" t="s">
        <v>336</v>
      </c>
      <c r="E101" s="32" t="s">
        <v>389</v>
      </c>
      <c r="F101" s="35">
        <v>0.0350491898148149</v>
      </c>
      <c r="G101" s="13" t="str">
        <f t="shared" si="3"/>
        <v>4.21/km</v>
      </c>
      <c r="H101" s="14">
        <f t="shared" si="5"/>
        <v>0.008833333333333356</v>
      </c>
      <c r="I101" s="14">
        <f>F101-INDEX($F$5:$F$399,MATCH(D101,$D$5:$D$399,0))</f>
        <v>0.005807291666666683</v>
      </c>
    </row>
    <row r="102" spans="1:9" ht="15" customHeight="1">
      <c r="A102" s="13">
        <v>98</v>
      </c>
      <c r="B102" s="32" t="s">
        <v>105</v>
      </c>
      <c r="C102" s="32" t="s">
        <v>394</v>
      </c>
      <c r="D102" s="38" t="s">
        <v>336</v>
      </c>
      <c r="E102" s="32" t="s">
        <v>56</v>
      </c>
      <c r="F102" s="35">
        <v>0.035066550925926004</v>
      </c>
      <c r="G102" s="13" t="str">
        <f t="shared" si="3"/>
        <v>4.21/km</v>
      </c>
      <c r="H102" s="14">
        <f t="shared" si="5"/>
        <v>0.008850694444444463</v>
      </c>
      <c r="I102" s="14">
        <f>F102-INDEX($F$5:$F$399,MATCH(D102,$D$5:$D$399,0))</f>
        <v>0.00582465277777779</v>
      </c>
    </row>
    <row r="103" spans="1:9" ht="15" customHeight="1">
      <c r="A103" s="13">
        <v>99</v>
      </c>
      <c r="B103" s="32" t="s">
        <v>106</v>
      </c>
      <c r="C103" s="32" t="s">
        <v>413</v>
      </c>
      <c r="D103" s="38" t="s">
        <v>334</v>
      </c>
      <c r="E103" s="32" t="s">
        <v>299</v>
      </c>
      <c r="F103" s="35">
        <v>0.03509606481481489</v>
      </c>
      <c r="G103" s="13" t="str">
        <f t="shared" si="3"/>
        <v>4.21/km</v>
      </c>
      <c r="H103" s="14">
        <f t="shared" si="5"/>
        <v>0.008880208333333351</v>
      </c>
      <c r="I103" s="14">
        <f>F103-INDEX($F$5:$F$399,MATCH(D103,$D$5:$D$399,0))</f>
        <v>0.004916087962962973</v>
      </c>
    </row>
    <row r="104" spans="1:9" ht="15" customHeight="1">
      <c r="A104" s="13">
        <v>100</v>
      </c>
      <c r="B104" s="32" t="s">
        <v>107</v>
      </c>
      <c r="C104" s="32" t="s">
        <v>394</v>
      </c>
      <c r="D104" s="38" t="s">
        <v>333</v>
      </c>
      <c r="E104" s="32" t="s">
        <v>299</v>
      </c>
      <c r="F104" s="35">
        <v>0.035218171296296376</v>
      </c>
      <c r="G104" s="13" t="str">
        <f t="shared" si="3"/>
        <v>4.22/km</v>
      </c>
      <c r="H104" s="14">
        <f t="shared" si="5"/>
        <v>0.009002314814814835</v>
      </c>
      <c r="I104" s="14">
        <f>F104-INDEX($F$5:$F$399,MATCH(D104,$D$5:$D$399,0))</f>
        <v>0.0067094907407407554</v>
      </c>
    </row>
    <row r="105" spans="1:9" ht="15" customHeight="1">
      <c r="A105" s="13">
        <v>101</v>
      </c>
      <c r="B105" s="32" t="s">
        <v>108</v>
      </c>
      <c r="C105" s="32" t="s">
        <v>434</v>
      </c>
      <c r="D105" s="38" t="s">
        <v>335</v>
      </c>
      <c r="E105" s="32" t="s">
        <v>11</v>
      </c>
      <c r="F105" s="35">
        <v>0.03541435185185193</v>
      </c>
      <c r="G105" s="13" t="str">
        <f t="shared" si="3"/>
        <v>4.24/km</v>
      </c>
      <c r="H105" s="14">
        <f t="shared" si="5"/>
        <v>0.009198495370370392</v>
      </c>
      <c r="I105" s="14">
        <f>F105-INDEX($F$5:$F$399,MATCH(D105,$D$5:$D$399,0))</f>
        <v>0.0017829861111111137</v>
      </c>
    </row>
    <row r="106" spans="1:9" ht="15" customHeight="1">
      <c r="A106" s="13">
        <v>102</v>
      </c>
      <c r="B106" s="32" t="s">
        <v>109</v>
      </c>
      <c r="C106" s="32" t="s">
        <v>439</v>
      </c>
      <c r="D106" s="38" t="s">
        <v>337</v>
      </c>
      <c r="E106" s="32" t="s">
        <v>33</v>
      </c>
      <c r="F106" s="35">
        <v>0.03544849537037045</v>
      </c>
      <c r="G106" s="13" t="str">
        <f t="shared" si="3"/>
        <v>4.24/km</v>
      </c>
      <c r="H106" s="14">
        <f t="shared" si="5"/>
        <v>0.009232638888888912</v>
      </c>
      <c r="I106" s="14">
        <f>F106-INDEX($F$5:$F$399,MATCH(D106,$D$5:$D$399,0))</f>
        <v>0.009232638888888912</v>
      </c>
    </row>
    <row r="107" spans="1:9" ht="15" customHeight="1">
      <c r="A107" s="13">
        <v>103</v>
      </c>
      <c r="B107" s="32" t="s">
        <v>110</v>
      </c>
      <c r="C107" s="32" t="s">
        <v>429</v>
      </c>
      <c r="D107" s="38" t="s">
        <v>334</v>
      </c>
      <c r="E107" s="32" t="s">
        <v>302</v>
      </c>
      <c r="F107" s="35">
        <v>0.03548263888888897</v>
      </c>
      <c r="G107" s="13" t="str">
        <f t="shared" si="3"/>
        <v>4.24/km</v>
      </c>
      <c r="H107" s="14">
        <f t="shared" si="5"/>
        <v>0.009266782407407432</v>
      </c>
      <c r="I107" s="14">
        <f>F107-INDEX($F$5:$F$399,MATCH(D107,$D$5:$D$399,0))</f>
        <v>0.005302662037037054</v>
      </c>
    </row>
    <row r="108" spans="1:9" ht="15" customHeight="1">
      <c r="A108" s="13">
        <v>104</v>
      </c>
      <c r="B108" s="32" t="s">
        <v>468</v>
      </c>
      <c r="C108" s="32" t="s">
        <v>476</v>
      </c>
      <c r="D108" s="38" t="s">
        <v>334</v>
      </c>
      <c r="E108" s="32" t="s">
        <v>63</v>
      </c>
      <c r="F108" s="35">
        <v>0.035531828703703784</v>
      </c>
      <c r="G108" s="13" t="str">
        <f t="shared" si="3"/>
        <v>4.25/km</v>
      </c>
      <c r="H108" s="14">
        <f t="shared" si="5"/>
        <v>0.009315972222222243</v>
      </c>
      <c r="I108" s="14">
        <f>F108-INDEX($F$5:$F$399,MATCH(D108,$D$5:$D$399,0))</f>
        <v>0.005351851851851865</v>
      </c>
    </row>
    <row r="109" spans="1:9" ht="15" customHeight="1">
      <c r="A109" s="13">
        <v>105</v>
      </c>
      <c r="B109" s="32" t="s">
        <v>111</v>
      </c>
      <c r="C109" s="32" t="s">
        <v>112</v>
      </c>
      <c r="D109" s="38" t="s">
        <v>334</v>
      </c>
      <c r="E109" s="32" t="s">
        <v>63</v>
      </c>
      <c r="F109" s="35">
        <v>0.035570601851851937</v>
      </c>
      <c r="G109" s="13" t="str">
        <f t="shared" si="3"/>
        <v>4.25/km</v>
      </c>
      <c r="H109" s="14">
        <f t="shared" si="5"/>
        <v>0.009354745370370395</v>
      </c>
      <c r="I109" s="14">
        <f>F109-INDEX($F$5:$F$399,MATCH(D109,$D$5:$D$399,0))</f>
        <v>0.005390625000000017</v>
      </c>
    </row>
    <row r="110" spans="1:9" ht="15" customHeight="1">
      <c r="A110" s="13">
        <v>106</v>
      </c>
      <c r="B110" s="32" t="s">
        <v>113</v>
      </c>
      <c r="C110" s="32" t="s">
        <v>399</v>
      </c>
      <c r="D110" s="38" t="s">
        <v>336</v>
      </c>
      <c r="E110" s="32" t="s">
        <v>389</v>
      </c>
      <c r="F110" s="35">
        <v>0.035592592592592676</v>
      </c>
      <c r="G110" s="13" t="str">
        <f t="shared" si="3"/>
        <v>4.25/km</v>
      </c>
      <c r="H110" s="14">
        <f t="shared" si="5"/>
        <v>0.009376736111111134</v>
      </c>
      <c r="I110" s="14">
        <f>F110-INDEX($F$5:$F$399,MATCH(D110,$D$5:$D$399,0))</f>
        <v>0.006350694444444461</v>
      </c>
    </row>
    <row r="111" spans="1:9" ht="15" customHeight="1">
      <c r="A111" s="13">
        <v>107</v>
      </c>
      <c r="B111" s="32" t="s">
        <v>114</v>
      </c>
      <c r="C111" s="32" t="s">
        <v>347</v>
      </c>
      <c r="D111" s="38" t="s">
        <v>336</v>
      </c>
      <c r="E111" s="32" t="s">
        <v>115</v>
      </c>
      <c r="F111" s="35">
        <v>0.03560590277777786</v>
      </c>
      <c r="G111" s="13" t="str">
        <f t="shared" si="3"/>
        <v>4.25/km</v>
      </c>
      <c r="H111" s="14">
        <f t="shared" si="5"/>
        <v>0.009390046296296316</v>
      </c>
      <c r="I111" s="14">
        <f>F111-INDEX($F$5:$F$399,MATCH(D111,$D$5:$D$399,0))</f>
        <v>0.006364004629629643</v>
      </c>
    </row>
    <row r="112" spans="1:9" ht="15" customHeight="1">
      <c r="A112" s="13">
        <v>108</v>
      </c>
      <c r="B112" s="32" t="s">
        <v>116</v>
      </c>
      <c r="C112" s="32" t="s">
        <v>452</v>
      </c>
      <c r="D112" s="38" t="s">
        <v>333</v>
      </c>
      <c r="E112" s="32" t="s">
        <v>34</v>
      </c>
      <c r="F112" s="35">
        <v>0.035622106481481564</v>
      </c>
      <c r="G112" s="13" t="str">
        <f t="shared" si="3"/>
        <v>4.25/km</v>
      </c>
      <c r="H112" s="14">
        <f t="shared" si="5"/>
        <v>0.009406250000000022</v>
      </c>
      <c r="I112" s="14">
        <f>F112-INDEX($F$5:$F$399,MATCH(D112,$D$5:$D$399,0))</f>
        <v>0.007113425925925943</v>
      </c>
    </row>
    <row r="113" spans="1:9" ht="15" customHeight="1">
      <c r="A113" s="13">
        <v>109</v>
      </c>
      <c r="B113" s="32" t="s">
        <v>117</v>
      </c>
      <c r="C113" s="32" t="s">
        <v>388</v>
      </c>
      <c r="D113" s="38" t="s">
        <v>333</v>
      </c>
      <c r="E113" s="32" t="s">
        <v>299</v>
      </c>
      <c r="F113" s="35">
        <v>0.035636574074074154</v>
      </c>
      <c r="G113" s="13" t="str">
        <f t="shared" si="3"/>
        <v>4.25/km</v>
      </c>
      <c r="H113" s="14">
        <f t="shared" si="5"/>
        <v>0.009420717592592612</v>
      </c>
      <c r="I113" s="14">
        <f>F113-INDEX($F$5:$F$399,MATCH(D113,$D$5:$D$399,0))</f>
        <v>0.007127893518518533</v>
      </c>
    </row>
    <row r="114" spans="1:9" ht="15" customHeight="1">
      <c r="A114" s="13">
        <v>110</v>
      </c>
      <c r="B114" s="32" t="s">
        <v>118</v>
      </c>
      <c r="C114" s="32" t="s">
        <v>490</v>
      </c>
      <c r="D114" s="38" t="s">
        <v>338</v>
      </c>
      <c r="E114" s="32" t="s">
        <v>14</v>
      </c>
      <c r="F114" s="35">
        <v>0.03566608796296304</v>
      </c>
      <c r="G114" s="13" t="str">
        <f t="shared" si="3"/>
        <v>4.26/km</v>
      </c>
      <c r="H114" s="14">
        <f t="shared" si="5"/>
        <v>0.0094502314814815</v>
      </c>
      <c r="I114" s="14">
        <f>F114-INDEX($F$5:$F$399,MATCH(D114,$D$5:$D$399,0))</f>
        <v>0.00464699074074075</v>
      </c>
    </row>
    <row r="115" spans="1:9" ht="15" customHeight="1">
      <c r="A115" s="13">
        <v>111</v>
      </c>
      <c r="B115" s="32" t="s">
        <v>362</v>
      </c>
      <c r="C115" s="32" t="s">
        <v>398</v>
      </c>
      <c r="D115" s="38" t="s">
        <v>333</v>
      </c>
      <c r="E115" s="32" t="s">
        <v>11</v>
      </c>
      <c r="F115" s="35">
        <v>0.03567303240740749</v>
      </c>
      <c r="G115" s="13" t="str">
        <f t="shared" si="3"/>
        <v>4.26/km</v>
      </c>
      <c r="H115" s="14">
        <f t="shared" si="5"/>
        <v>0.009457175925925949</v>
      </c>
      <c r="I115" s="14">
        <f>F115-INDEX($F$5:$F$399,MATCH(D115,$D$5:$D$399,0))</f>
        <v>0.00716435185185187</v>
      </c>
    </row>
    <row r="116" spans="1:9" ht="15" customHeight="1">
      <c r="A116" s="13">
        <v>112</v>
      </c>
      <c r="B116" s="32" t="s">
        <v>119</v>
      </c>
      <c r="C116" s="32" t="s">
        <v>432</v>
      </c>
      <c r="D116" s="38" t="s">
        <v>334</v>
      </c>
      <c r="E116" s="32" t="s">
        <v>92</v>
      </c>
      <c r="F116" s="35">
        <v>0.03575578703703712</v>
      </c>
      <c r="G116" s="13" t="str">
        <f t="shared" si="3"/>
        <v>4.26/km</v>
      </c>
      <c r="H116" s="14">
        <f t="shared" si="5"/>
        <v>0.00953993055555558</v>
      </c>
      <c r="I116" s="14">
        <f>F116-INDEX($F$5:$F$399,MATCH(D116,$D$5:$D$399,0))</f>
        <v>0.005575810185185201</v>
      </c>
    </row>
    <row r="117" spans="1:9" ht="15" customHeight="1">
      <c r="A117" s="13">
        <v>113</v>
      </c>
      <c r="B117" s="32" t="s">
        <v>120</v>
      </c>
      <c r="C117" s="32" t="s">
        <v>432</v>
      </c>
      <c r="D117" s="38" t="s">
        <v>333</v>
      </c>
      <c r="E117" s="32" t="s">
        <v>14</v>
      </c>
      <c r="F117" s="35">
        <v>0.03575925925925934</v>
      </c>
      <c r="G117" s="13" t="str">
        <f t="shared" si="3"/>
        <v>4.26/km</v>
      </c>
      <c r="H117" s="14">
        <f t="shared" si="5"/>
        <v>0.009543402777777796</v>
      </c>
      <c r="I117" s="14">
        <f>F117-INDEX($F$5:$F$399,MATCH(D117,$D$5:$D$399,0))</f>
        <v>0.007250578703703717</v>
      </c>
    </row>
    <row r="118" spans="1:9" ht="15" customHeight="1">
      <c r="A118" s="13">
        <v>114</v>
      </c>
      <c r="B118" s="32" t="s">
        <v>305</v>
      </c>
      <c r="C118" s="32" t="s">
        <v>412</v>
      </c>
      <c r="D118" s="38" t="s">
        <v>336</v>
      </c>
      <c r="E118" s="32" t="s">
        <v>299</v>
      </c>
      <c r="F118" s="35">
        <v>0.035780671296296376</v>
      </c>
      <c r="G118" s="13" t="str">
        <f t="shared" si="3"/>
        <v>4.26/km</v>
      </c>
      <c r="H118" s="14">
        <f t="shared" si="5"/>
        <v>0.009564814814814835</v>
      </c>
      <c r="I118" s="14">
        <f>F118-INDEX($F$5:$F$399,MATCH(D118,$D$5:$D$399,0))</f>
        <v>0.006538773148148162</v>
      </c>
    </row>
    <row r="119" spans="1:9" ht="15" customHeight="1">
      <c r="A119" s="13">
        <v>115</v>
      </c>
      <c r="B119" s="32" t="s">
        <v>511</v>
      </c>
      <c r="C119" s="32" t="s">
        <v>419</v>
      </c>
      <c r="D119" s="38" t="s">
        <v>334</v>
      </c>
      <c r="E119" s="32" t="s">
        <v>54</v>
      </c>
      <c r="F119" s="35">
        <v>0.03587615740740749</v>
      </c>
      <c r="G119" s="13" t="str">
        <f t="shared" si="3"/>
        <v>4.27/km</v>
      </c>
      <c r="H119" s="14">
        <f t="shared" si="5"/>
        <v>0.009660300925925947</v>
      </c>
      <c r="I119" s="14">
        <f>F119-INDEX($F$5:$F$399,MATCH(D119,$D$5:$D$399,0))</f>
        <v>0.005696180555555569</v>
      </c>
    </row>
    <row r="120" spans="1:9" ht="15" customHeight="1">
      <c r="A120" s="13">
        <v>116</v>
      </c>
      <c r="B120" s="32" t="s">
        <v>121</v>
      </c>
      <c r="C120" s="32" t="s">
        <v>346</v>
      </c>
      <c r="D120" s="38" t="s">
        <v>294</v>
      </c>
      <c r="E120" s="32" t="s">
        <v>302</v>
      </c>
      <c r="F120" s="35">
        <v>0.035890625000000086</v>
      </c>
      <c r="G120" s="13" t="str">
        <f t="shared" si="3"/>
        <v>4.27/km</v>
      </c>
      <c r="H120" s="14">
        <f t="shared" si="5"/>
        <v>0.009674768518518544</v>
      </c>
      <c r="I120" s="14">
        <f>F120-INDEX($F$5:$F$399,MATCH(D120,$D$5:$D$399,0))</f>
        <v>0</v>
      </c>
    </row>
    <row r="121" spans="1:9" ht="15" customHeight="1">
      <c r="A121" s="13">
        <v>117</v>
      </c>
      <c r="B121" s="32" t="s">
        <v>345</v>
      </c>
      <c r="C121" s="32" t="s">
        <v>387</v>
      </c>
      <c r="D121" s="38" t="s">
        <v>336</v>
      </c>
      <c r="E121" s="32" t="s">
        <v>389</v>
      </c>
      <c r="F121" s="35">
        <v>0.035983217592592674</v>
      </c>
      <c r="G121" s="13" t="str">
        <f t="shared" si="3"/>
        <v>4.28/km</v>
      </c>
      <c r="H121" s="14">
        <f t="shared" si="5"/>
        <v>0.009767361111111133</v>
      </c>
      <c r="I121" s="14">
        <f>F121-INDEX($F$5:$F$399,MATCH(D121,$D$5:$D$399,0))</f>
        <v>0.0067413194444444595</v>
      </c>
    </row>
    <row r="122" spans="1:9" ht="15" customHeight="1">
      <c r="A122" s="13">
        <v>118</v>
      </c>
      <c r="B122" s="32" t="s">
        <v>122</v>
      </c>
      <c r="C122" s="32" t="s">
        <v>428</v>
      </c>
      <c r="D122" s="38" t="s">
        <v>336</v>
      </c>
      <c r="E122" s="32" t="s">
        <v>389</v>
      </c>
      <c r="F122" s="35">
        <v>0.03604108796296305</v>
      </c>
      <c r="G122" s="13" t="str">
        <f t="shared" si="3"/>
        <v>4.28/km</v>
      </c>
      <c r="H122" s="14">
        <f t="shared" si="5"/>
        <v>0.009825231481481508</v>
      </c>
      <c r="I122" s="14">
        <f>F122-INDEX($F$5:$F$399,MATCH(D122,$D$5:$D$399,0))</f>
        <v>0.006799189814814834</v>
      </c>
    </row>
    <row r="123" spans="1:9" ht="15" customHeight="1">
      <c r="A123" s="13">
        <v>119</v>
      </c>
      <c r="B123" s="32" t="s">
        <v>123</v>
      </c>
      <c r="C123" s="32" t="s">
        <v>483</v>
      </c>
      <c r="D123" s="38" t="s">
        <v>338</v>
      </c>
      <c r="E123" s="32" t="s">
        <v>389</v>
      </c>
      <c r="F123" s="35">
        <v>0.03607638888888897</v>
      </c>
      <c r="G123" s="13" t="str">
        <f t="shared" si="3"/>
        <v>4.29/km</v>
      </c>
      <c r="H123" s="14">
        <f t="shared" si="5"/>
        <v>0.009860532407407429</v>
      </c>
      <c r="I123" s="14">
        <f>F123-INDEX($F$5:$F$399,MATCH(D123,$D$5:$D$399,0))</f>
        <v>0.005057291666666679</v>
      </c>
    </row>
    <row r="124" spans="1:9" ht="15" customHeight="1">
      <c r="A124" s="13">
        <v>120</v>
      </c>
      <c r="B124" s="32" t="s">
        <v>124</v>
      </c>
      <c r="C124" s="32" t="s">
        <v>432</v>
      </c>
      <c r="D124" s="38" t="s">
        <v>333</v>
      </c>
      <c r="E124" s="32" t="s">
        <v>33</v>
      </c>
      <c r="F124" s="35">
        <v>0.03611053240740749</v>
      </c>
      <c r="G124" s="13" t="str">
        <f t="shared" si="3"/>
        <v>4.29/km</v>
      </c>
      <c r="H124" s="14">
        <f t="shared" si="5"/>
        <v>0.009894675925925949</v>
      </c>
      <c r="I124" s="14">
        <f>F124-INDEX($F$5:$F$399,MATCH(D124,$D$5:$D$399,0))</f>
        <v>0.00760185185185187</v>
      </c>
    </row>
    <row r="125" spans="1:9" ht="15" customHeight="1">
      <c r="A125" s="13">
        <v>121</v>
      </c>
      <c r="B125" s="32" t="s">
        <v>125</v>
      </c>
      <c r="C125" s="32" t="s">
        <v>358</v>
      </c>
      <c r="D125" s="38" t="s">
        <v>333</v>
      </c>
      <c r="E125" s="32" t="s">
        <v>54</v>
      </c>
      <c r="F125" s="35">
        <v>0.0361435185185186</v>
      </c>
      <c r="G125" s="13" t="str">
        <f t="shared" si="3"/>
        <v>4.29/km</v>
      </c>
      <c r="H125" s="14">
        <f t="shared" si="5"/>
        <v>0.009927662037037061</v>
      </c>
      <c r="I125" s="14">
        <f>F125-INDEX($F$5:$F$399,MATCH(D125,$D$5:$D$399,0))</f>
        <v>0.007634837962962982</v>
      </c>
    </row>
    <row r="126" spans="1:9" ht="15" customHeight="1">
      <c r="A126" s="13">
        <v>122</v>
      </c>
      <c r="B126" s="32" t="s">
        <v>455</v>
      </c>
      <c r="C126" s="32" t="s">
        <v>433</v>
      </c>
      <c r="D126" s="38" t="s">
        <v>333</v>
      </c>
      <c r="E126" s="32" t="s">
        <v>14</v>
      </c>
      <c r="F126" s="35">
        <v>0.03621354166666675</v>
      </c>
      <c r="G126" s="13" t="str">
        <f t="shared" si="3"/>
        <v>4.30/km</v>
      </c>
      <c r="H126" s="14">
        <f t="shared" si="5"/>
        <v>0.00999768518518521</v>
      </c>
      <c r="I126" s="14">
        <f>F126-INDEX($F$5:$F$399,MATCH(D126,$D$5:$D$399,0))</f>
        <v>0.007704861111111131</v>
      </c>
    </row>
    <row r="127" spans="1:9" ht="15" customHeight="1">
      <c r="A127" s="13">
        <v>123</v>
      </c>
      <c r="B127" s="32" t="s">
        <v>126</v>
      </c>
      <c r="C127" s="32" t="s">
        <v>411</v>
      </c>
      <c r="D127" s="38" t="s">
        <v>337</v>
      </c>
      <c r="E127" s="32" t="s">
        <v>14</v>
      </c>
      <c r="F127" s="35">
        <v>0.03630439814814823</v>
      </c>
      <c r="G127" s="13" t="str">
        <f t="shared" si="3"/>
        <v>4.30/km</v>
      </c>
      <c r="H127" s="14">
        <f t="shared" si="5"/>
        <v>0.01008854166666669</v>
      </c>
      <c r="I127" s="14">
        <f>F127-INDEX($F$5:$F$399,MATCH(D127,$D$5:$D$399,0))</f>
        <v>0.01008854166666669</v>
      </c>
    </row>
    <row r="128" spans="1:9" ht="15" customHeight="1">
      <c r="A128" s="13">
        <v>124</v>
      </c>
      <c r="B128" s="32" t="s">
        <v>127</v>
      </c>
      <c r="C128" s="32" t="s">
        <v>478</v>
      </c>
      <c r="D128" s="38" t="s">
        <v>333</v>
      </c>
      <c r="E128" s="32" t="s">
        <v>34</v>
      </c>
      <c r="F128" s="35">
        <v>0.036323495370370454</v>
      </c>
      <c r="G128" s="13" t="str">
        <f t="shared" si="3"/>
        <v>4.31/km</v>
      </c>
      <c r="H128" s="14">
        <f t="shared" si="5"/>
        <v>0.010107638888888913</v>
      </c>
      <c r="I128" s="14">
        <f>F128-INDEX($F$5:$F$399,MATCH(D128,$D$5:$D$399,0))</f>
        <v>0.007814814814814833</v>
      </c>
    </row>
    <row r="129" spans="1:9" ht="15" customHeight="1">
      <c r="A129" s="13">
        <v>125</v>
      </c>
      <c r="B129" s="32" t="s">
        <v>128</v>
      </c>
      <c r="C129" s="32" t="s">
        <v>405</v>
      </c>
      <c r="D129" s="38" t="s">
        <v>337</v>
      </c>
      <c r="E129" s="32" t="s">
        <v>389</v>
      </c>
      <c r="F129" s="35">
        <v>0.03634085648148157</v>
      </c>
      <c r="G129" s="13" t="str">
        <f t="shared" si="3"/>
        <v>4.31/km</v>
      </c>
      <c r="H129" s="14">
        <f t="shared" si="5"/>
        <v>0.010125000000000026</v>
      </c>
      <c r="I129" s="14">
        <f>F129-INDEX($F$5:$F$399,MATCH(D129,$D$5:$D$399,0))</f>
        <v>0.010125000000000026</v>
      </c>
    </row>
    <row r="130" spans="1:9" ht="15" customHeight="1">
      <c r="A130" s="13">
        <v>126</v>
      </c>
      <c r="B130" s="32" t="s">
        <v>129</v>
      </c>
      <c r="C130" s="32" t="s">
        <v>433</v>
      </c>
      <c r="D130" s="38" t="s">
        <v>337</v>
      </c>
      <c r="E130" s="32" t="s">
        <v>58</v>
      </c>
      <c r="F130" s="35">
        <v>0.0363466435185186</v>
      </c>
      <c r="G130" s="13" t="str">
        <f t="shared" si="3"/>
        <v>4.31/km</v>
      </c>
      <c r="H130" s="14">
        <f t="shared" si="5"/>
        <v>0.01013078703703706</v>
      </c>
      <c r="I130" s="14">
        <f>F130-INDEX($F$5:$F$399,MATCH(D130,$D$5:$D$399,0))</f>
        <v>0.01013078703703706</v>
      </c>
    </row>
    <row r="131" spans="1:9" ht="15" customHeight="1">
      <c r="A131" s="13">
        <v>127</v>
      </c>
      <c r="B131" s="32" t="s">
        <v>130</v>
      </c>
      <c r="C131" s="32" t="s">
        <v>476</v>
      </c>
      <c r="D131" s="38" t="s">
        <v>336</v>
      </c>
      <c r="E131" s="32" t="s">
        <v>21</v>
      </c>
      <c r="F131" s="35">
        <v>0.03639756944444453</v>
      </c>
      <c r="G131" s="13" t="str">
        <f t="shared" si="3"/>
        <v>4.31/km</v>
      </c>
      <c r="H131" s="14">
        <f t="shared" si="5"/>
        <v>0.010181712962962986</v>
      </c>
      <c r="I131" s="14">
        <f>F131-INDEX($F$5:$F$399,MATCH(D131,$D$5:$D$399,0))</f>
        <v>0.007155671296296313</v>
      </c>
    </row>
    <row r="132" spans="1:9" ht="15" customHeight="1">
      <c r="A132" s="13">
        <v>128</v>
      </c>
      <c r="B132" s="32" t="s">
        <v>468</v>
      </c>
      <c r="C132" s="32" t="s">
        <v>396</v>
      </c>
      <c r="D132" s="38" t="s">
        <v>337</v>
      </c>
      <c r="E132" s="32" t="s">
        <v>14</v>
      </c>
      <c r="F132" s="35">
        <v>0.03648553240740749</v>
      </c>
      <c r="G132" s="13" t="str">
        <f t="shared" si="3"/>
        <v>4.32/km</v>
      </c>
      <c r="H132" s="14">
        <f t="shared" si="5"/>
        <v>0.01026967592592595</v>
      </c>
      <c r="I132" s="14">
        <f>F132-INDEX($F$5:$F$399,MATCH(D132,$D$5:$D$399,0))</f>
        <v>0.01026967592592595</v>
      </c>
    </row>
    <row r="133" spans="1:9" ht="15" customHeight="1">
      <c r="A133" s="13">
        <v>129</v>
      </c>
      <c r="B133" s="32" t="s">
        <v>131</v>
      </c>
      <c r="C133" s="32" t="s">
        <v>515</v>
      </c>
      <c r="D133" s="38" t="s">
        <v>333</v>
      </c>
      <c r="E133" s="32" t="s">
        <v>100</v>
      </c>
      <c r="F133" s="35">
        <v>0.036516782407407494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4.32/km</v>
      </c>
      <c r="H133" s="14">
        <f t="shared" si="5"/>
        <v>0.010300925925925953</v>
      </c>
      <c r="I133" s="14">
        <f>F133-INDEX($F$5:$F$399,MATCH(D133,$D$5:$D$399,0))</f>
        <v>0.008008101851851874</v>
      </c>
    </row>
    <row r="134" spans="1:9" ht="15" customHeight="1">
      <c r="A134" s="13">
        <v>130</v>
      </c>
      <c r="B134" s="32" t="s">
        <v>132</v>
      </c>
      <c r="C134" s="32" t="s">
        <v>480</v>
      </c>
      <c r="D134" s="38" t="s">
        <v>333</v>
      </c>
      <c r="E134" s="32" t="s">
        <v>54</v>
      </c>
      <c r="F134" s="35">
        <v>0.03660416666666675</v>
      </c>
      <c r="G134" s="13" t="str">
        <f t="shared" si="6"/>
        <v>4.33/km</v>
      </c>
      <c r="H134" s="14">
        <f t="shared" si="5"/>
        <v>0.010388310185185209</v>
      </c>
      <c r="I134" s="14">
        <f>F134-INDEX($F$5:$F$399,MATCH(D134,$D$5:$D$399,0))</f>
        <v>0.00809548611111113</v>
      </c>
    </row>
    <row r="135" spans="1:9" ht="15" customHeight="1">
      <c r="A135" s="13">
        <v>131</v>
      </c>
      <c r="B135" s="32" t="s">
        <v>133</v>
      </c>
      <c r="C135" s="32" t="s">
        <v>387</v>
      </c>
      <c r="D135" s="38" t="s">
        <v>333</v>
      </c>
      <c r="E135" s="32" t="s">
        <v>54</v>
      </c>
      <c r="F135" s="35">
        <v>0.036607638888888974</v>
      </c>
      <c r="G135" s="13" t="str">
        <f t="shared" si="6"/>
        <v>4.33/km</v>
      </c>
      <c r="H135" s="14">
        <f t="shared" si="5"/>
        <v>0.010391782407407433</v>
      </c>
      <c r="I135" s="14">
        <f>F135-INDEX($F$5:$F$399,MATCH(D135,$D$5:$D$399,0))</f>
        <v>0.008098958333333354</v>
      </c>
    </row>
    <row r="136" spans="1:9" ht="15" customHeight="1">
      <c r="A136" s="13">
        <v>132</v>
      </c>
      <c r="B136" s="32" t="s">
        <v>134</v>
      </c>
      <c r="C136" s="32" t="s">
        <v>393</v>
      </c>
      <c r="D136" s="38" t="s">
        <v>333</v>
      </c>
      <c r="E136" s="32" t="s">
        <v>31</v>
      </c>
      <c r="F136" s="35">
        <v>0.03669560185185194</v>
      </c>
      <c r="G136" s="13" t="str">
        <f t="shared" si="6"/>
        <v>4.33/km</v>
      </c>
      <c r="H136" s="14">
        <f t="shared" si="5"/>
        <v>0.010479745370370396</v>
      </c>
      <c r="I136" s="14">
        <f>F136-INDEX($F$5:$F$399,MATCH(D136,$D$5:$D$399,0))</f>
        <v>0.008186921296296317</v>
      </c>
    </row>
    <row r="137" spans="1:9" ht="15" customHeight="1">
      <c r="A137" s="13">
        <v>133</v>
      </c>
      <c r="B137" s="32" t="s">
        <v>135</v>
      </c>
      <c r="C137" s="32" t="s">
        <v>396</v>
      </c>
      <c r="D137" s="38" t="s">
        <v>337</v>
      </c>
      <c r="E137" s="32" t="s">
        <v>302</v>
      </c>
      <c r="F137" s="35">
        <v>0.03672280092592601</v>
      </c>
      <c r="G137" s="13" t="str">
        <f t="shared" si="6"/>
        <v>4.34/km</v>
      </c>
      <c r="H137" s="14">
        <f t="shared" si="5"/>
        <v>0.010506944444444468</v>
      </c>
      <c r="I137" s="14">
        <f>F137-INDEX($F$5:$F$399,MATCH(D137,$D$5:$D$399,0))</f>
        <v>0.010506944444444468</v>
      </c>
    </row>
    <row r="138" spans="1:9" ht="15" customHeight="1">
      <c r="A138" s="13">
        <v>134</v>
      </c>
      <c r="B138" s="32" t="s">
        <v>468</v>
      </c>
      <c r="C138" s="32" t="s">
        <v>421</v>
      </c>
      <c r="D138" s="38" t="s">
        <v>334</v>
      </c>
      <c r="E138" s="32" t="s">
        <v>302</v>
      </c>
      <c r="F138" s="35">
        <v>0.03674479166666675</v>
      </c>
      <c r="G138" s="13" t="str">
        <f t="shared" si="6"/>
        <v>4.34/km</v>
      </c>
      <c r="H138" s="14">
        <f t="shared" si="5"/>
        <v>0.010528935185185207</v>
      </c>
      <c r="I138" s="14">
        <f>F138-INDEX($F$5:$F$399,MATCH(D138,$D$5:$D$399,0))</f>
        <v>0.006564814814814829</v>
      </c>
    </row>
    <row r="139" spans="1:9" ht="15" customHeight="1">
      <c r="A139" s="13">
        <v>135</v>
      </c>
      <c r="B139" s="32" t="s">
        <v>136</v>
      </c>
      <c r="C139" s="32" t="s">
        <v>396</v>
      </c>
      <c r="D139" s="38" t="s">
        <v>336</v>
      </c>
      <c r="E139" s="32" t="s">
        <v>299</v>
      </c>
      <c r="F139" s="35">
        <v>0.03677893518518527</v>
      </c>
      <c r="G139" s="13" t="str">
        <f t="shared" si="6"/>
        <v>4.34/km</v>
      </c>
      <c r="H139" s="14">
        <f t="shared" si="5"/>
        <v>0.010563078703703727</v>
      </c>
      <c r="I139" s="14">
        <f>F139-INDEX($F$5:$F$399,MATCH(D139,$D$5:$D$399,0))</f>
        <v>0.007537037037037054</v>
      </c>
    </row>
    <row r="140" spans="1:9" ht="15" customHeight="1">
      <c r="A140" s="13">
        <v>136</v>
      </c>
      <c r="B140" s="32" t="s">
        <v>137</v>
      </c>
      <c r="C140" s="32" t="s">
        <v>393</v>
      </c>
      <c r="D140" s="38" t="s">
        <v>334</v>
      </c>
      <c r="E140" s="32" t="s">
        <v>21</v>
      </c>
      <c r="F140" s="35">
        <v>0.0368767361111112</v>
      </c>
      <c r="G140" s="13" t="str">
        <f t="shared" si="6"/>
        <v>4.35/km</v>
      </c>
      <c r="H140" s="14">
        <f t="shared" si="5"/>
        <v>0.010660879629629656</v>
      </c>
      <c r="I140" s="14">
        <f>F140-INDEX($F$5:$F$399,MATCH(D140,$D$5:$D$399,0))</f>
        <v>0.006696759259259277</v>
      </c>
    </row>
    <row r="141" spans="1:9" ht="15" customHeight="1">
      <c r="A141" s="13">
        <v>137</v>
      </c>
      <c r="B141" s="32" t="s">
        <v>138</v>
      </c>
      <c r="C141" s="32" t="s">
        <v>139</v>
      </c>
      <c r="D141" s="38" t="s">
        <v>333</v>
      </c>
      <c r="E141" s="32" t="s">
        <v>34</v>
      </c>
      <c r="F141" s="35">
        <v>0.03687905092592601</v>
      </c>
      <c r="G141" s="13" t="str">
        <f t="shared" si="6"/>
        <v>4.35/km</v>
      </c>
      <c r="H141" s="14">
        <f t="shared" si="5"/>
        <v>0.010663194444444472</v>
      </c>
      <c r="I141" s="14">
        <f>F141-INDEX($F$5:$F$399,MATCH(D141,$D$5:$D$399,0))</f>
        <v>0.008370370370370393</v>
      </c>
    </row>
    <row r="142" spans="1:9" ht="15" customHeight="1">
      <c r="A142" s="13">
        <v>138</v>
      </c>
      <c r="B142" s="32" t="s">
        <v>140</v>
      </c>
      <c r="C142" s="32" t="s">
        <v>416</v>
      </c>
      <c r="D142" s="38" t="s">
        <v>333</v>
      </c>
      <c r="E142" s="32" t="s">
        <v>302</v>
      </c>
      <c r="F142" s="35">
        <v>0.036884259259259346</v>
      </c>
      <c r="G142" s="13" t="str">
        <f t="shared" si="6"/>
        <v>4.35/km</v>
      </c>
      <c r="H142" s="14">
        <f aca="true" t="shared" si="7" ref="H142:H205">F142-$F$5</f>
        <v>0.010668402777777804</v>
      </c>
      <c r="I142" s="14">
        <f>F142-INDEX($F$5:$F$399,MATCH(D142,$D$5:$D$399,0))</f>
        <v>0.008375578703703725</v>
      </c>
    </row>
    <row r="143" spans="1:9" ht="15" customHeight="1">
      <c r="A143" s="13">
        <v>139</v>
      </c>
      <c r="B143" s="32" t="s">
        <v>141</v>
      </c>
      <c r="C143" s="32" t="s">
        <v>484</v>
      </c>
      <c r="D143" s="38" t="s">
        <v>334</v>
      </c>
      <c r="E143" s="32" t="s">
        <v>14</v>
      </c>
      <c r="F143" s="35">
        <v>0.0369392361111112</v>
      </c>
      <c r="G143" s="13" t="str">
        <f t="shared" si="6"/>
        <v>4.35/km</v>
      </c>
      <c r="H143" s="14">
        <f t="shared" si="7"/>
        <v>0.010723379629629656</v>
      </c>
      <c r="I143" s="14">
        <f>F143-INDEX($F$5:$F$399,MATCH(D143,$D$5:$D$399,0))</f>
        <v>0.006759259259259277</v>
      </c>
    </row>
    <row r="144" spans="1:9" ht="15" customHeight="1">
      <c r="A144" s="13">
        <v>140</v>
      </c>
      <c r="B144" s="32" t="s">
        <v>142</v>
      </c>
      <c r="C144" s="32" t="s">
        <v>396</v>
      </c>
      <c r="D144" s="38" t="s">
        <v>333</v>
      </c>
      <c r="E144" s="32" t="s">
        <v>14</v>
      </c>
      <c r="F144" s="35">
        <v>0.03694155092592601</v>
      </c>
      <c r="G144" s="13" t="str">
        <f t="shared" si="6"/>
        <v>4.35/km</v>
      </c>
      <c r="H144" s="14">
        <f t="shared" si="7"/>
        <v>0.010725694444444472</v>
      </c>
      <c r="I144" s="14">
        <f>F144-INDEX($F$5:$F$399,MATCH(D144,$D$5:$D$399,0))</f>
        <v>0.008432870370370393</v>
      </c>
    </row>
    <row r="145" spans="1:9" ht="15" customHeight="1">
      <c r="A145" s="13">
        <v>141</v>
      </c>
      <c r="B145" s="32" t="s">
        <v>143</v>
      </c>
      <c r="C145" s="32" t="s">
        <v>416</v>
      </c>
      <c r="D145" s="38" t="s">
        <v>337</v>
      </c>
      <c r="E145" s="32" t="s">
        <v>58</v>
      </c>
      <c r="F145" s="35">
        <v>0.03694965277777786</v>
      </c>
      <c r="G145" s="13" t="str">
        <f t="shared" si="6"/>
        <v>4.35/km</v>
      </c>
      <c r="H145" s="14">
        <f t="shared" si="7"/>
        <v>0.010733796296296321</v>
      </c>
      <c r="I145" s="14">
        <f>F145-INDEX($F$5:$F$399,MATCH(D145,$D$5:$D$399,0))</f>
        <v>0.010733796296296321</v>
      </c>
    </row>
    <row r="146" spans="1:9" ht="15" customHeight="1">
      <c r="A146" s="13">
        <v>142</v>
      </c>
      <c r="B146" s="32" t="s">
        <v>144</v>
      </c>
      <c r="C146" s="32" t="s">
        <v>145</v>
      </c>
      <c r="D146" s="38" t="s">
        <v>334</v>
      </c>
      <c r="E146" s="32" t="s">
        <v>92</v>
      </c>
      <c r="F146" s="35">
        <v>0.03701273148148156</v>
      </c>
      <c r="G146" s="13" t="str">
        <f t="shared" si="6"/>
        <v>4.36/km</v>
      </c>
      <c r="H146" s="14">
        <f t="shared" si="7"/>
        <v>0.010796875000000022</v>
      </c>
      <c r="I146" s="14">
        <f>F146-INDEX($F$5:$F$399,MATCH(D146,$D$5:$D$399,0))</f>
        <v>0.0068327546296296435</v>
      </c>
    </row>
    <row r="147" spans="1:9" ht="15" customHeight="1">
      <c r="A147" s="13">
        <v>143</v>
      </c>
      <c r="B147" s="32" t="s">
        <v>146</v>
      </c>
      <c r="C147" s="32" t="s">
        <v>463</v>
      </c>
      <c r="D147" s="38" t="s">
        <v>333</v>
      </c>
      <c r="E147" s="32" t="s">
        <v>58</v>
      </c>
      <c r="F147" s="35">
        <v>0.037023726851851936</v>
      </c>
      <c r="G147" s="13" t="str">
        <f t="shared" si="6"/>
        <v>4.36/km</v>
      </c>
      <c r="H147" s="14">
        <f t="shared" si="7"/>
        <v>0.010807870370370395</v>
      </c>
      <c r="I147" s="14">
        <f>F147-INDEX($F$5:$F$399,MATCH(D147,$D$5:$D$399,0))</f>
        <v>0.008515046296296316</v>
      </c>
    </row>
    <row r="148" spans="1:9" ht="15" customHeight="1">
      <c r="A148" s="13">
        <v>144</v>
      </c>
      <c r="B148" s="32" t="s">
        <v>361</v>
      </c>
      <c r="C148" s="32" t="s">
        <v>385</v>
      </c>
      <c r="D148" s="38" t="s">
        <v>333</v>
      </c>
      <c r="E148" s="32" t="s">
        <v>14</v>
      </c>
      <c r="F148" s="35">
        <v>0.037024884259259344</v>
      </c>
      <c r="G148" s="13" t="str">
        <f t="shared" si="6"/>
        <v>4.36/km</v>
      </c>
      <c r="H148" s="14">
        <f t="shared" si="7"/>
        <v>0.010809027777777803</v>
      </c>
      <c r="I148" s="14">
        <f>F148-INDEX($F$5:$F$399,MATCH(D148,$D$5:$D$399,0))</f>
        <v>0.008516203703703724</v>
      </c>
    </row>
    <row r="149" spans="1:9" ht="15" customHeight="1">
      <c r="A149" s="13">
        <v>145</v>
      </c>
      <c r="B149" s="32" t="s">
        <v>469</v>
      </c>
      <c r="C149" s="32" t="s">
        <v>445</v>
      </c>
      <c r="D149" s="38" t="s">
        <v>334</v>
      </c>
      <c r="E149" s="32" t="s">
        <v>147</v>
      </c>
      <c r="F149" s="35">
        <v>0.037043402777777866</v>
      </c>
      <c r="G149" s="13" t="str">
        <f t="shared" si="6"/>
        <v>4.36/km</v>
      </c>
      <c r="H149" s="14">
        <f t="shared" si="7"/>
        <v>0.010827546296296325</v>
      </c>
      <c r="I149" s="14">
        <f>F149-INDEX($F$5:$F$399,MATCH(D149,$D$5:$D$399,0))</f>
        <v>0.006863425925925946</v>
      </c>
    </row>
    <row r="150" spans="1:9" ht="15" customHeight="1">
      <c r="A150" s="13">
        <v>146</v>
      </c>
      <c r="B150" s="32" t="s">
        <v>148</v>
      </c>
      <c r="C150" s="32" t="s">
        <v>391</v>
      </c>
      <c r="D150" s="38" t="s">
        <v>336</v>
      </c>
      <c r="E150" s="32" t="s">
        <v>14</v>
      </c>
      <c r="F150" s="35">
        <v>0.037081597222222304</v>
      </c>
      <c r="G150" s="13" t="str">
        <f t="shared" si="6"/>
        <v>4.36/km</v>
      </c>
      <c r="H150" s="14">
        <f t="shared" si="7"/>
        <v>0.010865740740740763</v>
      </c>
      <c r="I150" s="14">
        <f>F150-INDEX($F$5:$F$399,MATCH(D150,$D$5:$D$399,0))</f>
        <v>0.00783969907407409</v>
      </c>
    </row>
    <row r="151" spans="1:9" ht="15" customHeight="1">
      <c r="A151" s="13">
        <v>147</v>
      </c>
      <c r="B151" s="32" t="s">
        <v>149</v>
      </c>
      <c r="C151" s="32" t="s">
        <v>451</v>
      </c>
      <c r="D151" s="38" t="s">
        <v>333</v>
      </c>
      <c r="E151" s="32" t="s">
        <v>58</v>
      </c>
      <c r="F151" s="35">
        <v>0.03713136574074083</v>
      </c>
      <c r="G151" s="13" t="str">
        <f t="shared" si="6"/>
        <v>4.37/km</v>
      </c>
      <c r="H151" s="14">
        <f t="shared" si="7"/>
        <v>0.010915509259259288</v>
      </c>
      <c r="I151" s="14">
        <f>F151-INDEX($F$5:$F$399,MATCH(D151,$D$5:$D$399,0))</f>
        <v>0.008622685185185209</v>
      </c>
    </row>
    <row r="152" spans="1:9" ht="15" customHeight="1">
      <c r="A152" s="13">
        <v>148</v>
      </c>
      <c r="B152" s="32" t="s">
        <v>150</v>
      </c>
      <c r="C152" s="32" t="s">
        <v>355</v>
      </c>
      <c r="D152" s="38" t="s">
        <v>340</v>
      </c>
      <c r="E152" s="32" t="s">
        <v>14</v>
      </c>
      <c r="F152" s="35">
        <v>0.03713310185185194</v>
      </c>
      <c r="G152" s="13" t="str">
        <f t="shared" si="6"/>
        <v>4.37/km</v>
      </c>
      <c r="H152" s="14">
        <f t="shared" si="7"/>
        <v>0.010917245370370397</v>
      </c>
      <c r="I152" s="14">
        <f>F152-INDEX($F$5:$F$399,MATCH(D152,$D$5:$D$399,0))</f>
        <v>0.005628472222222236</v>
      </c>
    </row>
    <row r="153" spans="1:9" ht="15" customHeight="1">
      <c r="A153" s="13">
        <v>149</v>
      </c>
      <c r="B153" s="32" t="s">
        <v>151</v>
      </c>
      <c r="C153" s="32" t="s">
        <v>433</v>
      </c>
      <c r="D153" s="38" t="s">
        <v>333</v>
      </c>
      <c r="E153" s="32" t="s">
        <v>299</v>
      </c>
      <c r="F153" s="35">
        <v>0.037142361111111195</v>
      </c>
      <c r="G153" s="13" t="str">
        <f t="shared" si="6"/>
        <v>4.37/km</v>
      </c>
      <c r="H153" s="14">
        <f t="shared" si="7"/>
        <v>0.010926504629629654</v>
      </c>
      <c r="I153" s="14">
        <f>F153-INDEX($F$5:$F$399,MATCH(D153,$D$5:$D$399,0))</f>
        <v>0.008633680555555575</v>
      </c>
    </row>
    <row r="154" spans="1:9" ht="15" customHeight="1">
      <c r="A154" s="13">
        <v>150</v>
      </c>
      <c r="B154" s="32" t="s">
        <v>152</v>
      </c>
      <c r="C154" s="32" t="s">
        <v>453</v>
      </c>
      <c r="D154" s="38" t="s">
        <v>333</v>
      </c>
      <c r="E154" s="32" t="s">
        <v>58</v>
      </c>
      <c r="F154" s="35">
        <v>0.037155671296296384</v>
      </c>
      <c r="G154" s="13" t="str">
        <f t="shared" si="6"/>
        <v>4.37/km</v>
      </c>
      <c r="H154" s="14">
        <f t="shared" si="7"/>
        <v>0.010939814814814843</v>
      </c>
      <c r="I154" s="14">
        <f>F154-INDEX($F$5:$F$399,MATCH(D154,$D$5:$D$399,0))</f>
        <v>0.008646990740740764</v>
      </c>
    </row>
    <row r="155" spans="1:9" ht="15" customHeight="1">
      <c r="A155" s="13">
        <v>151</v>
      </c>
      <c r="B155" s="32" t="s">
        <v>153</v>
      </c>
      <c r="C155" s="32" t="s">
        <v>387</v>
      </c>
      <c r="D155" s="38" t="s">
        <v>333</v>
      </c>
      <c r="E155" s="32" t="s">
        <v>34</v>
      </c>
      <c r="F155" s="35">
        <v>0.037219328703703786</v>
      </c>
      <c r="G155" s="13" t="str">
        <f t="shared" si="6"/>
        <v>4.37/km</v>
      </c>
      <c r="H155" s="14">
        <f t="shared" si="7"/>
        <v>0.011003472222222244</v>
      </c>
      <c r="I155" s="14">
        <f>F155-INDEX($F$5:$F$399,MATCH(D155,$D$5:$D$399,0))</f>
        <v>0.008710648148148165</v>
      </c>
    </row>
    <row r="156" spans="1:9" ht="15" customHeight="1">
      <c r="A156" s="13">
        <v>152</v>
      </c>
      <c r="B156" s="32" t="s">
        <v>471</v>
      </c>
      <c r="C156" s="32" t="s">
        <v>403</v>
      </c>
      <c r="D156" s="38" t="s">
        <v>336</v>
      </c>
      <c r="E156" s="32" t="s">
        <v>154</v>
      </c>
      <c r="F156" s="35">
        <v>0.037225115740740826</v>
      </c>
      <c r="G156" s="13" t="str">
        <f t="shared" si="6"/>
        <v>4.37/km</v>
      </c>
      <c r="H156" s="14">
        <f t="shared" si="7"/>
        <v>0.011009259259259285</v>
      </c>
      <c r="I156" s="14">
        <f>F156-INDEX($F$5:$F$399,MATCH(D156,$D$5:$D$399,0))</f>
        <v>0.007983217592592611</v>
      </c>
    </row>
    <row r="157" spans="1:9" ht="15" customHeight="1">
      <c r="A157" s="13">
        <v>153</v>
      </c>
      <c r="B157" s="32" t="s">
        <v>155</v>
      </c>
      <c r="C157" s="32" t="s">
        <v>396</v>
      </c>
      <c r="D157" s="38" t="s">
        <v>333</v>
      </c>
      <c r="E157" s="32" t="s">
        <v>33</v>
      </c>
      <c r="F157" s="35">
        <v>0.03726504629629638</v>
      </c>
      <c r="G157" s="13" t="str">
        <f t="shared" si="6"/>
        <v>4.38/km</v>
      </c>
      <c r="H157" s="14">
        <f t="shared" si="7"/>
        <v>0.011049189814814838</v>
      </c>
      <c r="I157" s="14">
        <f>F157-INDEX($F$5:$F$399,MATCH(D157,$D$5:$D$399,0))</f>
        <v>0.008756365740740759</v>
      </c>
    </row>
    <row r="158" spans="1:9" ht="15" customHeight="1">
      <c r="A158" s="13">
        <v>154</v>
      </c>
      <c r="B158" s="32" t="s">
        <v>156</v>
      </c>
      <c r="C158" s="32" t="s">
        <v>442</v>
      </c>
      <c r="D158" s="38" t="s">
        <v>333</v>
      </c>
      <c r="E158" s="32" t="s">
        <v>56</v>
      </c>
      <c r="F158" s="35">
        <v>0.03730439814814823</v>
      </c>
      <c r="G158" s="13" t="str">
        <f t="shared" si="6"/>
        <v>4.38/km</v>
      </c>
      <c r="H158" s="14">
        <f t="shared" si="7"/>
        <v>0.011088541666666691</v>
      </c>
      <c r="I158" s="14">
        <f>F158-INDEX($F$5:$F$399,MATCH(D158,$D$5:$D$399,0))</f>
        <v>0.008795717592592612</v>
      </c>
    </row>
    <row r="159" spans="1:9" ht="15" customHeight="1">
      <c r="A159" s="13">
        <v>155</v>
      </c>
      <c r="B159" s="32" t="s">
        <v>320</v>
      </c>
      <c r="C159" s="32" t="s">
        <v>447</v>
      </c>
      <c r="D159" s="38" t="s">
        <v>334</v>
      </c>
      <c r="E159" s="32" t="s">
        <v>302</v>
      </c>
      <c r="F159" s="35">
        <v>0.037309606481481565</v>
      </c>
      <c r="G159" s="13" t="str">
        <f t="shared" si="6"/>
        <v>4.38/km</v>
      </c>
      <c r="H159" s="14">
        <f t="shared" si="7"/>
        <v>0.011093750000000024</v>
      </c>
      <c r="I159" s="14">
        <f>F159-INDEX($F$5:$F$399,MATCH(D159,$D$5:$D$399,0))</f>
        <v>0.0071296296296296455</v>
      </c>
    </row>
    <row r="160" spans="1:9" ht="15" customHeight="1">
      <c r="A160" s="13">
        <v>156</v>
      </c>
      <c r="B160" s="32" t="s">
        <v>157</v>
      </c>
      <c r="C160" s="32" t="s">
        <v>394</v>
      </c>
      <c r="D160" s="38" t="s">
        <v>336</v>
      </c>
      <c r="E160" s="32" t="s">
        <v>92</v>
      </c>
      <c r="F160" s="35">
        <v>0.037336226851851936</v>
      </c>
      <c r="G160" s="13" t="str">
        <f t="shared" si="6"/>
        <v>4.38/km</v>
      </c>
      <c r="H160" s="14">
        <f t="shared" si="7"/>
        <v>0.011120370370370395</v>
      </c>
      <c r="I160" s="14">
        <f>F160-INDEX($F$5:$F$399,MATCH(D160,$D$5:$D$399,0))</f>
        <v>0.008094328703703722</v>
      </c>
    </row>
    <row r="161" spans="1:9" ht="15" customHeight="1">
      <c r="A161" s="13">
        <v>157</v>
      </c>
      <c r="B161" s="32" t="s">
        <v>158</v>
      </c>
      <c r="C161" s="32" t="s">
        <v>497</v>
      </c>
      <c r="D161" s="38" t="s">
        <v>340</v>
      </c>
      <c r="E161" s="32" t="s">
        <v>31</v>
      </c>
      <c r="F161" s="35">
        <v>0.03735358796296305</v>
      </c>
      <c r="G161" s="13" t="str">
        <f t="shared" si="6"/>
        <v>4.38/km</v>
      </c>
      <c r="H161" s="14">
        <f t="shared" si="7"/>
        <v>0.011137731481481509</v>
      </c>
      <c r="I161" s="14">
        <f>F161-INDEX($F$5:$F$399,MATCH(D161,$D$5:$D$399,0))</f>
        <v>0.005848958333333348</v>
      </c>
    </row>
    <row r="162" spans="1:9" ht="15" customHeight="1">
      <c r="A162" s="13">
        <v>158</v>
      </c>
      <c r="B162" s="32" t="s">
        <v>312</v>
      </c>
      <c r="C162" s="32" t="s">
        <v>427</v>
      </c>
      <c r="D162" s="38" t="s">
        <v>333</v>
      </c>
      <c r="E162" s="32" t="s">
        <v>54</v>
      </c>
      <c r="F162" s="35">
        <v>0.037407986111111194</v>
      </c>
      <c r="G162" s="13" t="str">
        <f t="shared" si="6"/>
        <v>4.39/km</v>
      </c>
      <c r="H162" s="14">
        <f t="shared" si="7"/>
        <v>0.011192129629629653</v>
      </c>
      <c r="I162" s="14">
        <f>F162-INDEX($F$5:$F$399,MATCH(D162,$D$5:$D$399,0))</f>
        <v>0.008899305555555573</v>
      </c>
    </row>
    <row r="163" spans="1:9" ht="15" customHeight="1">
      <c r="A163" s="13">
        <v>159</v>
      </c>
      <c r="B163" s="32" t="s">
        <v>159</v>
      </c>
      <c r="C163" s="32" t="s">
        <v>418</v>
      </c>
      <c r="D163" s="38" t="s">
        <v>333</v>
      </c>
      <c r="E163" s="32" t="s">
        <v>299</v>
      </c>
      <c r="F163" s="35">
        <v>0.037446759259259346</v>
      </c>
      <c r="G163" s="13" t="str">
        <f t="shared" si="6"/>
        <v>4.39/km</v>
      </c>
      <c r="H163" s="14">
        <f t="shared" si="7"/>
        <v>0.011230902777777805</v>
      </c>
      <c r="I163" s="14">
        <f>F163-INDEX($F$5:$F$399,MATCH(D163,$D$5:$D$399,0))</f>
        <v>0.008938078703703726</v>
      </c>
    </row>
    <row r="164" spans="1:9" ht="15" customHeight="1">
      <c r="A164" s="13">
        <v>160</v>
      </c>
      <c r="B164" s="32" t="s">
        <v>468</v>
      </c>
      <c r="C164" s="32" t="s">
        <v>453</v>
      </c>
      <c r="D164" s="38" t="s">
        <v>337</v>
      </c>
      <c r="E164" s="32" t="s">
        <v>370</v>
      </c>
      <c r="F164" s="35">
        <v>0.037461805555555644</v>
      </c>
      <c r="G164" s="13" t="str">
        <f t="shared" si="6"/>
        <v>4.39/km</v>
      </c>
      <c r="H164" s="14">
        <f t="shared" si="7"/>
        <v>0.011245949074074103</v>
      </c>
      <c r="I164" s="14">
        <f>F164-INDEX($F$5:$F$399,MATCH(D164,$D$5:$D$399,0))</f>
        <v>0.011245949074074103</v>
      </c>
    </row>
    <row r="165" spans="1:9" ht="15" customHeight="1">
      <c r="A165" s="13">
        <v>161</v>
      </c>
      <c r="B165" s="32" t="s">
        <v>318</v>
      </c>
      <c r="C165" s="32" t="s">
        <v>424</v>
      </c>
      <c r="D165" s="38" t="s">
        <v>334</v>
      </c>
      <c r="E165" s="32" t="s">
        <v>92</v>
      </c>
      <c r="F165" s="35">
        <v>0.037482638888888975</v>
      </c>
      <c r="G165" s="13" t="str">
        <f t="shared" si="6"/>
        <v>4.39/km</v>
      </c>
      <c r="H165" s="14">
        <f t="shared" si="7"/>
        <v>0.011266782407407434</v>
      </c>
      <c r="I165" s="14">
        <f>F165-INDEX($F$5:$F$399,MATCH(D165,$D$5:$D$399,0))</f>
        <v>0.007302662037037055</v>
      </c>
    </row>
    <row r="166" spans="1:9" ht="15" customHeight="1">
      <c r="A166" s="13">
        <v>162</v>
      </c>
      <c r="B166" s="32" t="s">
        <v>160</v>
      </c>
      <c r="C166" s="32" t="s">
        <v>387</v>
      </c>
      <c r="D166" s="38" t="s">
        <v>334</v>
      </c>
      <c r="E166" s="32" t="s">
        <v>54</v>
      </c>
      <c r="F166" s="35">
        <v>0.03750057870370379</v>
      </c>
      <c r="G166" s="13" t="str">
        <f t="shared" si="6"/>
        <v>4.39/km</v>
      </c>
      <c r="H166" s="14">
        <f t="shared" si="7"/>
        <v>0.011284722222222248</v>
      </c>
      <c r="I166" s="14">
        <f>F166-INDEX($F$5:$F$399,MATCH(D166,$D$5:$D$399,0))</f>
        <v>0.00732060185185187</v>
      </c>
    </row>
    <row r="167" spans="1:9" ht="15" customHeight="1">
      <c r="A167" s="13">
        <v>163</v>
      </c>
      <c r="B167" s="32" t="s">
        <v>485</v>
      </c>
      <c r="C167" s="32" t="s">
        <v>474</v>
      </c>
      <c r="D167" s="38" t="s">
        <v>334</v>
      </c>
      <c r="E167" s="32" t="s">
        <v>302</v>
      </c>
      <c r="F167" s="35">
        <v>0.037670717592592676</v>
      </c>
      <c r="G167" s="13" t="str">
        <f t="shared" si="6"/>
        <v>4.41/km</v>
      </c>
      <c r="H167" s="14">
        <f t="shared" si="7"/>
        <v>0.011454861111111134</v>
      </c>
      <c r="I167" s="14">
        <f>F167-INDEX($F$5:$F$399,MATCH(D167,$D$5:$D$399,0))</f>
        <v>0.007490740740740756</v>
      </c>
    </row>
    <row r="168" spans="1:9" ht="15" customHeight="1">
      <c r="A168" s="13">
        <v>164</v>
      </c>
      <c r="B168" s="32" t="s">
        <v>317</v>
      </c>
      <c r="C168" s="32" t="s">
        <v>384</v>
      </c>
      <c r="D168" s="38" t="s">
        <v>336</v>
      </c>
      <c r="E168" s="32" t="s">
        <v>299</v>
      </c>
      <c r="F168" s="35">
        <v>0.03768807870370379</v>
      </c>
      <c r="G168" s="13" t="str">
        <f t="shared" si="6"/>
        <v>4.41/km</v>
      </c>
      <c r="H168" s="14">
        <f t="shared" si="7"/>
        <v>0.011472222222222248</v>
      </c>
      <c r="I168" s="14">
        <f>F168-INDEX($F$5:$F$399,MATCH(D168,$D$5:$D$399,0))</f>
        <v>0.008446180555555575</v>
      </c>
    </row>
    <row r="169" spans="1:9" ht="15" customHeight="1">
      <c r="A169" s="13">
        <v>165</v>
      </c>
      <c r="B169" s="32" t="s">
        <v>161</v>
      </c>
      <c r="C169" s="32" t="s">
        <v>430</v>
      </c>
      <c r="D169" s="38" t="s">
        <v>338</v>
      </c>
      <c r="E169" s="32" t="s">
        <v>389</v>
      </c>
      <c r="F169" s="35">
        <v>0.03769386574074083</v>
      </c>
      <c r="G169" s="13" t="str">
        <f t="shared" si="6"/>
        <v>4.41/km</v>
      </c>
      <c r="H169" s="14">
        <f t="shared" si="7"/>
        <v>0.011478009259259288</v>
      </c>
      <c r="I169" s="14">
        <f>F169-INDEX($F$5:$F$399,MATCH(D169,$D$5:$D$399,0))</f>
        <v>0.006674768518518538</v>
      </c>
    </row>
    <row r="170" spans="1:9" ht="15" customHeight="1">
      <c r="A170" s="13">
        <v>166</v>
      </c>
      <c r="B170" s="32" t="s">
        <v>162</v>
      </c>
      <c r="C170" s="32" t="s">
        <v>411</v>
      </c>
      <c r="D170" s="38" t="s">
        <v>337</v>
      </c>
      <c r="E170" s="32" t="s">
        <v>14</v>
      </c>
      <c r="F170" s="35">
        <v>0.03769733796296305</v>
      </c>
      <c r="G170" s="13" t="str">
        <f t="shared" si="6"/>
        <v>4.41/km</v>
      </c>
      <c r="H170" s="14">
        <f t="shared" si="7"/>
        <v>0.011481481481481506</v>
      </c>
      <c r="I170" s="14">
        <f>F170-INDEX($F$5:$F$399,MATCH(D170,$D$5:$D$399,0))</f>
        <v>0.011481481481481506</v>
      </c>
    </row>
    <row r="171" spans="1:9" ht="15" customHeight="1">
      <c r="A171" s="13">
        <v>167</v>
      </c>
      <c r="B171" s="32" t="s">
        <v>163</v>
      </c>
      <c r="C171" s="32" t="s">
        <v>164</v>
      </c>
      <c r="D171" s="38" t="s">
        <v>338</v>
      </c>
      <c r="E171" s="32" t="s">
        <v>58</v>
      </c>
      <c r="F171" s="35">
        <v>0.03771122685185194</v>
      </c>
      <c r="G171" s="13" t="str">
        <f t="shared" si="6"/>
        <v>4.41/km</v>
      </c>
      <c r="H171" s="14">
        <f t="shared" si="7"/>
        <v>0.011495370370370395</v>
      </c>
      <c r="I171" s="14">
        <f>F171-INDEX($F$5:$F$399,MATCH(D171,$D$5:$D$399,0))</f>
        <v>0.006692129629629645</v>
      </c>
    </row>
    <row r="172" spans="1:9" ht="15" customHeight="1">
      <c r="A172" s="13">
        <v>168</v>
      </c>
      <c r="B172" s="32" t="s">
        <v>165</v>
      </c>
      <c r="C172" s="32" t="s">
        <v>493</v>
      </c>
      <c r="D172" s="38" t="s">
        <v>294</v>
      </c>
      <c r="E172" s="32" t="s">
        <v>33</v>
      </c>
      <c r="F172" s="35">
        <v>0.0377361111111112</v>
      </c>
      <c r="G172" s="13" t="str">
        <f t="shared" si="6"/>
        <v>4.41/km</v>
      </c>
      <c r="H172" s="14">
        <f t="shared" si="7"/>
        <v>0.011520254629629658</v>
      </c>
      <c r="I172" s="14">
        <f>F172-INDEX($F$5:$F$399,MATCH(D172,$D$5:$D$399,0))</f>
        <v>0.0018454861111111137</v>
      </c>
    </row>
    <row r="173" spans="1:9" ht="15" customHeight="1">
      <c r="A173" s="13">
        <v>169</v>
      </c>
      <c r="B173" s="32" t="s">
        <v>166</v>
      </c>
      <c r="C173" s="32" t="s">
        <v>517</v>
      </c>
      <c r="D173" s="38" t="s">
        <v>333</v>
      </c>
      <c r="E173" s="32" t="s">
        <v>299</v>
      </c>
      <c r="F173" s="35">
        <v>0.037782407407407494</v>
      </c>
      <c r="G173" s="13" t="str">
        <f t="shared" si="6"/>
        <v>4.41/km</v>
      </c>
      <c r="H173" s="14">
        <f t="shared" si="7"/>
        <v>0.011566550925925952</v>
      </c>
      <c r="I173" s="14">
        <f>F173-INDEX($F$5:$F$399,MATCH(D173,$D$5:$D$399,0))</f>
        <v>0.009273726851851873</v>
      </c>
    </row>
    <row r="174" spans="1:9" ht="15" customHeight="1">
      <c r="A174" s="13">
        <v>170</v>
      </c>
      <c r="B174" s="32" t="s">
        <v>157</v>
      </c>
      <c r="C174" s="32" t="s">
        <v>396</v>
      </c>
      <c r="D174" s="38" t="s">
        <v>333</v>
      </c>
      <c r="E174" s="32" t="s">
        <v>302</v>
      </c>
      <c r="F174" s="35">
        <v>0.03783217592592601</v>
      </c>
      <c r="G174" s="13" t="str">
        <f t="shared" si="6"/>
        <v>4.42/km</v>
      </c>
      <c r="H174" s="14">
        <f t="shared" si="7"/>
        <v>0.01161631944444447</v>
      </c>
      <c r="I174" s="14">
        <f>F174-INDEX($F$5:$F$399,MATCH(D174,$D$5:$D$399,0))</f>
        <v>0.009323495370370392</v>
      </c>
    </row>
    <row r="175" spans="1:9" ht="15" customHeight="1">
      <c r="A175" s="13">
        <v>171</v>
      </c>
      <c r="B175" s="32" t="s">
        <v>167</v>
      </c>
      <c r="C175" s="32" t="s">
        <v>501</v>
      </c>
      <c r="D175" s="38" t="s">
        <v>340</v>
      </c>
      <c r="E175" s="32" t="s">
        <v>92</v>
      </c>
      <c r="F175" s="35">
        <v>0.037962384259259345</v>
      </c>
      <c r="G175" s="13" t="str">
        <f t="shared" si="6"/>
        <v>4.43/km</v>
      </c>
      <c r="H175" s="14">
        <f t="shared" si="7"/>
        <v>0.011746527777777804</v>
      </c>
      <c r="I175" s="14">
        <f>F175-INDEX($F$5:$F$399,MATCH(D175,$D$5:$D$399,0))</f>
        <v>0.006457754629629643</v>
      </c>
    </row>
    <row r="176" spans="1:9" ht="15" customHeight="1">
      <c r="A176" s="13">
        <v>172</v>
      </c>
      <c r="B176" s="32" t="s">
        <v>168</v>
      </c>
      <c r="C176" s="32" t="s">
        <v>406</v>
      </c>
      <c r="D176" s="38" t="s">
        <v>337</v>
      </c>
      <c r="E176" s="32" t="s">
        <v>299</v>
      </c>
      <c r="F176" s="35">
        <v>0.03801331018518527</v>
      </c>
      <c r="G176" s="13" t="str">
        <f t="shared" si="6"/>
        <v>4.43/km</v>
      </c>
      <c r="H176" s="14">
        <f t="shared" si="7"/>
        <v>0.01179745370370373</v>
      </c>
      <c r="I176" s="14">
        <f>F176-INDEX($F$5:$F$399,MATCH(D176,$D$5:$D$399,0))</f>
        <v>0.01179745370370373</v>
      </c>
    </row>
    <row r="177" spans="1:9" ht="15" customHeight="1">
      <c r="A177" s="13">
        <v>173</v>
      </c>
      <c r="B177" s="32" t="s">
        <v>169</v>
      </c>
      <c r="C177" s="32" t="s">
        <v>451</v>
      </c>
      <c r="D177" s="38" t="s">
        <v>337</v>
      </c>
      <c r="E177" s="32" t="s">
        <v>389</v>
      </c>
      <c r="F177" s="35">
        <v>0.03801562500000009</v>
      </c>
      <c r="G177" s="13" t="str">
        <f t="shared" si="6"/>
        <v>4.43/km</v>
      </c>
      <c r="H177" s="14">
        <f t="shared" si="7"/>
        <v>0.011799768518518546</v>
      </c>
      <c r="I177" s="14">
        <f>F177-INDEX($F$5:$F$399,MATCH(D177,$D$5:$D$399,0))</f>
        <v>0.011799768518518546</v>
      </c>
    </row>
    <row r="178" spans="1:9" ht="15" customHeight="1">
      <c r="A178" s="13">
        <v>174</v>
      </c>
      <c r="B178" s="32" t="s">
        <v>472</v>
      </c>
      <c r="C178" s="32" t="s">
        <v>387</v>
      </c>
      <c r="D178" s="38" t="s">
        <v>333</v>
      </c>
      <c r="E178" s="32" t="s">
        <v>299</v>
      </c>
      <c r="F178" s="35">
        <v>0.038017939814814904</v>
      </c>
      <c r="G178" s="13" t="str">
        <f t="shared" si="6"/>
        <v>4.43/km</v>
      </c>
      <c r="H178" s="14">
        <f t="shared" si="7"/>
        <v>0.011802083333333362</v>
      </c>
      <c r="I178" s="14">
        <f>F178-INDEX($F$5:$F$399,MATCH(D178,$D$5:$D$399,0))</f>
        <v>0.009509259259259283</v>
      </c>
    </row>
    <row r="179" spans="1:9" ht="15" customHeight="1">
      <c r="A179" s="13">
        <v>175</v>
      </c>
      <c r="B179" s="32" t="s">
        <v>170</v>
      </c>
      <c r="C179" s="32" t="s">
        <v>444</v>
      </c>
      <c r="D179" s="38" t="s">
        <v>340</v>
      </c>
      <c r="E179" s="32" t="s">
        <v>54</v>
      </c>
      <c r="F179" s="35">
        <v>0.03806944444444453</v>
      </c>
      <c r="G179" s="13" t="str">
        <f t="shared" si="6"/>
        <v>4.44/km</v>
      </c>
      <c r="H179" s="14">
        <f t="shared" si="7"/>
        <v>0.01185358796296299</v>
      </c>
      <c r="I179" s="14">
        <f>F179-INDEX($F$5:$F$399,MATCH(D179,$D$5:$D$399,0))</f>
        <v>0.006564814814814829</v>
      </c>
    </row>
    <row r="180" spans="1:9" ht="15" customHeight="1">
      <c r="A180" s="13">
        <v>176</v>
      </c>
      <c r="B180" s="32" t="s">
        <v>368</v>
      </c>
      <c r="C180" s="32" t="s">
        <v>400</v>
      </c>
      <c r="D180" s="38" t="s">
        <v>333</v>
      </c>
      <c r="E180" s="32" t="s">
        <v>389</v>
      </c>
      <c r="F180" s="35">
        <v>0.03807465277777786</v>
      </c>
      <c r="G180" s="13" t="str">
        <f t="shared" si="6"/>
        <v>4.44/km</v>
      </c>
      <c r="H180" s="14">
        <f t="shared" si="7"/>
        <v>0.011858796296296322</v>
      </c>
      <c r="I180" s="14">
        <f>F180-INDEX($F$5:$F$399,MATCH(D180,$D$5:$D$399,0))</f>
        <v>0.009565972222222243</v>
      </c>
    </row>
    <row r="181" spans="1:9" ht="15" customHeight="1">
      <c r="A181" s="13">
        <v>177</v>
      </c>
      <c r="B181" s="32" t="s">
        <v>507</v>
      </c>
      <c r="C181" s="32" t="s">
        <v>467</v>
      </c>
      <c r="D181" s="38" t="s">
        <v>333</v>
      </c>
      <c r="E181" s="32" t="s">
        <v>31</v>
      </c>
      <c r="F181" s="35">
        <v>0.03824131944444453</v>
      </c>
      <c r="G181" s="13" t="str">
        <f t="shared" si="6"/>
        <v>4.45/km</v>
      </c>
      <c r="H181" s="14">
        <f t="shared" si="7"/>
        <v>0.012025462962962991</v>
      </c>
      <c r="I181" s="14">
        <f>F181-INDEX($F$5:$F$399,MATCH(D181,$D$5:$D$399,0))</f>
        <v>0.009732638888888912</v>
      </c>
    </row>
    <row r="182" spans="1:9" ht="15" customHeight="1">
      <c r="A182" s="13">
        <v>178</v>
      </c>
      <c r="B182" s="32" t="s">
        <v>171</v>
      </c>
      <c r="C182" s="32" t="s">
        <v>400</v>
      </c>
      <c r="D182" s="38" t="s">
        <v>333</v>
      </c>
      <c r="E182" s="32" t="s">
        <v>389</v>
      </c>
      <c r="F182" s="35">
        <v>0.038363425925926016</v>
      </c>
      <c r="G182" s="13" t="str">
        <f t="shared" si="6"/>
        <v>4.46/km</v>
      </c>
      <c r="H182" s="14">
        <f t="shared" si="7"/>
        <v>0.012147569444444475</v>
      </c>
      <c r="I182" s="14">
        <f>F182-INDEX($F$5:$F$399,MATCH(D182,$D$5:$D$399,0))</f>
        <v>0.009854745370370396</v>
      </c>
    </row>
    <row r="183" spans="1:9" ht="15" customHeight="1">
      <c r="A183" s="13">
        <v>179</v>
      </c>
      <c r="B183" s="32" t="s">
        <v>172</v>
      </c>
      <c r="C183" s="32" t="s">
        <v>454</v>
      </c>
      <c r="D183" s="38" t="s">
        <v>334</v>
      </c>
      <c r="E183" s="32" t="s">
        <v>389</v>
      </c>
      <c r="F183" s="35">
        <v>0.038406828703703794</v>
      </c>
      <c r="G183" s="13" t="str">
        <f t="shared" si="6"/>
        <v>4.46/km</v>
      </c>
      <c r="H183" s="14">
        <f t="shared" si="7"/>
        <v>0.012190972222222252</v>
      </c>
      <c r="I183" s="14">
        <f>F183-INDEX($F$5:$F$399,MATCH(D183,$D$5:$D$399,0))</f>
        <v>0.008226851851851874</v>
      </c>
    </row>
    <row r="184" spans="1:9" ht="15" customHeight="1">
      <c r="A184" s="13">
        <v>180</v>
      </c>
      <c r="B184" s="32" t="s">
        <v>516</v>
      </c>
      <c r="C184" s="32" t="s">
        <v>300</v>
      </c>
      <c r="D184" s="38" t="s">
        <v>335</v>
      </c>
      <c r="E184" s="32" t="s">
        <v>34</v>
      </c>
      <c r="F184" s="35">
        <v>0.038462384259259345</v>
      </c>
      <c r="G184" s="13" t="str">
        <f t="shared" si="6"/>
        <v>4.46/km</v>
      </c>
      <c r="H184" s="14">
        <f t="shared" si="7"/>
        <v>0.012246527777777804</v>
      </c>
      <c r="I184" s="14">
        <f>F184-INDEX($F$5:$F$399,MATCH(D184,$D$5:$D$399,0))</f>
        <v>0.004831018518518526</v>
      </c>
    </row>
    <row r="185" spans="1:9" ht="15" customHeight="1">
      <c r="A185" s="13">
        <v>181</v>
      </c>
      <c r="B185" s="32" t="s">
        <v>314</v>
      </c>
      <c r="C185" s="32" t="s">
        <v>522</v>
      </c>
      <c r="D185" s="38" t="s">
        <v>334</v>
      </c>
      <c r="E185" s="32" t="s">
        <v>92</v>
      </c>
      <c r="F185" s="35">
        <v>0.03846701388888898</v>
      </c>
      <c r="G185" s="13" t="str">
        <f t="shared" si="6"/>
        <v>4.47/km</v>
      </c>
      <c r="H185" s="14">
        <f t="shared" si="7"/>
        <v>0.012251157407407436</v>
      </c>
      <c r="I185" s="14">
        <f>F185-INDEX($F$5:$F$399,MATCH(D185,$D$5:$D$399,0))</f>
        <v>0.008287037037037058</v>
      </c>
    </row>
    <row r="186" spans="1:9" ht="15" customHeight="1">
      <c r="A186" s="13">
        <v>182</v>
      </c>
      <c r="B186" s="32" t="s">
        <v>503</v>
      </c>
      <c r="C186" s="32" t="s">
        <v>173</v>
      </c>
      <c r="D186" s="38" t="s">
        <v>333</v>
      </c>
      <c r="E186" s="32" t="s">
        <v>147</v>
      </c>
      <c r="F186" s="35">
        <v>0.03851504629629639</v>
      </c>
      <c r="G186" s="13" t="str">
        <f t="shared" si="6"/>
        <v>4.47/km</v>
      </c>
      <c r="H186" s="14">
        <f t="shared" si="7"/>
        <v>0.012299189814814846</v>
      </c>
      <c r="I186" s="14">
        <f>F186-INDEX($F$5:$F$399,MATCH(D186,$D$5:$D$399,0))</f>
        <v>0.010006365740740767</v>
      </c>
    </row>
    <row r="187" spans="1:9" ht="15" customHeight="1">
      <c r="A187" s="13">
        <v>183</v>
      </c>
      <c r="B187" s="32" t="s">
        <v>174</v>
      </c>
      <c r="C187" s="32" t="s">
        <v>408</v>
      </c>
      <c r="D187" s="38" t="s">
        <v>333</v>
      </c>
      <c r="E187" s="32" t="s">
        <v>100</v>
      </c>
      <c r="F187" s="35">
        <v>0.038552662037037125</v>
      </c>
      <c r="G187" s="13" t="str">
        <f t="shared" si="6"/>
        <v>4.47/km</v>
      </c>
      <c r="H187" s="14">
        <f t="shared" si="7"/>
        <v>0.012336805555555583</v>
      </c>
      <c r="I187" s="14">
        <f>F187-INDEX($F$5:$F$399,MATCH(D187,$D$5:$D$399,0))</f>
        <v>0.010043981481481504</v>
      </c>
    </row>
    <row r="188" spans="1:9" ht="15" customHeight="1">
      <c r="A188" s="13">
        <v>184</v>
      </c>
      <c r="B188" s="32" t="s">
        <v>175</v>
      </c>
      <c r="C188" s="32" t="s">
        <v>411</v>
      </c>
      <c r="D188" s="38" t="s">
        <v>333</v>
      </c>
      <c r="E188" s="32" t="s">
        <v>14</v>
      </c>
      <c r="F188" s="35">
        <v>0.038615162037037125</v>
      </c>
      <c r="G188" s="13" t="str">
        <f t="shared" si="6"/>
        <v>4.48/km</v>
      </c>
      <c r="H188" s="14">
        <f t="shared" si="7"/>
        <v>0.012399305555555584</v>
      </c>
      <c r="I188" s="14">
        <f>F188-INDEX($F$5:$F$399,MATCH(D188,$D$5:$D$399,0))</f>
        <v>0.010106481481481504</v>
      </c>
    </row>
    <row r="189" spans="1:9" ht="15" customHeight="1">
      <c r="A189" s="13">
        <v>185</v>
      </c>
      <c r="B189" s="32" t="s">
        <v>176</v>
      </c>
      <c r="C189" s="32" t="s">
        <v>463</v>
      </c>
      <c r="D189" s="38" t="s">
        <v>337</v>
      </c>
      <c r="E189" s="32" t="s">
        <v>389</v>
      </c>
      <c r="F189" s="35">
        <v>0.038643518518518605</v>
      </c>
      <c r="G189" s="13" t="str">
        <f t="shared" si="6"/>
        <v>4.48/km</v>
      </c>
      <c r="H189" s="14">
        <f t="shared" si="7"/>
        <v>0.012427662037037063</v>
      </c>
      <c r="I189" s="14">
        <f>F189-INDEX($F$5:$F$399,MATCH(D189,$D$5:$D$399,0))</f>
        <v>0.012427662037037063</v>
      </c>
    </row>
    <row r="190" spans="1:9" ht="15" customHeight="1">
      <c r="A190" s="13">
        <v>186</v>
      </c>
      <c r="B190" s="32" t="s">
        <v>364</v>
      </c>
      <c r="C190" s="32" t="s">
        <v>400</v>
      </c>
      <c r="D190" s="38" t="s">
        <v>337</v>
      </c>
      <c r="E190" s="32" t="s">
        <v>177</v>
      </c>
      <c r="F190" s="35">
        <v>0.038754050925926015</v>
      </c>
      <c r="G190" s="13" t="str">
        <f t="shared" si="6"/>
        <v>4.49/km</v>
      </c>
      <c r="H190" s="14">
        <f t="shared" si="7"/>
        <v>0.012538194444444473</v>
      </c>
      <c r="I190" s="14">
        <f>F190-INDEX($F$5:$F$399,MATCH(D190,$D$5:$D$399,0))</f>
        <v>0.012538194444444473</v>
      </c>
    </row>
    <row r="191" spans="1:9" ht="15" customHeight="1">
      <c r="A191" s="13">
        <v>187</v>
      </c>
      <c r="B191" s="32" t="s">
        <v>178</v>
      </c>
      <c r="C191" s="32" t="s">
        <v>418</v>
      </c>
      <c r="D191" s="38" t="s">
        <v>336</v>
      </c>
      <c r="E191" s="32" t="s">
        <v>33</v>
      </c>
      <c r="F191" s="35">
        <v>0.03881192129629638</v>
      </c>
      <c r="G191" s="13" t="str">
        <f t="shared" si="6"/>
        <v>4.49/km</v>
      </c>
      <c r="H191" s="14">
        <f t="shared" si="7"/>
        <v>0.012596064814814841</v>
      </c>
      <c r="I191" s="14">
        <f>F191-INDEX($F$5:$F$399,MATCH(D191,$D$5:$D$399,0))</f>
        <v>0.009570023148148168</v>
      </c>
    </row>
    <row r="192" spans="1:9" ht="15" customHeight="1">
      <c r="A192" s="13">
        <v>188</v>
      </c>
      <c r="B192" s="32" t="s">
        <v>179</v>
      </c>
      <c r="C192" s="32" t="s">
        <v>421</v>
      </c>
      <c r="D192" s="38" t="s">
        <v>333</v>
      </c>
      <c r="E192" s="32" t="s">
        <v>302</v>
      </c>
      <c r="F192" s="35">
        <v>0.03882175925925935</v>
      </c>
      <c r="G192" s="13" t="str">
        <f t="shared" si="6"/>
        <v>4.49/km</v>
      </c>
      <c r="H192" s="14">
        <f t="shared" si="7"/>
        <v>0.012605902777777806</v>
      </c>
      <c r="I192" s="14">
        <f>F192-INDEX($F$5:$F$399,MATCH(D192,$D$5:$D$399,0))</f>
        <v>0.010313078703703727</v>
      </c>
    </row>
    <row r="193" spans="1:9" ht="15" customHeight="1">
      <c r="A193" s="13">
        <v>189</v>
      </c>
      <c r="B193" s="32" t="s">
        <v>180</v>
      </c>
      <c r="C193" s="32" t="s">
        <v>423</v>
      </c>
      <c r="D193" s="38" t="s">
        <v>334</v>
      </c>
      <c r="E193" s="32" t="s">
        <v>299</v>
      </c>
      <c r="F193" s="35">
        <v>0.0388454861111112</v>
      </c>
      <c r="G193" s="13" t="str">
        <f t="shared" si="6"/>
        <v>4.49/km</v>
      </c>
      <c r="H193" s="14">
        <f t="shared" si="7"/>
        <v>0.01262962962962966</v>
      </c>
      <c r="I193" s="14">
        <f>F193-INDEX($F$5:$F$399,MATCH(D193,$D$5:$D$399,0))</f>
        <v>0.008665509259259283</v>
      </c>
    </row>
    <row r="194" spans="1:9" ht="15" customHeight="1">
      <c r="A194" s="13">
        <v>190</v>
      </c>
      <c r="B194" s="32" t="s">
        <v>181</v>
      </c>
      <c r="C194" s="32" t="s">
        <v>404</v>
      </c>
      <c r="D194" s="38" t="s">
        <v>334</v>
      </c>
      <c r="E194" s="32" t="s">
        <v>299</v>
      </c>
      <c r="F194" s="35">
        <v>0.03885358796296305</v>
      </c>
      <c r="G194" s="13" t="str">
        <f t="shared" si="6"/>
        <v>4.49/km</v>
      </c>
      <c r="H194" s="14">
        <f t="shared" si="7"/>
        <v>0.01263773148148151</v>
      </c>
      <c r="I194" s="14">
        <f>F194-INDEX($F$5:$F$399,MATCH(D194,$D$5:$D$399,0))</f>
        <v>0.008673611111111132</v>
      </c>
    </row>
    <row r="195" spans="1:9" ht="15" customHeight="1">
      <c r="A195" s="13">
        <v>191</v>
      </c>
      <c r="B195" s="32" t="s">
        <v>182</v>
      </c>
      <c r="C195" s="32" t="s">
        <v>366</v>
      </c>
      <c r="D195" s="38" t="s">
        <v>334</v>
      </c>
      <c r="E195" s="32" t="s">
        <v>183</v>
      </c>
      <c r="F195" s="35">
        <v>0.038857638888888976</v>
      </c>
      <c r="G195" s="13" t="str">
        <f t="shared" si="6"/>
        <v>4.49/km</v>
      </c>
      <c r="H195" s="14">
        <f t="shared" si="7"/>
        <v>0.012641782407407435</v>
      </c>
      <c r="I195" s="14">
        <f>F195-INDEX($F$5:$F$399,MATCH(D195,$D$5:$D$399,0))</f>
        <v>0.008677662037037057</v>
      </c>
    </row>
    <row r="196" spans="1:9" ht="15" customHeight="1">
      <c r="A196" s="13">
        <v>192</v>
      </c>
      <c r="B196" s="32" t="s">
        <v>184</v>
      </c>
      <c r="C196" s="32" t="s">
        <v>476</v>
      </c>
      <c r="D196" s="38" t="s">
        <v>333</v>
      </c>
      <c r="E196" s="32" t="s">
        <v>389</v>
      </c>
      <c r="F196" s="35">
        <v>0.03888368055555565</v>
      </c>
      <c r="G196" s="13" t="str">
        <f t="shared" si="6"/>
        <v>4.50/km</v>
      </c>
      <c r="H196" s="14">
        <f t="shared" si="7"/>
        <v>0.012667824074074106</v>
      </c>
      <c r="I196" s="14">
        <f>F196-INDEX($F$5:$F$399,MATCH(D196,$D$5:$D$399,0))</f>
        <v>0.010375000000000027</v>
      </c>
    </row>
    <row r="197" spans="1:9" ht="15" customHeight="1">
      <c r="A197" s="13">
        <v>193</v>
      </c>
      <c r="B197" s="32" t="s">
        <v>162</v>
      </c>
      <c r="C197" s="32" t="s">
        <v>432</v>
      </c>
      <c r="D197" s="38" t="s">
        <v>333</v>
      </c>
      <c r="E197" s="32" t="s">
        <v>302</v>
      </c>
      <c r="F197" s="35">
        <v>0.0389230324074075</v>
      </c>
      <c r="G197" s="13" t="str">
        <f aca="true" t="shared" si="8" ref="G197:G260">TEXT(INT((HOUR(F197)*3600+MINUTE(F197)*60+SECOND(F197))/$I$3/60),"0")&amp;"."&amp;TEXT(MOD((HOUR(F197)*3600+MINUTE(F197)*60+SECOND(F197))/$I$3,60),"00")&amp;"/km"</f>
        <v>4.50/km</v>
      </c>
      <c r="H197" s="14">
        <f t="shared" si="7"/>
        <v>0.012707175925925959</v>
      </c>
      <c r="I197" s="14">
        <f>F197-INDEX($F$5:$F$399,MATCH(D197,$D$5:$D$399,0))</f>
        <v>0.01041435185185188</v>
      </c>
    </row>
    <row r="198" spans="1:9" ht="15" customHeight="1">
      <c r="A198" s="13">
        <v>194</v>
      </c>
      <c r="B198" s="32" t="s">
        <v>360</v>
      </c>
      <c r="C198" s="32" t="s">
        <v>467</v>
      </c>
      <c r="D198" s="38" t="s">
        <v>337</v>
      </c>
      <c r="E198" s="32" t="s">
        <v>66</v>
      </c>
      <c r="F198" s="35">
        <v>0.0390017361111112</v>
      </c>
      <c r="G198" s="13" t="str">
        <f t="shared" si="8"/>
        <v>4.51/km</v>
      </c>
      <c r="H198" s="14">
        <f t="shared" si="7"/>
        <v>0.012785879629629657</v>
      </c>
      <c r="I198" s="14">
        <f>F198-INDEX($F$5:$F$399,MATCH(D198,$D$5:$D$399,0))</f>
        <v>0.012785879629629657</v>
      </c>
    </row>
    <row r="199" spans="1:9" ht="15" customHeight="1">
      <c r="A199" s="13">
        <v>195</v>
      </c>
      <c r="B199" s="32" t="s">
        <v>514</v>
      </c>
      <c r="C199" s="32" t="s">
        <v>431</v>
      </c>
      <c r="D199" s="38" t="s">
        <v>335</v>
      </c>
      <c r="E199" s="32" t="s">
        <v>299</v>
      </c>
      <c r="F199" s="35">
        <v>0.0390335648148149</v>
      </c>
      <c r="G199" s="13" t="str">
        <f t="shared" si="8"/>
        <v>4.51/km</v>
      </c>
      <c r="H199" s="14">
        <f t="shared" si="7"/>
        <v>0.012817708333333361</v>
      </c>
      <c r="I199" s="14">
        <f>F199-INDEX($F$5:$F$399,MATCH(D199,$D$5:$D$399,0))</f>
        <v>0.0054021990740740836</v>
      </c>
    </row>
    <row r="200" spans="1:9" ht="15" customHeight="1">
      <c r="A200" s="13">
        <v>196</v>
      </c>
      <c r="B200" s="32" t="s">
        <v>185</v>
      </c>
      <c r="C200" s="32" t="s">
        <v>396</v>
      </c>
      <c r="D200" s="38" t="s">
        <v>334</v>
      </c>
      <c r="E200" s="32" t="s">
        <v>389</v>
      </c>
      <c r="F200" s="35">
        <v>0.03907754629629639</v>
      </c>
      <c r="G200" s="13" t="str">
        <f t="shared" si="8"/>
        <v>4.51/km</v>
      </c>
      <c r="H200" s="14">
        <f t="shared" si="7"/>
        <v>0.012861689814814847</v>
      </c>
      <c r="I200" s="14">
        <f>F200-INDEX($F$5:$F$399,MATCH(D200,$D$5:$D$399,0))</f>
        <v>0.008897569444444468</v>
      </c>
    </row>
    <row r="201" spans="1:9" ht="15" customHeight="1">
      <c r="A201" s="13">
        <v>197</v>
      </c>
      <c r="B201" s="32" t="s">
        <v>186</v>
      </c>
      <c r="C201" s="32" t="s">
        <v>311</v>
      </c>
      <c r="D201" s="38" t="s">
        <v>338</v>
      </c>
      <c r="E201" s="32" t="s">
        <v>56</v>
      </c>
      <c r="F201" s="35">
        <v>0.03910937500000009</v>
      </c>
      <c r="G201" s="13" t="str">
        <f t="shared" si="8"/>
        <v>4.51/km</v>
      </c>
      <c r="H201" s="14">
        <f t="shared" si="7"/>
        <v>0.01289351851851855</v>
      </c>
      <c r="I201" s="14">
        <f>F201-INDEX($F$5:$F$399,MATCH(D201,$D$5:$D$399,0))</f>
        <v>0.0080902777777778</v>
      </c>
    </row>
    <row r="202" spans="1:9" ht="15" customHeight="1">
      <c r="A202" s="13">
        <v>198</v>
      </c>
      <c r="B202" s="32" t="s">
        <v>505</v>
      </c>
      <c r="C202" s="32" t="s">
        <v>420</v>
      </c>
      <c r="D202" s="38" t="s">
        <v>337</v>
      </c>
      <c r="E202" s="32" t="s">
        <v>56</v>
      </c>
      <c r="F202" s="35">
        <v>0.03912789351851861</v>
      </c>
      <c r="G202" s="13" t="str">
        <f t="shared" si="8"/>
        <v>4.51/km</v>
      </c>
      <c r="H202" s="14">
        <f t="shared" si="7"/>
        <v>0.012912037037037066</v>
      </c>
      <c r="I202" s="14">
        <f>F202-INDEX($F$5:$F$399,MATCH(D202,$D$5:$D$399,0))</f>
        <v>0.012912037037037066</v>
      </c>
    </row>
    <row r="203" spans="1:9" ht="15" customHeight="1">
      <c r="A203" s="13">
        <v>199</v>
      </c>
      <c r="B203" s="32" t="s">
        <v>187</v>
      </c>
      <c r="C203" s="32" t="s">
        <v>422</v>
      </c>
      <c r="D203" s="38" t="s">
        <v>335</v>
      </c>
      <c r="E203" s="32" t="s">
        <v>11</v>
      </c>
      <c r="F203" s="35">
        <v>0.039134837962963055</v>
      </c>
      <c r="G203" s="13" t="str">
        <f t="shared" si="8"/>
        <v>4.51/km</v>
      </c>
      <c r="H203" s="14">
        <f t="shared" si="7"/>
        <v>0.012918981481481514</v>
      </c>
      <c r="I203" s="14">
        <f>F203-INDEX($F$5:$F$399,MATCH(D203,$D$5:$D$399,0))</f>
        <v>0.005503472222222236</v>
      </c>
    </row>
    <row r="204" spans="1:9" ht="15" customHeight="1">
      <c r="A204" s="13">
        <v>200</v>
      </c>
      <c r="B204" s="32" t="s">
        <v>188</v>
      </c>
      <c r="C204" s="32" t="s">
        <v>431</v>
      </c>
      <c r="D204" s="38" t="s">
        <v>333</v>
      </c>
      <c r="E204" s="32" t="s">
        <v>14</v>
      </c>
      <c r="F204" s="35">
        <v>0.039203703703703796</v>
      </c>
      <c r="G204" s="13" t="str">
        <f t="shared" si="8"/>
        <v>4.52/km</v>
      </c>
      <c r="H204" s="14">
        <f t="shared" si="7"/>
        <v>0.012987847222222255</v>
      </c>
      <c r="I204" s="14">
        <f>F204-INDEX($F$5:$F$399,MATCH(D204,$D$5:$D$399,0))</f>
        <v>0.010695023148148176</v>
      </c>
    </row>
    <row r="205" spans="1:9" ht="15" customHeight="1">
      <c r="A205" s="13">
        <v>201</v>
      </c>
      <c r="B205" s="32" t="s">
        <v>189</v>
      </c>
      <c r="C205" s="32" t="s">
        <v>435</v>
      </c>
      <c r="D205" s="38" t="s">
        <v>333</v>
      </c>
      <c r="E205" s="32" t="s">
        <v>100</v>
      </c>
      <c r="F205" s="35">
        <v>0.039252314814814906</v>
      </c>
      <c r="G205" s="13" t="str">
        <f t="shared" si="8"/>
        <v>4.52/km</v>
      </c>
      <c r="H205" s="14">
        <f t="shared" si="7"/>
        <v>0.013036458333333365</v>
      </c>
      <c r="I205" s="14">
        <f>F205-INDEX($F$5:$F$399,MATCH(D205,$D$5:$D$399,0))</f>
        <v>0.010743634259259286</v>
      </c>
    </row>
    <row r="206" spans="1:9" ht="15" customHeight="1">
      <c r="A206" s="13">
        <v>202</v>
      </c>
      <c r="B206" s="32" t="s">
        <v>372</v>
      </c>
      <c r="C206" s="32" t="s">
        <v>441</v>
      </c>
      <c r="D206" s="38" t="s">
        <v>334</v>
      </c>
      <c r="E206" s="32" t="s">
        <v>302</v>
      </c>
      <c r="F206" s="35">
        <v>0.03926446759259268</v>
      </c>
      <c r="G206" s="13" t="str">
        <f t="shared" si="8"/>
        <v>4.52/km</v>
      </c>
      <c r="H206" s="14">
        <f aca="true" t="shared" si="9" ref="H206:H269">F206-$F$5</f>
        <v>0.01304861111111114</v>
      </c>
      <c r="I206" s="14">
        <f>F206-INDEX($F$5:$F$399,MATCH(D206,$D$5:$D$399,0))</f>
        <v>0.009084490740740761</v>
      </c>
    </row>
    <row r="207" spans="1:9" ht="15" customHeight="1">
      <c r="A207" s="13">
        <v>203</v>
      </c>
      <c r="B207" s="32" t="s">
        <v>190</v>
      </c>
      <c r="C207" s="32" t="s">
        <v>407</v>
      </c>
      <c r="D207" s="38" t="s">
        <v>333</v>
      </c>
      <c r="E207" s="32" t="s">
        <v>14</v>
      </c>
      <c r="F207" s="35">
        <v>0.03937037037037046</v>
      </c>
      <c r="G207" s="13" t="str">
        <f t="shared" si="8"/>
        <v>4.53/km</v>
      </c>
      <c r="H207" s="14">
        <f t="shared" si="9"/>
        <v>0.013154513888888917</v>
      </c>
      <c r="I207" s="14">
        <f>F207-INDEX($F$5:$F$399,MATCH(D207,$D$5:$D$399,0))</f>
        <v>0.010861689814814838</v>
      </c>
    </row>
    <row r="208" spans="1:9" ht="15" customHeight="1">
      <c r="A208" s="13">
        <v>204</v>
      </c>
      <c r="B208" s="32" t="s">
        <v>316</v>
      </c>
      <c r="C208" s="32" t="s">
        <v>329</v>
      </c>
      <c r="D208" s="38" t="s">
        <v>334</v>
      </c>
      <c r="E208" s="32" t="s">
        <v>191</v>
      </c>
      <c r="F208" s="35">
        <v>0.03937557870370379</v>
      </c>
      <c r="G208" s="13" t="str">
        <f t="shared" si="8"/>
        <v>4.53/km</v>
      </c>
      <c r="H208" s="14">
        <f t="shared" si="9"/>
        <v>0.01315972222222225</v>
      </c>
      <c r="I208" s="14">
        <f>F208-INDEX($F$5:$F$399,MATCH(D208,$D$5:$D$399,0))</f>
        <v>0.009195601851851871</v>
      </c>
    </row>
    <row r="209" spans="1:9" ht="15" customHeight="1">
      <c r="A209" s="13">
        <v>205</v>
      </c>
      <c r="B209" s="32" t="s">
        <v>192</v>
      </c>
      <c r="C209" s="32" t="s">
        <v>489</v>
      </c>
      <c r="D209" s="38" t="s">
        <v>333</v>
      </c>
      <c r="E209" s="32" t="s">
        <v>302</v>
      </c>
      <c r="F209" s="35">
        <v>0.03944618055555565</v>
      </c>
      <c r="G209" s="13" t="str">
        <f t="shared" si="8"/>
        <v>4.54/km</v>
      </c>
      <c r="H209" s="14">
        <f t="shared" si="9"/>
        <v>0.013230324074074106</v>
      </c>
      <c r="I209" s="14">
        <f>F209-INDEX($F$5:$F$399,MATCH(D209,$D$5:$D$399,0))</f>
        <v>0.010937500000000027</v>
      </c>
    </row>
    <row r="210" spans="1:9" ht="15" customHeight="1">
      <c r="A210" s="13">
        <v>206</v>
      </c>
      <c r="B210" s="32" t="s">
        <v>193</v>
      </c>
      <c r="C210" s="32" t="s">
        <v>402</v>
      </c>
      <c r="D210" s="38" t="s">
        <v>337</v>
      </c>
      <c r="E210" s="32" t="s">
        <v>58</v>
      </c>
      <c r="F210" s="35">
        <v>0.039461226851851945</v>
      </c>
      <c r="G210" s="13" t="str">
        <f t="shared" si="8"/>
        <v>4.54/km</v>
      </c>
      <c r="H210" s="14">
        <f t="shared" si="9"/>
        <v>0.013245370370370404</v>
      </c>
      <c r="I210" s="14">
        <f>F210-INDEX($F$5:$F$399,MATCH(D210,$D$5:$D$399,0))</f>
        <v>0.013245370370370404</v>
      </c>
    </row>
    <row r="211" spans="1:9" ht="15" customHeight="1">
      <c r="A211" s="13">
        <v>207</v>
      </c>
      <c r="B211" s="32" t="s">
        <v>194</v>
      </c>
      <c r="C211" s="32" t="s">
        <v>396</v>
      </c>
      <c r="D211" s="38" t="s">
        <v>333</v>
      </c>
      <c r="E211" s="32" t="s">
        <v>54</v>
      </c>
      <c r="F211" s="35">
        <v>0.039467592592592686</v>
      </c>
      <c r="G211" s="13" t="str">
        <f t="shared" si="8"/>
        <v>4.54/km</v>
      </c>
      <c r="H211" s="14">
        <f t="shared" si="9"/>
        <v>0.013251736111111145</v>
      </c>
      <c r="I211" s="14">
        <f>F211-INDEX($F$5:$F$399,MATCH(D211,$D$5:$D$399,0))</f>
        <v>0.010958912037037066</v>
      </c>
    </row>
    <row r="212" spans="1:9" ht="15" customHeight="1">
      <c r="A212" s="13">
        <v>208</v>
      </c>
      <c r="B212" s="32" t="s">
        <v>195</v>
      </c>
      <c r="C212" s="32" t="s">
        <v>309</v>
      </c>
      <c r="D212" s="38" t="s">
        <v>333</v>
      </c>
      <c r="E212" s="32" t="s">
        <v>79</v>
      </c>
      <c r="F212" s="35">
        <v>0.03950694444444453</v>
      </c>
      <c r="G212" s="13" t="str">
        <f t="shared" si="8"/>
        <v>4.54/km</v>
      </c>
      <c r="H212" s="14">
        <f t="shared" si="9"/>
        <v>0.01329108796296299</v>
      </c>
      <c r="I212" s="14">
        <f>F212-INDEX($F$5:$F$399,MATCH(D212,$D$5:$D$399,0))</f>
        <v>0.010998263888888912</v>
      </c>
    </row>
    <row r="213" spans="1:9" ht="15" customHeight="1">
      <c r="A213" s="13">
        <v>209</v>
      </c>
      <c r="B213" s="32" t="s">
        <v>196</v>
      </c>
      <c r="C213" s="32" t="s">
        <v>422</v>
      </c>
      <c r="D213" s="38" t="s">
        <v>334</v>
      </c>
      <c r="E213" s="32" t="s">
        <v>21</v>
      </c>
      <c r="F213" s="35">
        <v>0.039539930555555644</v>
      </c>
      <c r="G213" s="13" t="str">
        <f t="shared" si="8"/>
        <v>4.54/km</v>
      </c>
      <c r="H213" s="14">
        <f t="shared" si="9"/>
        <v>0.013324074074074103</v>
      </c>
      <c r="I213" s="14">
        <f>F213-INDEX($F$5:$F$399,MATCH(D213,$D$5:$D$399,0))</f>
        <v>0.009359953703703724</v>
      </c>
    </row>
    <row r="214" spans="1:9" ht="15" customHeight="1">
      <c r="A214" s="13">
        <v>210</v>
      </c>
      <c r="B214" s="32" t="s">
        <v>197</v>
      </c>
      <c r="C214" s="32" t="s">
        <v>413</v>
      </c>
      <c r="D214" s="38" t="s">
        <v>333</v>
      </c>
      <c r="E214" s="32" t="s">
        <v>54</v>
      </c>
      <c r="F214" s="35">
        <v>0.039594328703703795</v>
      </c>
      <c r="G214" s="13" t="str">
        <f t="shared" si="8"/>
        <v>4.55/km</v>
      </c>
      <c r="H214" s="14">
        <f t="shared" si="9"/>
        <v>0.013378472222222253</v>
      </c>
      <c r="I214" s="14">
        <f>F214-INDEX($F$5:$F$399,MATCH(D214,$D$5:$D$399,0))</f>
        <v>0.011085648148148174</v>
      </c>
    </row>
    <row r="215" spans="1:9" ht="15" customHeight="1">
      <c r="A215" s="13">
        <v>211</v>
      </c>
      <c r="B215" s="32" t="s">
        <v>198</v>
      </c>
      <c r="C215" s="32" t="s">
        <v>402</v>
      </c>
      <c r="D215" s="38" t="s">
        <v>333</v>
      </c>
      <c r="E215" s="32" t="s">
        <v>299</v>
      </c>
      <c r="F215" s="35">
        <v>0.03960358796296305</v>
      </c>
      <c r="G215" s="13" t="str">
        <f t="shared" si="8"/>
        <v>4.55/km</v>
      </c>
      <c r="H215" s="14">
        <f t="shared" si="9"/>
        <v>0.01338773148148151</v>
      </c>
      <c r="I215" s="14">
        <f>F215-INDEX($F$5:$F$399,MATCH(D215,$D$5:$D$399,0))</f>
        <v>0.011094907407407432</v>
      </c>
    </row>
    <row r="216" spans="1:9" ht="15" customHeight="1">
      <c r="A216" s="13">
        <v>212</v>
      </c>
      <c r="B216" s="32" t="s">
        <v>485</v>
      </c>
      <c r="C216" s="32" t="s">
        <v>437</v>
      </c>
      <c r="D216" s="38" t="s">
        <v>334</v>
      </c>
      <c r="E216" s="32" t="s">
        <v>389</v>
      </c>
      <c r="F216" s="35">
        <v>0.0396261574074075</v>
      </c>
      <c r="G216" s="13" t="str">
        <f t="shared" si="8"/>
        <v>4.55/km</v>
      </c>
      <c r="H216" s="14">
        <f t="shared" si="9"/>
        <v>0.013410300925925957</v>
      </c>
      <c r="I216" s="14">
        <f>F216-INDEX($F$5:$F$399,MATCH(D216,$D$5:$D$399,0))</f>
        <v>0.00944618055555558</v>
      </c>
    </row>
    <row r="217" spans="1:9" ht="15" customHeight="1">
      <c r="A217" s="13">
        <v>213</v>
      </c>
      <c r="B217" s="32" t="s">
        <v>199</v>
      </c>
      <c r="C217" s="32" t="s">
        <v>415</v>
      </c>
      <c r="D217" s="38" t="s">
        <v>338</v>
      </c>
      <c r="E217" s="32" t="s">
        <v>299</v>
      </c>
      <c r="F217" s="35">
        <v>0.039656828703703795</v>
      </c>
      <c r="G217" s="13" t="str">
        <f t="shared" si="8"/>
        <v>4.55/km</v>
      </c>
      <c r="H217" s="14">
        <f t="shared" si="9"/>
        <v>0.013440972222222253</v>
      </c>
      <c r="I217" s="14">
        <f>F217-INDEX($F$5:$F$399,MATCH(D217,$D$5:$D$399,0))</f>
        <v>0.008637731481481503</v>
      </c>
    </row>
    <row r="218" spans="1:9" ht="15" customHeight="1">
      <c r="A218" s="13">
        <v>214</v>
      </c>
      <c r="B218" s="32" t="s">
        <v>200</v>
      </c>
      <c r="C218" s="32" t="s">
        <v>449</v>
      </c>
      <c r="D218" s="38" t="s">
        <v>333</v>
      </c>
      <c r="E218" s="32" t="s">
        <v>63</v>
      </c>
      <c r="F218" s="35">
        <v>0.03968113425925935</v>
      </c>
      <c r="G218" s="13" t="str">
        <f t="shared" si="8"/>
        <v>4.56/km</v>
      </c>
      <c r="H218" s="14">
        <f t="shared" si="9"/>
        <v>0.013465277777777809</v>
      </c>
      <c r="I218" s="14">
        <f>F218-INDEX($F$5:$F$399,MATCH(D218,$D$5:$D$399,0))</f>
        <v>0.01117245370370373</v>
      </c>
    </row>
    <row r="219" spans="1:9" ht="15" customHeight="1">
      <c r="A219" s="13">
        <v>215</v>
      </c>
      <c r="B219" s="32" t="s">
        <v>201</v>
      </c>
      <c r="C219" s="32" t="s">
        <v>499</v>
      </c>
      <c r="D219" s="38" t="s">
        <v>338</v>
      </c>
      <c r="E219" s="32" t="s">
        <v>177</v>
      </c>
      <c r="F219" s="35">
        <v>0.039717592592592686</v>
      </c>
      <c r="G219" s="13" t="str">
        <f t="shared" si="8"/>
        <v>4.56/km</v>
      </c>
      <c r="H219" s="14">
        <f t="shared" si="9"/>
        <v>0.013501736111111145</v>
      </c>
      <c r="I219" s="14">
        <f>F219-INDEX($F$5:$F$399,MATCH(D219,$D$5:$D$399,0))</f>
        <v>0.008698495370370395</v>
      </c>
    </row>
    <row r="220" spans="1:9" ht="15" customHeight="1">
      <c r="A220" s="13">
        <v>216</v>
      </c>
      <c r="B220" s="32" t="s">
        <v>202</v>
      </c>
      <c r="C220" s="32" t="s">
        <v>394</v>
      </c>
      <c r="D220" s="38" t="s">
        <v>333</v>
      </c>
      <c r="E220" s="32" t="s">
        <v>14</v>
      </c>
      <c r="F220" s="35">
        <v>0.039719328703703795</v>
      </c>
      <c r="G220" s="13" t="str">
        <f t="shared" si="8"/>
        <v>4.56/km</v>
      </c>
      <c r="H220" s="14">
        <f t="shared" si="9"/>
        <v>0.013503472222222253</v>
      </c>
      <c r="I220" s="14">
        <f>F220-INDEX($F$5:$F$399,MATCH(D220,$D$5:$D$399,0))</f>
        <v>0.011210648148148174</v>
      </c>
    </row>
    <row r="221" spans="1:9" ht="15" customHeight="1">
      <c r="A221" s="13">
        <v>217</v>
      </c>
      <c r="B221" s="32" t="s">
        <v>203</v>
      </c>
      <c r="C221" s="32" t="s">
        <v>409</v>
      </c>
      <c r="D221" s="38" t="s">
        <v>334</v>
      </c>
      <c r="E221" s="32" t="s">
        <v>58</v>
      </c>
      <c r="F221" s="35">
        <v>0.039761574074074164</v>
      </c>
      <c r="G221" s="13" t="str">
        <f t="shared" si="8"/>
        <v>4.56/km</v>
      </c>
      <c r="H221" s="14">
        <f t="shared" si="9"/>
        <v>0.013545717592592623</v>
      </c>
      <c r="I221" s="14">
        <f>F221-INDEX($F$5:$F$399,MATCH(D221,$D$5:$D$399,0))</f>
        <v>0.009581597222222245</v>
      </c>
    </row>
    <row r="222" spans="1:9" ht="15" customHeight="1">
      <c r="A222" s="13">
        <v>218</v>
      </c>
      <c r="B222" s="32" t="s">
        <v>204</v>
      </c>
      <c r="C222" s="32" t="s">
        <v>387</v>
      </c>
      <c r="D222" s="38" t="s">
        <v>333</v>
      </c>
      <c r="E222" s="32" t="s">
        <v>389</v>
      </c>
      <c r="F222" s="35">
        <v>0.03983912037037046</v>
      </c>
      <c r="G222" s="13" t="str">
        <f t="shared" si="8"/>
        <v>4.57/km</v>
      </c>
      <c r="H222" s="14">
        <f t="shared" si="9"/>
        <v>0.01362326388888892</v>
      </c>
      <c r="I222" s="14">
        <f>F222-INDEX($F$5:$F$399,MATCH(D222,$D$5:$D$399,0))</f>
        <v>0.011330439814814842</v>
      </c>
    </row>
    <row r="223" spans="1:9" ht="15" customHeight="1">
      <c r="A223" s="13">
        <v>219</v>
      </c>
      <c r="B223" s="32" t="s">
        <v>205</v>
      </c>
      <c r="C223" s="32" t="s">
        <v>453</v>
      </c>
      <c r="D223" s="38" t="s">
        <v>334</v>
      </c>
      <c r="E223" s="32" t="s">
        <v>79</v>
      </c>
      <c r="F223" s="35">
        <v>0.03986226851851861</v>
      </c>
      <c r="G223" s="13" t="str">
        <f t="shared" si="8"/>
        <v>4.57/km</v>
      </c>
      <c r="H223" s="14">
        <f t="shared" si="9"/>
        <v>0.013646412037037068</v>
      </c>
      <c r="I223" s="14">
        <f>F223-INDEX($F$5:$F$399,MATCH(D223,$D$5:$D$399,0))</f>
        <v>0.00968229166666669</v>
      </c>
    </row>
    <row r="224" spans="1:9" ht="15" customHeight="1">
      <c r="A224" s="13">
        <v>220</v>
      </c>
      <c r="B224" s="32" t="s">
        <v>206</v>
      </c>
      <c r="C224" s="32" t="s">
        <v>434</v>
      </c>
      <c r="D224" s="38" t="s">
        <v>337</v>
      </c>
      <c r="E224" s="32" t="s">
        <v>63</v>
      </c>
      <c r="F224" s="35">
        <v>0.03991203703703713</v>
      </c>
      <c r="G224" s="13" t="str">
        <f t="shared" si="8"/>
        <v>4.57/km</v>
      </c>
      <c r="H224" s="14">
        <f t="shared" si="9"/>
        <v>0.013696180555555586</v>
      </c>
      <c r="I224" s="14">
        <f>F224-INDEX($F$5:$F$399,MATCH(D224,$D$5:$D$399,0))</f>
        <v>0.013696180555555586</v>
      </c>
    </row>
    <row r="225" spans="1:9" ht="15" customHeight="1">
      <c r="A225" s="13">
        <v>221</v>
      </c>
      <c r="B225" s="32" t="s">
        <v>207</v>
      </c>
      <c r="C225" s="32" t="s">
        <v>412</v>
      </c>
      <c r="D225" s="38" t="s">
        <v>333</v>
      </c>
      <c r="E225" s="32" t="s">
        <v>33</v>
      </c>
      <c r="F225" s="35">
        <v>0.0399236111111112</v>
      </c>
      <c r="G225" s="13" t="str">
        <f t="shared" si="8"/>
        <v>4.57/km</v>
      </c>
      <c r="H225" s="14">
        <f t="shared" si="9"/>
        <v>0.01370775462962966</v>
      </c>
      <c r="I225" s="14">
        <f>F225-INDEX($F$5:$F$399,MATCH(D225,$D$5:$D$399,0))</f>
        <v>0.011414930555555581</v>
      </c>
    </row>
    <row r="226" spans="1:9" ht="15" customHeight="1">
      <c r="A226" s="13">
        <v>222</v>
      </c>
      <c r="B226" s="32" t="s">
        <v>208</v>
      </c>
      <c r="C226" s="32" t="s">
        <v>387</v>
      </c>
      <c r="D226" s="38" t="s">
        <v>337</v>
      </c>
      <c r="E226" s="32" t="s">
        <v>299</v>
      </c>
      <c r="F226" s="35">
        <v>0.039947337962963056</v>
      </c>
      <c r="G226" s="13" t="str">
        <f t="shared" si="8"/>
        <v>4.58/km</v>
      </c>
      <c r="H226" s="14">
        <f t="shared" si="9"/>
        <v>0.013731481481481515</v>
      </c>
      <c r="I226" s="14">
        <f>F226-INDEX($F$5:$F$399,MATCH(D226,$D$5:$D$399,0))</f>
        <v>0.013731481481481515</v>
      </c>
    </row>
    <row r="227" spans="1:9" ht="15" customHeight="1">
      <c r="A227" s="13">
        <v>223</v>
      </c>
      <c r="B227" s="32" t="s">
        <v>326</v>
      </c>
      <c r="C227" s="32" t="s">
        <v>359</v>
      </c>
      <c r="D227" s="38" t="s">
        <v>333</v>
      </c>
      <c r="E227" s="32" t="s">
        <v>389</v>
      </c>
      <c r="F227" s="35">
        <v>0.03996527777777787</v>
      </c>
      <c r="G227" s="13" t="str">
        <f t="shared" si="8"/>
        <v>4.58/km</v>
      </c>
      <c r="H227" s="14">
        <f t="shared" si="9"/>
        <v>0.013749421296296329</v>
      </c>
      <c r="I227" s="14">
        <f>F227-INDEX($F$5:$F$399,MATCH(D227,$D$5:$D$399,0))</f>
        <v>0.01145659722222225</v>
      </c>
    </row>
    <row r="228" spans="1:9" ht="15" customHeight="1">
      <c r="A228" s="13">
        <v>224</v>
      </c>
      <c r="B228" s="32" t="s">
        <v>209</v>
      </c>
      <c r="C228" s="32" t="s">
        <v>391</v>
      </c>
      <c r="D228" s="38" t="s">
        <v>337</v>
      </c>
      <c r="E228" s="32" t="s">
        <v>54</v>
      </c>
      <c r="F228" s="35">
        <v>0.039990740740740834</v>
      </c>
      <c r="G228" s="13" t="str">
        <f t="shared" si="8"/>
        <v>4.58/km</v>
      </c>
      <c r="H228" s="14">
        <f t="shared" si="9"/>
        <v>0.013774884259259292</v>
      </c>
      <c r="I228" s="14">
        <f>F228-INDEX($F$5:$F$399,MATCH(D228,$D$5:$D$399,0))</f>
        <v>0.013774884259259292</v>
      </c>
    </row>
    <row r="229" spans="1:9" ht="15" customHeight="1">
      <c r="A229" s="13">
        <v>225</v>
      </c>
      <c r="B229" s="32" t="s">
        <v>525</v>
      </c>
      <c r="C229" s="32" t="s">
        <v>292</v>
      </c>
      <c r="D229" s="38" t="s">
        <v>340</v>
      </c>
      <c r="E229" s="32" t="s">
        <v>299</v>
      </c>
      <c r="F229" s="35">
        <v>0.040019097222222313</v>
      </c>
      <c r="G229" s="13" t="str">
        <f t="shared" si="8"/>
        <v>4.58/km</v>
      </c>
      <c r="H229" s="14">
        <f t="shared" si="9"/>
        <v>0.013803240740740772</v>
      </c>
      <c r="I229" s="14">
        <f>F229-INDEX($F$5:$F$399,MATCH(D229,$D$5:$D$399,0))</f>
        <v>0.008514467592592612</v>
      </c>
    </row>
    <row r="230" spans="1:9" ht="15" customHeight="1">
      <c r="A230" s="13">
        <v>226</v>
      </c>
      <c r="B230" s="32" t="s">
        <v>210</v>
      </c>
      <c r="C230" s="32" t="s">
        <v>431</v>
      </c>
      <c r="D230" s="38" t="s">
        <v>334</v>
      </c>
      <c r="E230" s="32" t="s">
        <v>58</v>
      </c>
      <c r="F230" s="35">
        <v>0.04002199074074083</v>
      </c>
      <c r="G230" s="13" t="str">
        <f t="shared" si="8"/>
        <v>4.58/km</v>
      </c>
      <c r="H230" s="14">
        <f t="shared" si="9"/>
        <v>0.013806134259259289</v>
      </c>
      <c r="I230" s="14">
        <f>F230-INDEX($F$5:$F$399,MATCH(D230,$D$5:$D$399,0))</f>
        <v>0.00984201388888891</v>
      </c>
    </row>
    <row r="231" spans="1:9" ht="15" customHeight="1">
      <c r="A231" s="13">
        <v>227</v>
      </c>
      <c r="B231" s="32" t="s">
        <v>446</v>
      </c>
      <c r="C231" s="32" t="s">
        <v>486</v>
      </c>
      <c r="D231" s="38" t="s">
        <v>333</v>
      </c>
      <c r="E231" s="32" t="s">
        <v>299</v>
      </c>
      <c r="F231" s="35">
        <v>0.04002256944444454</v>
      </c>
      <c r="G231" s="13" t="str">
        <f t="shared" si="8"/>
        <v>4.58/km</v>
      </c>
      <c r="H231" s="14">
        <f t="shared" si="9"/>
        <v>0.013806712962962996</v>
      </c>
      <c r="I231" s="14">
        <f>F231-INDEX($F$5:$F$399,MATCH(D231,$D$5:$D$399,0))</f>
        <v>0.011513888888888917</v>
      </c>
    </row>
    <row r="232" spans="1:9" ht="15" customHeight="1">
      <c r="A232" s="13">
        <v>228</v>
      </c>
      <c r="B232" s="32" t="s">
        <v>211</v>
      </c>
      <c r="C232" s="32" t="s">
        <v>391</v>
      </c>
      <c r="D232" s="38" t="s">
        <v>333</v>
      </c>
      <c r="E232" s="32" t="s">
        <v>302</v>
      </c>
      <c r="F232" s="35">
        <v>0.04003587962962972</v>
      </c>
      <c r="G232" s="13" t="str">
        <f t="shared" si="8"/>
        <v>4.58/km</v>
      </c>
      <c r="H232" s="14">
        <f t="shared" si="9"/>
        <v>0.013820023148148178</v>
      </c>
      <c r="I232" s="14">
        <f>F232-INDEX($F$5:$F$399,MATCH(D232,$D$5:$D$399,0))</f>
        <v>0.0115271990740741</v>
      </c>
    </row>
    <row r="233" spans="1:9" ht="15" customHeight="1">
      <c r="A233" s="13">
        <v>229</v>
      </c>
      <c r="B233" s="32" t="s">
        <v>150</v>
      </c>
      <c r="C233" s="32" t="s">
        <v>429</v>
      </c>
      <c r="D233" s="38" t="s">
        <v>334</v>
      </c>
      <c r="E233" s="32" t="s">
        <v>14</v>
      </c>
      <c r="F233" s="35">
        <v>0.040039351851851944</v>
      </c>
      <c r="G233" s="13" t="str">
        <f t="shared" si="8"/>
        <v>4.58/km</v>
      </c>
      <c r="H233" s="14">
        <f t="shared" si="9"/>
        <v>0.013823495370370403</v>
      </c>
      <c r="I233" s="14">
        <f>F233-INDEX($F$5:$F$399,MATCH(D233,$D$5:$D$399,0))</f>
        <v>0.009859375000000024</v>
      </c>
    </row>
    <row r="234" spans="1:9" ht="15" customHeight="1">
      <c r="A234" s="13">
        <v>230</v>
      </c>
      <c r="B234" s="32" t="s">
        <v>349</v>
      </c>
      <c r="C234" s="32" t="s">
        <v>429</v>
      </c>
      <c r="D234" s="38" t="s">
        <v>333</v>
      </c>
      <c r="E234" s="32" t="s">
        <v>299</v>
      </c>
      <c r="F234" s="35">
        <v>0.040059606481481574</v>
      </c>
      <c r="G234" s="13" t="str">
        <f t="shared" si="8"/>
        <v>4.58/km</v>
      </c>
      <c r="H234" s="14">
        <f t="shared" si="9"/>
        <v>0.013843750000000033</v>
      </c>
      <c r="I234" s="14">
        <f>F234-INDEX($F$5:$F$399,MATCH(D234,$D$5:$D$399,0))</f>
        <v>0.011550925925925954</v>
      </c>
    </row>
    <row r="235" spans="1:9" ht="15" customHeight="1">
      <c r="A235" s="13">
        <v>231</v>
      </c>
      <c r="B235" s="32" t="s">
        <v>212</v>
      </c>
      <c r="C235" s="32" t="s">
        <v>523</v>
      </c>
      <c r="D235" s="38" t="s">
        <v>340</v>
      </c>
      <c r="E235" s="32" t="s">
        <v>14</v>
      </c>
      <c r="F235" s="35">
        <v>0.04015162037037046</v>
      </c>
      <c r="G235" s="13" t="str">
        <f t="shared" si="8"/>
        <v>4.59/km</v>
      </c>
      <c r="H235" s="14">
        <f t="shared" si="9"/>
        <v>0.013935763888888921</v>
      </c>
      <c r="I235" s="14">
        <f>F235-INDEX($F$5:$F$399,MATCH(D235,$D$5:$D$399,0))</f>
        <v>0.00864699074074076</v>
      </c>
    </row>
    <row r="236" spans="1:9" ht="15" customHeight="1">
      <c r="A236" s="13">
        <v>232</v>
      </c>
      <c r="B236" s="32" t="s">
        <v>213</v>
      </c>
      <c r="C236" s="32" t="s">
        <v>482</v>
      </c>
      <c r="D236" s="38" t="s">
        <v>340</v>
      </c>
      <c r="E236" s="32" t="s">
        <v>14</v>
      </c>
      <c r="F236" s="35">
        <v>0.04015509259259269</v>
      </c>
      <c r="G236" s="13" t="str">
        <f t="shared" si="8"/>
        <v>4.59/km</v>
      </c>
      <c r="H236" s="14">
        <f t="shared" si="9"/>
        <v>0.013939236111111145</v>
      </c>
      <c r="I236" s="14">
        <f>F236-INDEX($F$5:$F$399,MATCH(D236,$D$5:$D$399,0))</f>
        <v>0.008650462962962985</v>
      </c>
    </row>
    <row r="237" spans="1:9" ht="15" customHeight="1">
      <c r="A237" s="13">
        <v>233</v>
      </c>
      <c r="B237" s="32" t="s">
        <v>214</v>
      </c>
      <c r="C237" s="32" t="s">
        <v>429</v>
      </c>
      <c r="D237" s="38" t="s">
        <v>334</v>
      </c>
      <c r="E237" s="32" t="s">
        <v>299</v>
      </c>
      <c r="F237" s="35">
        <v>0.040219328703703795</v>
      </c>
      <c r="G237" s="13" t="str">
        <f t="shared" si="8"/>
        <v>4.60/km</v>
      </c>
      <c r="H237" s="14">
        <f t="shared" si="9"/>
        <v>0.014003472222222254</v>
      </c>
      <c r="I237" s="14">
        <f>F237-INDEX($F$5:$F$399,MATCH(D237,$D$5:$D$399,0))</f>
        <v>0.010039351851851876</v>
      </c>
    </row>
    <row r="238" spans="1:9" ht="15" customHeight="1">
      <c r="A238" s="13">
        <v>234</v>
      </c>
      <c r="B238" s="32" t="s">
        <v>330</v>
      </c>
      <c r="C238" s="32" t="s">
        <v>481</v>
      </c>
      <c r="D238" s="38" t="s">
        <v>333</v>
      </c>
      <c r="E238" s="32" t="s">
        <v>54</v>
      </c>
      <c r="F238" s="35">
        <v>0.040267939814814906</v>
      </c>
      <c r="G238" s="13" t="str">
        <f t="shared" si="8"/>
        <v>4.60/km</v>
      </c>
      <c r="H238" s="14">
        <f t="shared" si="9"/>
        <v>0.014052083333333364</v>
      </c>
      <c r="I238" s="14">
        <f>F238-INDEX($F$5:$F$399,MATCH(D238,$D$5:$D$399,0))</f>
        <v>0.011759259259259285</v>
      </c>
    </row>
    <row r="239" spans="1:9" ht="15" customHeight="1">
      <c r="A239" s="13">
        <v>235</v>
      </c>
      <c r="B239" s="32" t="s">
        <v>215</v>
      </c>
      <c r="C239" s="32" t="s">
        <v>476</v>
      </c>
      <c r="D239" s="38" t="s">
        <v>337</v>
      </c>
      <c r="E239" s="32" t="s">
        <v>34</v>
      </c>
      <c r="F239" s="35">
        <v>0.040337384259259354</v>
      </c>
      <c r="G239" s="13" t="str">
        <f t="shared" si="8"/>
        <v>5.00/km</v>
      </c>
      <c r="H239" s="14">
        <f t="shared" si="9"/>
        <v>0.014121527777777813</v>
      </c>
      <c r="I239" s="14">
        <f>F239-INDEX($F$5:$F$399,MATCH(D239,$D$5:$D$399,0))</f>
        <v>0.014121527777777813</v>
      </c>
    </row>
    <row r="240" spans="1:9" ht="15" customHeight="1">
      <c r="A240" s="13">
        <v>236</v>
      </c>
      <c r="B240" s="32" t="s">
        <v>216</v>
      </c>
      <c r="C240" s="32" t="s">
        <v>400</v>
      </c>
      <c r="D240" s="38" t="s">
        <v>333</v>
      </c>
      <c r="E240" s="32" t="s">
        <v>31</v>
      </c>
      <c r="F240" s="35">
        <v>0.040440972222222316</v>
      </c>
      <c r="G240" s="13" t="str">
        <f t="shared" si="8"/>
        <v>5.01/km</v>
      </c>
      <c r="H240" s="14">
        <f t="shared" si="9"/>
        <v>0.014225115740740774</v>
      </c>
      <c r="I240" s="14">
        <f>F240-INDEX($F$5:$F$399,MATCH(D240,$D$5:$D$399,0))</f>
        <v>0.011932291666666695</v>
      </c>
    </row>
    <row r="241" spans="1:9" ht="15" customHeight="1">
      <c r="A241" s="13">
        <v>237</v>
      </c>
      <c r="B241" s="32" t="s">
        <v>369</v>
      </c>
      <c r="C241" s="32" t="s">
        <v>387</v>
      </c>
      <c r="D241" s="38" t="s">
        <v>334</v>
      </c>
      <c r="E241" s="32" t="s">
        <v>21</v>
      </c>
      <c r="F241" s="35">
        <v>0.040477430555555645</v>
      </c>
      <c r="G241" s="13" t="str">
        <f t="shared" si="8"/>
        <v>5.01/km</v>
      </c>
      <c r="H241" s="14">
        <f t="shared" si="9"/>
        <v>0.014261574074074104</v>
      </c>
      <c r="I241" s="14">
        <f>F241-INDEX($F$5:$F$399,MATCH(D241,$D$5:$D$399,0))</f>
        <v>0.010297453703703725</v>
      </c>
    </row>
    <row r="242" spans="1:9" ht="15" customHeight="1">
      <c r="A242" s="13">
        <v>238</v>
      </c>
      <c r="B242" s="32" t="s">
        <v>330</v>
      </c>
      <c r="C242" s="32" t="s">
        <v>217</v>
      </c>
      <c r="D242" s="38" t="s">
        <v>334</v>
      </c>
      <c r="E242" s="32" t="s">
        <v>302</v>
      </c>
      <c r="F242" s="35">
        <v>0.04049942129629639</v>
      </c>
      <c r="G242" s="13" t="str">
        <f t="shared" si="8"/>
        <v>5.02/km</v>
      </c>
      <c r="H242" s="14">
        <f t="shared" si="9"/>
        <v>0.01428356481481485</v>
      </c>
      <c r="I242" s="14">
        <f>F242-INDEX($F$5:$F$399,MATCH(D242,$D$5:$D$399,0))</f>
        <v>0.010319444444444471</v>
      </c>
    </row>
    <row r="243" spans="1:9" ht="15" customHeight="1">
      <c r="A243" s="13">
        <v>239</v>
      </c>
      <c r="B243" s="32" t="s">
        <v>218</v>
      </c>
      <c r="C243" s="32" t="s">
        <v>492</v>
      </c>
      <c r="D243" s="38" t="s">
        <v>338</v>
      </c>
      <c r="E243" s="32" t="s">
        <v>302</v>
      </c>
      <c r="F243" s="35">
        <v>0.040635995370370465</v>
      </c>
      <c r="G243" s="13" t="str">
        <f t="shared" si="8"/>
        <v>5.03/km</v>
      </c>
      <c r="H243" s="14">
        <f t="shared" si="9"/>
        <v>0.014420138888888923</v>
      </c>
      <c r="I243" s="14">
        <f>F243-INDEX($F$5:$F$399,MATCH(D243,$D$5:$D$399,0))</f>
        <v>0.009616898148148173</v>
      </c>
    </row>
    <row r="244" spans="1:9" ht="15" customHeight="1">
      <c r="A244" s="13">
        <v>240</v>
      </c>
      <c r="B244" s="32" t="s">
        <v>219</v>
      </c>
      <c r="C244" s="32" t="s">
        <v>388</v>
      </c>
      <c r="D244" s="38" t="s">
        <v>333</v>
      </c>
      <c r="E244" s="32" t="s">
        <v>31</v>
      </c>
      <c r="F244" s="35">
        <v>0.040866319444444535</v>
      </c>
      <c r="G244" s="13" t="str">
        <f t="shared" si="8"/>
        <v>5.04/km</v>
      </c>
      <c r="H244" s="14">
        <f t="shared" si="9"/>
        <v>0.014650462962962994</v>
      </c>
      <c r="I244" s="14">
        <f>F244-INDEX($F$5:$F$399,MATCH(D244,$D$5:$D$399,0))</f>
        <v>0.012357638888888915</v>
      </c>
    </row>
    <row r="245" spans="1:9" ht="15" customHeight="1">
      <c r="A245" s="13">
        <v>241</v>
      </c>
      <c r="B245" s="32" t="s">
        <v>220</v>
      </c>
      <c r="C245" s="32" t="s">
        <v>460</v>
      </c>
      <c r="D245" s="38" t="s">
        <v>340</v>
      </c>
      <c r="E245" s="32" t="s">
        <v>33</v>
      </c>
      <c r="F245" s="35">
        <v>0.04091666666666676</v>
      </c>
      <c r="G245" s="13" t="str">
        <f t="shared" si="8"/>
        <v>5.05/km</v>
      </c>
      <c r="H245" s="14">
        <f t="shared" si="9"/>
        <v>0.01470081018518522</v>
      </c>
      <c r="I245" s="14">
        <f>F245-INDEX($F$5:$F$399,MATCH(D245,$D$5:$D$399,0))</f>
        <v>0.009412037037037059</v>
      </c>
    </row>
    <row r="246" spans="1:9" ht="15" customHeight="1">
      <c r="A246" s="13">
        <v>242</v>
      </c>
      <c r="B246" s="32" t="s">
        <v>221</v>
      </c>
      <c r="C246" s="32" t="s">
        <v>396</v>
      </c>
      <c r="D246" s="38" t="s">
        <v>333</v>
      </c>
      <c r="E246" s="32" t="s">
        <v>33</v>
      </c>
      <c r="F246" s="35">
        <v>0.040921875000000094</v>
      </c>
      <c r="G246" s="13" t="str">
        <f t="shared" si="8"/>
        <v>5.05/km</v>
      </c>
      <c r="H246" s="14">
        <f t="shared" si="9"/>
        <v>0.014706018518518552</v>
      </c>
      <c r="I246" s="14">
        <f>F246-INDEX($F$5:$F$399,MATCH(D246,$D$5:$D$399,0))</f>
        <v>0.012413194444444473</v>
      </c>
    </row>
    <row r="247" spans="1:9" ht="15" customHeight="1">
      <c r="A247" s="13">
        <v>243</v>
      </c>
      <c r="B247" s="32" t="s">
        <v>222</v>
      </c>
      <c r="C247" s="32" t="s">
        <v>426</v>
      </c>
      <c r="D247" s="38" t="s">
        <v>335</v>
      </c>
      <c r="E247" s="32" t="s">
        <v>24</v>
      </c>
      <c r="F247" s="35">
        <v>0.04096817129629639</v>
      </c>
      <c r="G247" s="13" t="str">
        <f t="shared" si="8"/>
        <v>5.05/km</v>
      </c>
      <c r="H247" s="14">
        <f t="shared" si="9"/>
        <v>0.014752314814814847</v>
      </c>
      <c r="I247" s="14">
        <f>F247-INDEX($F$5:$F$399,MATCH(D247,$D$5:$D$399,0))</f>
        <v>0.007336805555555569</v>
      </c>
    </row>
    <row r="248" spans="1:9" ht="15" customHeight="1">
      <c r="A248" s="13">
        <v>244</v>
      </c>
      <c r="B248" s="32" t="s">
        <v>462</v>
      </c>
      <c r="C248" s="32" t="s">
        <v>295</v>
      </c>
      <c r="D248" s="38" t="s">
        <v>340</v>
      </c>
      <c r="E248" s="32" t="s">
        <v>21</v>
      </c>
      <c r="F248" s="35">
        <v>0.04097164351851861</v>
      </c>
      <c r="G248" s="13" t="str">
        <f t="shared" si="8"/>
        <v>5.05/km</v>
      </c>
      <c r="H248" s="14">
        <f t="shared" si="9"/>
        <v>0.01475578703703707</v>
      </c>
      <c r="I248" s="14">
        <f>F248-INDEX($F$5:$F$399,MATCH(D248,$D$5:$D$399,0))</f>
        <v>0.00946701388888891</v>
      </c>
    </row>
    <row r="249" spans="1:9" ht="15" customHeight="1">
      <c r="A249" s="13">
        <v>245</v>
      </c>
      <c r="B249" s="32" t="s">
        <v>202</v>
      </c>
      <c r="C249" s="32" t="s">
        <v>482</v>
      </c>
      <c r="D249" s="38" t="s">
        <v>340</v>
      </c>
      <c r="E249" s="32" t="s">
        <v>177</v>
      </c>
      <c r="F249" s="35">
        <v>0.04099826388888898</v>
      </c>
      <c r="G249" s="13" t="str">
        <f t="shared" si="8"/>
        <v>5.05/km</v>
      </c>
      <c r="H249" s="14">
        <f t="shared" si="9"/>
        <v>0.014782407407407442</v>
      </c>
      <c r="I249" s="14">
        <f>F249-INDEX($F$5:$F$399,MATCH(D249,$D$5:$D$399,0))</f>
        <v>0.009493634259259282</v>
      </c>
    </row>
    <row r="250" spans="1:9" ht="15" customHeight="1">
      <c r="A250" s="13">
        <v>246</v>
      </c>
      <c r="B250" s="32" t="s">
        <v>5</v>
      </c>
      <c r="C250" s="32" t="s">
        <v>350</v>
      </c>
      <c r="D250" s="38" t="s">
        <v>338</v>
      </c>
      <c r="E250" s="32" t="s">
        <v>14</v>
      </c>
      <c r="F250" s="35">
        <v>0.041073495370370465</v>
      </c>
      <c r="G250" s="13" t="str">
        <f t="shared" si="8"/>
        <v>5.06/km</v>
      </c>
      <c r="H250" s="14">
        <f t="shared" si="9"/>
        <v>0.014857638888888924</v>
      </c>
      <c r="I250" s="14">
        <f>F250-INDEX($F$5:$F$399,MATCH(D250,$D$5:$D$399,0))</f>
        <v>0.010054398148148173</v>
      </c>
    </row>
    <row r="251" spans="1:9" ht="15" customHeight="1">
      <c r="A251" s="13">
        <v>247</v>
      </c>
      <c r="B251" s="32" t="s">
        <v>315</v>
      </c>
      <c r="C251" s="32" t="s">
        <v>416</v>
      </c>
      <c r="D251" s="38" t="s">
        <v>333</v>
      </c>
      <c r="E251" s="32" t="s">
        <v>58</v>
      </c>
      <c r="F251" s="35">
        <v>0.0410787037037038</v>
      </c>
      <c r="G251" s="13" t="str">
        <f t="shared" si="8"/>
        <v>5.06/km</v>
      </c>
      <c r="H251" s="14">
        <f t="shared" si="9"/>
        <v>0.014862847222222256</v>
      </c>
      <c r="I251" s="14">
        <f>F251-INDEX($F$5:$F$399,MATCH(D251,$D$5:$D$399,0))</f>
        <v>0.012570023148148177</v>
      </c>
    </row>
    <row r="252" spans="1:9" ht="15" customHeight="1">
      <c r="A252" s="13">
        <v>248</v>
      </c>
      <c r="B252" s="32" t="s">
        <v>223</v>
      </c>
      <c r="C252" s="32" t="s">
        <v>423</v>
      </c>
      <c r="D252" s="38" t="s">
        <v>333</v>
      </c>
      <c r="E252" s="32" t="s">
        <v>14</v>
      </c>
      <c r="F252" s="35">
        <v>0.0411255787037038</v>
      </c>
      <c r="G252" s="13" t="str">
        <f t="shared" si="8"/>
        <v>5.06/km</v>
      </c>
      <c r="H252" s="14">
        <f t="shared" si="9"/>
        <v>0.014909722222222258</v>
      </c>
      <c r="I252" s="14">
        <f>F252-INDEX($F$5:$F$399,MATCH(D252,$D$5:$D$399,0))</f>
        <v>0.01261689814814818</v>
      </c>
    </row>
    <row r="253" spans="1:9" ht="15" customHeight="1">
      <c r="A253" s="13">
        <v>249</v>
      </c>
      <c r="B253" s="32" t="s">
        <v>224</v>
      </c>
      <c r="C253" s="32" t="s">
        <v>465</v>
      </c>
      <c r="D253" s="38" t="s">
        <v>340</v>
      </c>
      <c r="E253" s="32" t="s">
        <v>14</v>
      </c>
      <c r="F253" s="35">
        <v>0.041130208333333425</v>
      </c>
      <c r="G253" s="13" t="str">
        <f t="shared" si="8"/>
        <v>5.06/km</v>
      </c>
      <c r="H253" s="14">
        <f t="shared" si="9"/>
        <v>0.014914351851851883</v>
      </c>
      <c r="I253" s="14">
        <f>F253-INDEX($F$5:$F$399,MATCH(D253,$D$5:$D$399,0))</f>
        <v>0.009625578703703723</v>
      </c>
    </row>
    <row r="254" spans="1:9" ht="15" customHeight="1">
      <c r="A254" s="13">
        <v>250</v>
      </c>
      <c r="B254" s="32" t="s">
        <v>225</v>
      </c>
      <c r="C254" s="32" t="s">
        <v>351</v>
      </c>
      <c r="D254" s="38" t="s">
        <v>338</v>
      </c>
      <c r="E254" s="32" t="s">
        <v>389</v>
      </c>
      <c r="F254" s="35">
        <v>0.04125983796296306</v>
      </c>
      <c r="G254" s="13" t="str">
        <f t="shared" si="8"/>
        <v>5.07/km</v>
      </c>
      <c r="H254" s="14">
        <f t="shared" si="9"/>
        <v>0.015043981481481516</v>
      </c>
      <c r="I254" s="14">
        <f>F254-INDEX($F$5:$F$399,MATCH(D254,$D$5:$D$399,0))</f>
        <v>0.010240740740740766</v>
      </c>
    </row>
    <row r="255" spans="1:9" ht="15" customHeight="1">
      <c r="A255" s="13">
        <v>251</v>
      </c>
      <c r="B255" s="32" t="s">
        <v>226</v>
      </c>
      <c r="C255" s="32" t="s">
        <v>383</v>
      </c>
      <c r="D255" s="38" t="s">
        <v>337</v>
      </c>
      <c r="E255" s="32" t="s">
        <v>58</v>
      </c>
      <c r="F255" s="35">
        <v>0.041260995370370465</v>
      </c>
      <c r="G255" s="13" t="str">
        <f t="shared" si="8"/>
        <v>5.07/km</v>
      </c>
      <c r="H255" s="14">
        <f t="shared" si="9"/>
        <v>0.015045138888888924</v>
      </c>
      <c r="I255" s="14">
        <f>F255-INDEX($F$5:$F$399,MATCH(D255,$D$5:$D$399,0))</f>
        <v>0.015045138888888924</v>
      </c>
    </row>
    <row r="256" spans="1:9" ht="15" customHeight="1">
      <c r="A256" s="13">
        <v>252</v>
      </c>
      <c r="B256" s="32" t="s">
        <v>291</v>
      </c>
      <c r="C256" s="32" t="s">
        <v>496</v>
      </c>
      <c r="D256" s="38" t="s">
        <v>338</v>
      </c>
      <c r="E256" s="32" t="s">
        <v>389</v>
      </c>
      <c r="F256" s="35">
        <v>0.041311342592592684</v>
      </c>
      <c r="G256" s="13" t="str">
        <f t="shared" si="8"/>
        <v>5.08/km</v>
      </c>
      <c r="H256" s="14">
        <f t="shared" si="9"/>
        <v>0.015095486111111143</v>
      </c>
      <c r="I256" s="14">
        <f>F256-INDEX($F$5:$F$399,MATCH(D256,$D$5:$D$399,0))</f>
        <v>0.010292245370370393</v>
      </c>
    </row>
    <row r="257" spans="1:9" ht="15" customHeight="1">
      <c r="A257" s="13">
        <v>253</v>
      </c>
      <c r="B257" s="32" t="s">
        <v>227</v>
      </c>
      <c r="C257" s="32" t="s">
        <v>430</v>
      </c>
      <c r="D257" s="38" t="s">
        <v>340</v>
      </c>
      <c r="E257" s="32" t="s">
        <v>389</v>
      </c>
      <c r="F257" s="35">
        <v>0.04138715277777787</v>
      </c>
      <c r="G257" s="13" t="str">
        <f t="shared" si="8"/>
        <v>5.08/km</v>
      </c>
      <c r="H257" s="14">
        <f t="shared" si="9"/>
        <v>0.015171296296296332</v>
      </c>
      <c r="I257" s="14">
        <f>F257-INDEX($F$5:$F$399,MATCH(D257,$D$5:$D$399,0))</f>
        <v>0.009882523148148172</v>
      </c>
    </row>
    <row r="258" spans="1:9" ht="15" customHeight="1">
      <c r="A258" s="13">
        <v>254</v>
      </c>
      <c r="B258" s="32" t="s">
        <v>228</v>
      </c>
      <c r="C258" s="32" t="s">
        <v>451</v>
      </c>
      <c r="D258" s="38" t="s">
        <v>337</v>
      </c>
      <c r="E258" s="32" t="s">
        <v>299</v>
      </c>
      <c r="F258" s="35">
        <v>0.04157060185185195</v>
      </c>
      <c r="G258" s="13" t="str">
        <f t="shared" si="8"/>
        <v>5.10/km</v>
      </c>
      <c r="H258" s="14">
        <f t="shared" si="9"/>
        <v>0.015354745370370407</v>
      </c>
      <c r="I258" s="14">
        <f>F258-INDEX($F$5:$F$399,MATCH(D258,$D$5:$D$399,0))</f>
        <v>0.015354745370370407</v>
      </c>
    </row>
    <row r="259" spans="1:9" ht="15" customHeight="1">
      <c r="A259" s="13">
        <v>255</v>
      </c>
      <c r="B259" s="32" t="s">
        <v>229</v>
      </c>
      <c r="C259" s="32" t="s">
        <v>431</v>
      </c>
      <c r="D259" s="38" t="s">
        <v>333</v>
      </c>
      <c r="E259" s="32" t="s">
        <v>299</v>
      </c>
      <c r="F259" s="35">
        <v>0.041572916666666765</v>
      </c>
      <c r="G259" s="13" t="str">
        <f t="shared" si="8"/>
        <v>5.10/km</v>
      </c>
      <c r="H259" s="14">
        <f t="shared" si="9"/>
        <v>0.015357060185185224</v>
      </c>
      <c r="I259" s="14">
        <f>F259-INDEX($F$5:$F$399,MATCH(D259,$D$5:$D$399,0))</f>
        <v>0.013064236111111144</v>
      </c>
    </row>
    <row r="260" spans="1:9" ht="15" customHeight="1">
      <c r="A260" s="13">
        <v>256</v>
      </c>
      <c r="B260" s="32" t="s">
        <v>230</v>
      </c>
      <c r="C260" s="32" t="s">
        <v>434</v>
      </c>
      <c r="D260" s="38" t="s">
        <v>334</v>
      </c>
      <c r="E260" s="32" t="s">
        <v>54</v>
      </c>
      <c r="F260" s="35">
        <v>0.04167534722222232</v>
      </c>
      <c r="G260" s="13" t="str">
        <f t="shared" si="8"/>
        <v>5.10/km</v>
      </c>
      <c r="H260" s="14">
        <f t="shared" si="9"/>
        <v>0.015459490740740777</v>
      </c>
      <c r="I260" s="14">
        <f>F260-INDEX($F$5:$F$399,MATCH(D260,$D$5:$D$399,0))</f>
        <v>0.011495370370370399</v>
      </c>
    </row>
    <row r="261" spans="1:9" ht="15" customHeight="1">
      <c r="A261" s="13">
        <v>257</v>
      </c>
      <c r="B261" s="32" t="s">
        <v>231</v>
      </c>
      <c r="C261" s="32" t="s">
        <v>232</v>
      </c>
      <c r="D261" s="38" t="s">
        <v>334</v>
      </c>
      <c r="E261" s="32" t="s">
        <v>154</v>
      </c>
      <c r="F261" s="35">
        <v>0.041704282407407506</v>
      </c>
      <c r="G261" s="13" t="str">
        <f aca="true" t="shared" si="10" ref="G261:G324">TEXT(INT((HOUR(F261)*3600+MINUTE(F261)*60+SECOND(F261))/$I$3/60),"0")&amp;"."&amp;TEXT(MOD((HOUR(F261)*3600+MINUTE(F261)*60+SECOND(F261))/$I$3,60),"00")&amp;"/km"</f>
        <v>5.11/km</v>
      </c>
      <c r="H261" s="14">
        <f t="shared" si="9"/>
        <v>0.015488425925925964</v>
      </c>
      <c r="I261" s="14">
        <f>F261-INDEX($F$5:$F$399,MATCH(D261,$D$5:$D$399,0))</f>
        <v>0.011524305555555586</v>
      </c>
    </row>
    <row r="262" spans="1:9" ht="15" customHeight="1">
      <c r="A262" s="13">
        <v>258</v>
      </c>
      <c r="B262" s="32" t="s">
        <v>357</v>
      </c>
      <c r="C262" s="32" t="s">
        <v>488</v>
      </c>
      <c r="D262" s="38" t="s">
        <v>294</v>
      </c>
      <c r="E262" s="32" t="s">
        <v>302</v>
      </c>
      <c r="F262" s="35">
        <v>0.04176331018518528</v>
      </c>
      <c r="G262" s="13" t="str">
        <f t="shared" si="10"/>
        <v>5.11/km</v>
      </c>
      <c r="H262" s="14">
        <f t="shared" si="9"/>
        <v>0.01554745370370374</v>
      </c>
      <c r="I262" s="14">
        <f>F262-INDEX($F$5:$F$399,MATCH(D262,$D$5:$D$399,0))</f>
        <v>0.005872685185185196</v>
      </c>
    </row>
    <row r="263" spans="1:9" ht="15" customHeight="1">
      <c r="A263" s="13">
        <v>259</v>
      </c>
      <c r="B263" s="32" t="s">
        <v>233</v>
      </c>
      <c r="C263" s="32" t="s">
        <v>339</v>
      </c>
      <c r="D263" s="38" t="s">
        <v>336</v>
      </c>
      <c r="E263" s="32" t="s">
        <v>31</v>
      </c>
      <c r="F263" s="35">
        <v>0.041782986111111205</v>
      </c>
      <c r="G263" s="13" t="str">
        <f t="shared" si="10"/>
        <v>5.11/km</v>
      </c>
      <c r="H263" s="14">
        <f t="shared" si="9"/>
        <v>0.015567129629629663</v>
      </c>
      <c r="I263" s="14">
        <f>F263-INDEX($F$5:$F$399,MATCH(D263,$D$5:$D$399,0))</f>
        <v>0.01254108796296299</v>
      </c>
    </row>
    <row r="264" spans="1:9" ht="15" customHeight="1">
      <c r="A264" s="13">
        <v>260</v>
      </c>
      <c r="B264" s="32" t="s">
        <v>234</v>
      </c>
      <c r="C264" s="32" t="s">
        <v>394</v>
      </c>
      <c r="D264" s="38" t="s">
        <v>336</v>
      </c>
      <c r="E264" s="32" t="s">
        <v>58</v>
      </c>
      <c r="F264" s="35">
        <v>0.04183564814814825</v>
      </c>
      <c r="G264" s="13" t="str">
        <f t="shared" si="10"/>
        <v>5.12/km</v>
      </c>
      <c r="H264" s="14">
        <f t="shared" si="9"/>
        <v>0.015619791666666705</v>
      </c>
      <c r="I264" s="14">
        <f>F264-INDEX($F$5:$F$399,MATCH(D264,$D$5:$D$399,0))</f>
        <v>0.012593750000000032</v>
      </c>
    </row>
    <row r="265" spans="1:9" ht="15" customHeight="1">
      <c r="A265" s="13">
        <v>261</v>
      </c>
      <c r="B265" s="32" t="s">
        <v>235</v>
      </c>
      <c r="C265" s="32" t="s">
        <v>433</v>
      </c>
      <c r="D265" s="38" t="s">
        <v>337</v>
      </c>
      <c r="E265" s="32" t="s">
        <v>58</v>
      </c>
      <c r="F265" s="35">
        <v>0.041893518518518615</v>
      </c>
      <c r="G265" s="13" t="str">
        <f t="shared" si="10"/>
        <v>5.12/km</v>
      </c>
      <c r="H265" s="14">
        <f t="shared" si="9"/>
        <v>0.015677662037037073</v>
      </c>
      <c r="I265" s="14">
        <f>F265-INDEX($F$5:$F$399,MATCH(D265,$D$5:$D$399,0))</f>
        <v>0.015677662037037073</v>
      </c>
    </row>
    <row r="266" spans="1:9" ht="15" customHeight="1">
      <c r="A266" s="13">
        <v>262</v>
      </c>
      <c r="B266" s="32" t="s">
        <v>236</v>
      </c>
      <c r="C266" s="32" t="s">
        <v>398</v>
      </c>
      <c r="D266" s="38" t="s">
        <v>333</v>
      </c>
      <c r="E266" s="32" t="s">
        <v>11</v>
      </c>
      <c r="F266" s="35">
        <v>0.041907986111111205</v>
      </c>
      <c r="G266" s="13" t="str">
        <f t="shared" si="10"/>
        <v>5.12/km</v>
      </c>
      <c r="H266" s="14">
        <f t="shared" si="9"/>
        <v>0.015692129629629663</v>
      </c>
      <c r="I266" s="14">
        <f>F266-INDEX($F$5:$F$399,MATCH(D266,$D$5:$D$399,0))</f>
        <v>0.013399305555555584</v>
      </c>
    </row>
    <row r="267" spans="1:9" ht="15" customHeight="1">
      <c r="A267" s="13">
        <v>263</v>
      </c>
      <c r="B267" s="32" t="s">
        <v>237</v>
      </c>
      <c r="C267" s="32" t="s">
        <v>457</v>
      </c>
      <c r="D267" s="38" t="s">
        <v>294</v>
      </c>
      <c r="E267" s="32" t="s">
        <v>299</v>
      </c>
      <c r="F267" s="35">
        <v>0.04191840277777788</v>
      </c>
      <c r="G267" s="13" t="str">
        <f t="shared" si="10"/>
        <v>5.12/km</v>
      </c>
      <c r="H267" s="14">
        <f t="shared" si="9"/>
        <v>0.015702546296296336</v>
      </c>
      <c r="I267" s="14">
        <f>F267-INDEX($F$5:$F$399,MATCH(D267,$D$5:$D$399,0))</f>
        <v>0.006027777777777792</v>
      </c>
    </row>
    <row r="268" spans="1:9" ht="15" customHeight="1">
      <c r="A268" s="13">
        <v>264</v>
      </c>
      <c r="B268" s="32" t="s">
        <v>169</v>
      </c>
      <c r="C268" s="32" t="s">
        <v>238</v>
      </c>
      <c r="D268" s="38" t="s">
        <v>333</v>
      </c>
      <c r="E268" s="32" t="s">
        <v>14</v>
      </c>
      <c r="F268" s="35">
        <v>0.04194270833333343</v>
      </c>
      <c r="G268" s="13" t="str">
        <f t="shared" si="10"/>
        <v>5.12/km</v>
      </c>
      <c r="H268" s="14">
        <f t="shared" si="9"/>
        <v>0.01572685185185189</v>
      </c>
      <c r="I268" s="14">
        <f>F268-INDEX($F$5:$F$399,MATCH(D268,$D$5:$D$399,0))</f>
        <v>0.013434027777777812</v>
      </c>
    </row>
    <row r="269" spans="1:9" ht="15" customHeight="1">
      <c r="A269" s="13">
        <v>265</v>
      </c>
      <c r="B269" s="32" t="s">
        <v>239</v>
      </c>
      <c r="C269" s="32" t="s">
        <v>432</v>
      </c>
      <c r="D269" s="38" t="s">
        <v>337</v>
      </c>
      <c r="E269" s="32" t="s">
        <v>299</v>
      </c>
      <c r="F269" s="35">
        <v>0.042121527777777876</v>
      </c>
      <c r="G269" s="13" t="str">
        <f t="shared" si="10"/>
        <v>5.14/km</v>
      </c>
      <c r="H269" s="14">
        <f t="shared" si="9"/>
        <v>0.015905671296296334</v>
      </c>
      <c r="I269" s="14">
        <f>F269-INDEX($F$5:$F$399,MATCH(D269,$D$5:$D$399,0))</f>
        <v>0.015905671296296334</v>
      </c>
    </row>
    <row r="270" spans="1:9" ht="15" customHeight="1">
      <c r="A270" s="13">
        <v>266</v>
      </c>
      <c r="B270" s="32" t="s">
        <v>240</v>
      </c>
      <c r="C270" s="32" t="s">
        <v>341</v>
      </c>
      <c r="D270" s="38" t="s">
        <v>340</v>
      </c>
      <c r="E270" s="32" t="s">
        <v>241</v>
      </c>
      <c r="F270" s="35">
        <v>0.04218055555555565</v>
      </c>
      <c r="G270" s="13" t="str">
        <f t="shared" si="10"/>
        <v>5.14/km</v>
      </c>
      <c r="H270" s="14">
        <f aca="true" t="shared" si="11" ref="H270:H289">F270-$F$5</f>
        <v>0.01596469907407411</v>
      </c>
      <c r="I270" s="14">
        <f>F270-INDEX($F$5:$F$399,MATCH(D270,$D$5:$D$399,0))</f>
        <v>0.01067592592592595</v>
      </c>
    </row>
    <row r="271" spans="1:9" ht="15" customHeight="1">
      <c r="A271" s="13">
        <v>267</v>
      </c>
      <c r="B271" s="32" t="s">
        <v>220</v>
      </c>
      <c r="C271" s="32" t="s">
        <v>488</v>
      </c>
      <c r="D271" s="38" t="s">
        <v>340</v>
      </c>
      <c r="E271" s="32" t="s">
        <v>54</v>
      </c>
      <c r="F271" s="35">
        <v>0.04219502314814824</v>
      </c>
      <c r="G271" s="13" t="str">
        <f t="shared" si="10"/>
        <v>5.14/km</v>
      </c>
      <c r="H271" s="14">
        <f t="shared" si="11"/>
        <v>0.0159791666666667</v>
      </c>
      <c r="I271" s="14">
        <f>F271-INDEX($F$5:$F$399,MATCH(D271,$D$5:$D$399,0))</f>
        <v>0.01069039351851854</v>
      </c>
    </row>
    <row r="272" spans="1:9" ht="15" customHeight="1">
      <c r="A272" s="13">
        <v>268</v>
      </c>
      <c r="B272" s="32" t="s">
        <v>131</v>
      </c>
      <c r="C272" s="32" t="s">
        <v>322</v>
      </c>
      <c r="D272" s="38" t="s">
        <v>294</v>
      </c>
      <c r="E272" s="32" t="s">
        <v>302</v>
      </c>
      <c r="F272" s="35">
        <v>0.042199074074074173</v>
      </c>
      <c r="G272" s="13" t="str">
        <f t="shared" si="10"/>
        <v>5.14/km</v>
      </c>
      <c r="H272" s="14">
        <f t="shared" si="11"/>
        <v>0.015983217592592632</v>
      </c>
      <c r="I272" s="14">
        <f>F272-INDEX($F$5:$F$399,MATCH(D272,$D$5:$D$399,0))</f>
        <v>0.006308449074074088</v>
      </c>
    </row>
    <row r="273" spans="1:9" ht="15" customHeight="1">
      <c r="A273" s="13">
        <v>269</v>
      </c>
      <c r="B273" s="32" t="s">
        <v>498</v>
      </c>
      <c r="C273" s="32" t="s">
        <v>504</v>
      </c>
      <c r="D273" s="38" t="s">
        <v>294</v>
      </c>
      <c r="E273" s="32" t="s">
        <v>54</v>
      </c>
      <c r="F273" s="35">
        <v>0.04221122685185195</v>
      </c>
      <c r="G273" s="13" t="str">
        <f t="shared" si="10"/>
        <v>5.14/km</v>
      </c>
      <c r="H273" s="14">
        <f t="shared" si="11"/>
        <v>0.015995370370370406</v>
      </c>
      <c r="I273" s="14">
        <f>F273-INDEX($F$5:$F$399,MATCH(D273,$D$5:$D$399,0))</f>
        <v>0.006320601851851862</v>
      </c>
    </row>
    <row r="274" spans="1:9" ht="15" customHeight="1">
      <c r="A274" s="13">
        <v>270</v>
      </c>
      <c r="B274" s="32" t="s">
        <v>64</v>
      </c>
      <c r="C274" s="32" t="s">
        <v>405</v>
      </c>
      <c r="D274" s="38" t="s">
        <v>334</v>
      </c>
      <c r="E274" s="32" t="s">
        <v>302</v>
      </c>
      <c r="F274" s="35">
        <v>0.04229166666666676</v>
      </c>
      <c r="G274" s="13" t="str">
        <f t="shared" si="10"/>
        <v>5.15/km</v>
      </c>
      <c r="H274" s="14">
        <f t="shared" si="11"/>
        <v>0.01607581018518522</v>
      </c>
      <c r="I274" s="14">
        <f>F274-INDEX($F$5:$F$399,MATCH(D274,$D$5:$D$399,0))</f>
        <v>0.012111689814814842</v>
      </c>
    </row>
    <row r="275" spans="1:9" ht="15" customHeight="1">
      <c r="A275" s="13">
        <v>271</v>
      </c>
      <c r="B275" s="32" t="s">
        <v>367</v>
      </c>
      <c r="C275" s="32" t="s">
        <v>460</v>
      </c>
      <c r="D275" s="38" t="s">
        <v>338</v>
      </c>
      <c r="E275" s="32" t="s">
        <v>389</v>
      </c>
      <c r="F275" s="35">
        <v>0.042309606481481576</v>
      </c>
      <c r="G275" s="13" t="str">
        <f t="shared" si="10"/>
        <v>5.15/km</v>
      </c>
      <c r="H275" s="14">
        <f t="shared" si="11"/>
        <v>0.016093750000000035</v>
      </c>
      <c r="I275" s="14">
        <f>F275-INDEX($F$5:$F$399,MATCH(D275,$D$5:$D$399,0))</f>
        <v>0.011290509259259285</v>
      </c>
    </row>
    <row r="276" spans="1:9" ht="15" customHeight="1">
      <c r="A276" s="13">
        <v>272</v>
      </c>
      <c r="B276" s="32" t="s">
        <v>242</v>
      </c>
      <c r="C276" s="32" t="s">
        <v>386</v>
      </c>
      <c r="D276" s="38" t="s">
        <v>333</v>
      </c>
      <c r="E276" s="32" t="s">
        <v>299</v>
      </c>
      <c r="F276" s="35">
        <v>0.0423605324074075</v>
      </c>
      <c r="G276" s="13" t="str">
        <f t="shared" si="10"/>
        <v>5.16/km</v>
      </c>
      <c r="H276" s="14">
        <f t="shared" si="11"/>
        <v>0.01614467592592596</v>
      </c>
      <c r="I276" s="14">
        <f>F276-INDEX($F$5:$F$399,MATCH(D276,$D$5:$D$399,0))</f>
        <v>0.013851851851851883</v>
      </c>
    </row>
    <row r="277" spans="1:9" ht="15" customHeight="1">
      <c r="A277" s="13">
        <v>273</v>
      </c>
      <c r="B277" s="32" t="s">
        <v>148</v>
      </c>
      <c r="C277" s="32" t="s">
        <v>307</v>
      </c>
      <c r="D277" s="38" t="s">
        <v>335</v>
      </c>
      <c r="E277" s="32" t="s">
        <v>92</v>
      </c>
      <c r="F277" s="35">
        <v>0.04247164351851861</v>
      </c>
      <c r="G277" s="13" t="str">
        <f t="shared" si="10"/>
        <v>5.16/km</v>
      </c>
      <c r="H277" s="14">
        <f t="shared" si="11"/>
        <v>0.016255787037037072</v>
      </c>
      <c r="I277" s="14">
        <f>F277-INDEX($F$5:$F$399,MATCH(D277,$D$5:$D$399,0))</f>
        <v>0.008840277777777794</v>
      </c>
    </row>
    <row r="278" spans="1:9" ht="15" customHeight="1">
      <c r="A278" s="13">
        <v>274</v>
      </c>
      <c r="B278" s="32" t="s">
        <v>48</v>
      </c>
      <c r="C278" s="32" t="s">
        <v>418</v>
      </c>
      <c r="D278" s="38" t="s">
        <v>336</v>
      </c>
      <c r="E278" s="32" t="s">
        <v>302</v>
      </c>
      <c r="F278" s="35">
        <v>0.042649884259259356</v>
      </c>
      <c r="G278" s="13" t="str">
        <f t="shared" si="10"/>
        <v>5.18/km</v>
      </c>
      <c r="H278" s="14">
        <f t="shared" si="11"/>
        <v>0.016434027777777815</v>
      </c>
      <c r="I278" s="14">
        <f>F278-INDEX($F$5:$F$399,MATCH(D278,$D$5:$D$399,0))</f>
        <v>0.013407986111111141</v>
      </c>
    </row>
    <row r="279" spans="1:9" ht="15" customHeight="1">
      <c r="A279" s="13">
        <v>275</v>
      </c>
      <c r="B279" s="32" t="s">
        <v>243</v>
      </c>
      <c r="C279" s="32" t="s">
        <v>396</v>
      </c>
      <c r="D279" s="38" t="s">
        <v>336</v>
      </c>
      <c r="E279" s="32" t="s">
        <v>58</v>
      </c>
      <c r="F279" s="35">
        <v>0.042761574074074174</v>
      </c>
      <c r="G279" s="13" t="str">
        <f t="shared" si="10"/>
        <v>5.19/km</v>
      </c>
      <c r="H279" s="14">
        <f t="shared" si="11"/>
        <v>0.016545717592592633</v>
      </c>
      <c r="I279" s="14">
        <f>F279-INDEX($F$5:$F$399,MATCH(D279,$D$5:$D$399,0))</f>
        <v>0.01351967592592596</v>
      </c>
    </row>
    <row r="280" spans="1:9" ht="15" customHeight="1">
      <c r="A280" s="13">
        <v>276</v>
      </c>
      <c r="B280" s="32" t="s">
        <v>348</v>
      </c>
      <c r="C280" s="32" t="s">
        <v>401</v>
      </c>
      <c r="D280" s="38" t="s">
        <v>335</v>
      </c>
      <c r="E280" s="32" t="s">
        <v>14</v>
      </c>
      <c r="F280" s="35">
        <v>0.04287384259259269</v>
      </c>
      <c r="G280" s="13" t="str">
        <f t="shared" si="10"/>
        <v>5.19/km</v>
      </c>
      <c r="H280" s="14">
        <f t="shared" si="11"/>
        <v>0.01665798611111115</v>
      </c>
      <c r="I280" s="14">
        <f>F280-INDEX($F$5:$F$399,MATCH(D280,$D$5:$D$399,0))</f>
        <v>0.009242476851851873</v>
      </c>
    </row>
    <row r="281" spans="1:9" ht="15" customHeight="1">
      <c r="A281" s="13">
        <v>277</v>
      </c>
      <c r="B281" s="32" t="s">
        <v>244</v>
      </c>
      <c r="C281" s="32" t="s">
        <v>425</v>
      </c>
      <c r="D281" s="38" t="s">
        <v>333</v>
      </c>
      <c r="E281" s="32" t="s">
        <v>245</v>
      </c>
      <c r="F281" s="35">
        <v>0.04314872685185195</v>
      </c>
      <c r="G281" s="13" t="str">
        <f t="shared" si="10"/>
        <v>5.21/km</v>
      </c>
      <c r="H281" s="14">
        <f t="shared" si="11"/>
        <v>0.016932870370370407</v>
      </c>
      <c r="I281" s="14">
        <f>F281-INDEX($F$5:$F$399,MATCH(D281,$D$5:$D$399,0))</f>
        <v>0.014640046296296328</v>
      </c>
    </row>
    <row r="282" spans="1:9" ht="15" customHeight="1">
      <c r="A282" s="13">
        <v>278</v>
      </c>
      <c r="B282" s="32" t="s">
        <v>246</v>
      </c>
      <c r="C282" s="32" t="s">
        <v>395</v>
      </c>
      <c r="D282" s="38" t="s">
        <v>333</v>
      </c>
      <c r="E282" s="32" t="s">
        <v>63</v>
      </c>
      <c r="F282" s="35">
        <v>0.04319560185185195</v>
      </c>
      <c r="G282" s="13" t="str">
        <f t="shared" si="10"/>
        <v>5.22/km</v>
      </c>
      <c r="H282" s="14">
        <f t="shared" si="11"/>
        <v>0.01697974537037041</v>
      </c>
      <c r="I282" s="14">
        <f>F282-INDEX($F$5:$F$399,MATCH(D282,$D$5:$D$399,0))</f>
        <v>0.01468692129629633</v>
      </c>
    </row>
    <row r="283" spans="1:9" ht="15" customHeight="1">
      <c r="A283" s="13">
        <v>279</v>
      </c>
      <c r="B283" s="32" t="s">
        <v>247</v>
      </c>
      <c r="C283" s="32" t="s">
        <v>248</v>
      </c>
      <c r="D283" s="38" t="s">
        <v>340</v>
      </c>
      <c r="E283" s="32" t="s">
        <v>302</v>
      </c>
      <c r="F283" s="35">
        <v>0.0432181712962964</v>
      </c>
      <c r="G283" s="13" t="str">
        <f t="shared" si="10"/>
        <v>5.22/km</v>
      </c>
      <c r="H283" s="14">
        <f t="shared" si="11"/>
        <v>0.017002314814814855</v>
      </c>
      <c r="I283" s="14">
        <f>F283-INDEX($F$5:$F$399,MATCH(D283,$D$5:$D$399,0))</f>
        <v>0.011713541666666695</v>
      </c>
    </row>
    <row r="284" spans="1:9" ht="15" customHeight="1">
      <c r="A284" s="13">
        <v>280</v>
      </c>
      <c r="B284" s="32" t="s">
        <v>249</v>
      </c>
      <c r="C284" s="32" t="s">
        <v>396</v>
      </c>
      <c r="D284" s="38" t="s">
        <v>337</v>
      </c>
      <c r="E284" s="32" t="s">
        <v>56</v>
      </c>
      <c r="F284" s="35">
        <v>0.04325115740740751</v>
      </c>
      <c r="G284" s="13" t="str">
        <f t="shared" si="10"/>
        <v>5.22/km</v>
      </c>
      <c r="H284" s="14">
        <f t="shared" si="11"/>
        <v>0.017035300925925968</v>
      </c>
      <c r="I284" s="14">
        <f>F284-INDEX($F$5:$F$399,MATCH(D284,$D$5:$D$399,0))</f>
        <v>0.017035300925925968</v>
      </c>
    </row>
    <row r="285" spans="1:9" ht="15" customHeight="1">
      <c r="A285" s="13">
        <v>281</v>
      </c>
      <c r="B285" s="32" t="s">
        <v>250</v>
      </c>
      <c r="C285" s="32" t="s">
        <v>409</v>
      </c>
      <c r="D285" s="38" t="s">
        <v>337</v>
      </c>
      <c r="E285" s="32" t="s">
        <v>33</v>
      </c>
      <c r="F285" s="35">
        <v>0.04354513888888899</v>
      </c>
      <c r="G285" s="13" t="str">
        <f t="shared" si="10"/>
        <v>5.24/km</v>
      </c>
      <c r="H285" s="14">
        <f t="shared" si="11"/>
        <v>0.017329282407407446</v>
      </c>
      <c r="I285" s="14">
        <f>F285-INDEX($F$5:$F$399,MATCH(D285,$D$5:$D$399,0))</f>
        <v>0.017329282407407446</v>
      </c>
    </row>
    <row r="286" spans="1:9" ht="15" customHeight="1">
      <c r="A286" s="13">
        <v>282</v>
      </c>
      <c r="B286" s="32" t="s">
        <v>201</v>
      </c>
      <c r="C286" s="32" t="s">
        <v>393</v>
      </c>
      <c r="D286" s="38" t="s">
        <v>333</v>
      </c>
      <c r="E286" s="32" t="s">
        <v>100</v>
      </c>
      <c r="F286" s="35">
        <v>0.04361921296296306</v>
      </c>
      <c r="G286" s="13" t="str">
        <f t="shared" si="10"/>
        <v>5.25/km</v>
      </c>
      <c r="H286" s="14">
        <f t="shared" si="11"/>
        <v>0.01740335648148152</v>
      </c>
      <c r="I286" s="14">
        <f>F286-INDEX($F$5:$F$399,MATCH(D286,$D$5:$D$399,0))</f>
        <v>0.01511053240740744</v>
      </c>
    </row>
    <row r="287" spans="1:9" ht="15" customHeight="1">
      <c r="A287" s="13">
        <v>283</v>
      </c>
      <c r="B287" s="32" t="s">
        <v>251</v>
      </c>
      <c r="C287" s="32" t="s">
        <v>350</v>
      </c>
      <c r="D287" s="38" t="s">
        <v>294</v>
      </c>
      <c r="E287" s="32" t="s">
        <v>21</v>
      </c>
      <c r="F287" s="35">
        <v>0.04364236111111121</v>
      </c>
      <c r="G287" s="13" t="str">
        <f t="shared" si="10"/>
        <v>5.25/km</v>
      </c>
      <c r="H287" s="14">
        <f t="shared" si="11"/>
        <v>0.017426504629629667</v>
      </c>
      <c r="I287" s="14">
        <f>F287-INDEX($F$5:$F$399,MATCH(D287,$D$5:$D$399,0))</f>
        <v>0.007751736111111122</v>
      </c>
    </row>
    <row r="288" spans="1:9" ht="15" customHeight="1">
      <c r="A288" s="13">
        <v>284</v>
      </c>
      <c r="B288" s="32" t="s">
        <v>252</v>
      </c>
      <c r="C288" s="32" t="s">
        <v>399</v>
      </c>
      <c r="D288" s="38" t="s">
        <v>333</v>
      </c>
      <c r="E288" s="32" t="s">
        <v>14</v>
      </c>
      <c r="F288" s="35">
        <v>0.04368344907407418</v>
      </c>
      <c r="G288" s="13" t="str">
        <f t="shared" si="10"/>
        <v>5.25/km</v>
      </c>
      <c r="H288" s="14">
        <f aca="true" t="shared" si="12" ref="H288:H337">F288-$F$5</f>
        <v>0.017467592592592635</v>
      </c>
      <c r="I288" s="14">
        <f aca="true" t="shared" si="13" ref="I288:I337">F288-INDEX($F$5:$F$399,MATCH(D288,$D$5:$D$399,0))</f>
        <v>0.015174768518518556</v>
      </c>
    </row>
    <row r="289" spans="1:9" ht="15" customHeight="1">
      <c r="A289" s="13">
        <v>285</v>
      </c>
      <c r="B289" s="32" t="s">
        <v>526</v>
      </c>
      <c r="C289" s="32" t="s">
        <v>392</v>
      </c>
      <c r="D289" s="38" t="s">
        <v>334</v>
      </c>
      <c r="E289" s="32" t="s">
        <v>14</v>
      </c>
      <c r="F289" s="35">
        <v>0.043685763888888986</v>
      </c>
      <c r="G289" s="13" t="str">
        <f t="shared" si="10"/>
        <v>5.25/km</v>
      </c>
      <c r="H289" s="14">
        <f t="shared" si="12"/>
        <v>0.017469907407407444</v>
      </c>
      <c r="I289" s="14">
        <f t="shared" si="13"/>
        <v>0.013505787037037066</v>
      </c>
    </row>
    <row r="290" spans="1:9" ht="15" customHeight="1">
      <c r="A290" s="13">
        <v>286</v>
      </c>
      <c r="B290" s="32" t="s">
        <v>253</v>
      </c>
      <c r="C290" s="32" t="s">
        <v>408</v>
      </c>
      <c r="D290" s="38" t="s">
        <v>334</v>
      </c>
      <c r="E290" s="32" t="s">
        <v>302</v>
      </c>
      <c r="F290" s="35">
        <v>0.04370775462962973</v>
      </c>
      <c r="G290" s="13" t="str">
        <f t="shared" si="10"/>
        <v>5.26/km</v>
      </c>
      <c r="H290" s="14">
        <f t="shared" si="12"/>
        <v>0.01749189814814819</v>
      </c>
      <c r="I290" s="14">
        <f t="shared" si="13"/>
        <v>0.013527777777777812</v>
      </c>
    </row>
    <row r="291" spans="1:9" ht="15" customHeight="1">
      <c r="A291" s="13">
        <v>287</v>
      </c>
      <c r="B291" s="32" t="s">
        <v>254</v>
      </c>
      <c r="C291" s="32" t="s">
        <v>255</v>
      </c>
      <c r="D291" s="38" t="s">
        <v>334</v>
      </c>
      <c r="E291" s="32" t="s">
        <v>100</v>
      </c>
      <c r="F291" s="35">
        <v>0.04379224537037047</v>
      </c>
      <c r="G291" s="13" t="str">
        <f t="shared" si="10"/>
        <v>5.26/km</v>
      </c>
      <c r="H291" s="14">
        <f t="shared" si="12"/>
        <v>0.01757638888888893</v>
      </c>
      <c r="I291" s="14">
        <f t="shared" si="13"/>
        <v>0.013612268518518551</v>
      </c>
    </row>
    <row r="292" spans="1:9" ht="15" customHeight="1">
      <c r="A292" s="13">
        <v>288</v>
      </c>
      <c r="B292" s="32" t="s">
        <v>180</v>
      </c>
      <c r="C292" s="32" t="s">
        <v>313</v>
      </c>
      <c r="D292" s="38" t="s">
        <v>340</v>
      </c>
      <c r="E292" s="32" t="s">
        <v>299</v>
      </c>
      <c r="F292" s="35">
        <v>0.04383680555555566</v>
      </c>
      <c r="G292" s="13" t="str">
        <f t="shared" si="10"/>
        <v>5.27/km</v>
      </c>
      <c r="H292" s="14">
        <f t="shared" si="12"/>
        <v>0.017620949074074115</v>
      </c>
      <c r="I292" s="14">
        <f t="shared" si="13"/>
        <v>0.012332175925925955</v>
      </c>
    </row>
    <row r="293" spans="1:9" ht="15" customHeight="1">
      <c r="A293" s="13">
        <v>289</v>
      </c>
      <c r="B293" s="32" t="s">
        <v>256</v>
      </c>
      <c r="C293" s="32" t="s">
        <v>433</v>
      </c>
      <c r="D293" s="38" t="s">
        <v>335</v>
      </c>
      <c r="E293" s="32" t="s">
        <v>257</v>
      </c>
      <c r="F293" s="35">
        <v>0.043922453703703804</v>
      </c>
      <c r="G293" s="13" t="str">
        <f t="shared" si="10"/>
        <v>5.27/km</v>
      </c>
      <c r="H293" s="14">
        <f t="shared" si="12"/>
        <v>0.017706597222222262</v>
      </c>
      <c r="I293" s="14">
        <f t="shared" si="13"/>
        <v>0.010291087962962985</v>
      </c>
    </row>
    <row r="294" spans="1:9" ht="15" customHeight="1">
      <c r="A294" s="13">
        <v>290</v>
      </c>
      <c r="B294" s="32" t="s">
        <v>308</v>
      </c>
      <c r="C294" s="32" t="s">
        <v>499</v>
      </c>
      <c r="D294" s="38" t="s">
        <v>338</v>
      </c>
      <c r="E294" s="32" t="s">
        <v>299</v>
      </c>
      <c r="F294" s="35">
        <v>0.04418981481481492</v>
      </c>
      <c r="G294" s="13" t="str">
        <f t="shared" si="10"/>
        <v>5.29/km</v>
      </c>
      <c r="H294" s="14">
        <f t="shared" si="12"/>
        <v>0.017973958333333376</v>
      </c>
      <c r="I294" s="14">
        <f t="shared" si="13"/>
        <v>0.013170717592592626</v>
      </c>
    </row>
    <row r="295" spans="1:9" ht="15" customHeight="1">
      <c r="A295" s="13">
        <v>291</v>
      </c>
      <c r="B295" s="32" t="s">
        <v>258</v>
      </c>
      <c r="C295" s="32" t="s">
        <v>434</v>
      </c>
      <c r="D295" s="38" t="s">
        <v>333</v>
      </c>
      <c r="E295" s="32" t="s">
        <v>299</v>
      </c>
      <c r="F295" s="35">
        <v>0.04419386574074084</v>
      </c>
      <c r="G295" s="13" t="str">
        <f t="shared" si="10"/>
        <v>5.29/km</v>
      </c>
      <c r="H295" s="14">
        <f t="shared" si="12"/>
        <v>0.0179780092592593</v>
      </c>
      <c r="I295" s="14">
        <f t="shared" si="13"/>
        <v>0.015685185185185222</v>
      </c>
    </row>
    <row r="296" spans="1:9" ht="15" customHeight="1">
      <c r="A296" s="13">
        <v>292</v>
      </c>
      <c r="B296" s="32" t="s">
        <v>259</v>
      </c>
      <c r="C296" s="32" t="s">
        <v>400</v>
      </c>
      <c r="D296" s="38" t="s">
        <v>336</v>
      </c>
      <c r="E296" s="32" t="s">
        <v>14</v>
      </c>
      <c r="F296" s="35">
        <v>0.04425115740740751</v>
      </c>
      <c r="G296" s="13" t="str">
        <f t="shared" si="10"/>
        <v>5.30/km</v>
      </c>
      <c r="H296" s="14">
        <f t="shared" si="12"/>
        <v>0.01803530092592597</v>
      </c>
      <c r="I296" s="14">
        <f t="shared" si="13"/>
        <v>0.015009259259259295</v>
      </c>
    </row>
    <row r="297" spans="1:9" ht="15" customHeight="1">
      <c r="A297" s="13">
        <v>293</v>
      </c>
      <c r="B297" s="32" t="s">
        <v>260</v>
      </c>
      <c r="C297" s="32" t="s">
        <v>495</v>
      </c>
      <c r="D297" s="38" t="s">
        <v>340</v>
      </c>
      <c r="E297" s="32" t="s">
        <v>389</v>
      </c>
      <c r="F297" s="35">
        <v>0.044380208333333435</v>
      </c>
      <c r="G297" s="13" t="str">
        <f t="shared" si="10"/>
        <v>5.31/km</v>
      </c>
      <c r="H297" s="14">
        <f t="shared" si="12"/>
        <v>0.018164351851851893</v>
      </c>
      <c r="I297" s="14">
        <f t="shared" si="13"/>
        <v>0.012875578703703733</v>
      </c>
    </row>
    <row r="298" spans="1:9" ht="15" customHeight="1">
      <c r="A298" s="13">
        <v>294</v>
      </c>
      <c r="B298" s="32" t="s">
        <v>261</v>
      </c>
      <c r="C298" s="32" t="s">
        <v>396</v>
      </c>
      <c r="D298" s="38" t="s">
        <v>336</v>
      </c>
      <c r="E298" s="32" t="s">
        <v>299</v>
      </c>
      <c r="F298" s="35">
        <v>0.04440162037037047</v>
      </c>
      <c r="G298" s="13" t="str">
        <f t="shared" si="10"/>
        <v>5.31/km</v>
      </c>
      <c r="H298" s="14">
        <f t="shared" si="12"/>
        <v>0.018185763888888932</v>
      </c>
      <c r="I298" s="14">
        <f t="shared" si="13"/>
        <v>0.015159722222222258</v>
      </c>
    </row>
    <row r="299" spans="1:9" ht="15" customHeight="1">
      <c r="A299" s="13">
        <v>295</v>
      </c>
      <c r="B299" s="32" t="s">
        <v>332</v>
      </c>
      <c r="C299" s="32" t="s">
        <v>262</v>
      </c>
      <c r="D299" s="38" t="s">
        <v>340</v>
      </c>
      <c r="E299" s="32" t="s">
        <v>389</v>
      </c>
      <c r="F299" s="35">
        <v>0.0444062500000001</v>
      </c>
      <c r="G299" s="13" t="str">
        <f t="shared" si="10"/>
        <v>5.31/km</v>
      </c>
      <c r="H299" s="14">
        <f t="shared" si="12"/>
        <v>0.018190393518518557</v>
      </c>
      <c r="I299" s="14">
        <f t="shared" si="13"/>
        <v>0.012901620370370397</v>
      </c>
    </row>
    <row r="300" spans="1:9" ht="15" customHeight="1">
      <c r="A300" s="13">
        <v>296</v>
      </c>
      <c r="B300" s="32" t="s">
        <v>7</v>
      </c>
      <c r="C300" s="32" t="s">
        <v>385</v>
      </c>
      <c r="D300" s="38" t="s">
        <v>334</v>
      </c>
      <c r="E300" s="32" t="s">
        <v>31</v>
      </c>
      <c r="F300" s="35">
        <v>0.04445428240740751</v>
      </c>
      <c r="G300" s="13" t="str">
        <f t="shared" si="10"/>
        <v>5.31/km</v>
      </c>
      <c r="H300" s="14">
        <f t="shared" si="12"/>
        <v>0.018238425925925967</v>
      </c>
      <c r="I300" s="14">
        <f t="shared" si="13"/>
        <v>0.014274305555555589</v>
      </c>
    </row>
    <row r="301" spans="1:9" ht="15" customHeight="1">
      <c r="A301" s="13">
        <v>297</v>
      </c>
      <c r="B301" s="32" t="s">
        <v>263</v>
      </c>
      <c r="C301" s="32" t="s">
        <v>431</v>
      </c>
      <c r="D301" s="38" t="s">
        <v>333</v>
      </c>
      <c r="E301" s="32" t="s">
        <v>14</v>
      </c>
      <c r="F301" s="35">
        <v>0.04466030092592603</v>
      </c>
      <c r="G301" s="13" t="str">
        <f t="shared" si="10"/>
        <v>5.33/km</v>
      </c>
      <c r="H301" s="14">
        <f t="shared" si="12"/>
        <v>0.01844444444444449</v>
      </c>
      <c r="I301" s="14">
        <f t="shared" si="13"/>
        <v>0.01615162037037041</v>
      </c>
    </row>
    <row r="302" spans="1:9" ht="15" customHeight="1">
      <c r="A302" s="13">
        <v>298</v>
      </c>
      <c r="B302" s="32" t="s">
        <v>263</v>
      </c>
      <c r="C302" s="32" t="s">
        <v>365</v>
      </c>
      <c r="D302" s="38" t="s">
        <v>334</v>
      </c>
      <c r="E302" s="32" t="s">
        <v>14</v>
      </c>
      <c r="F302" s="35">
        <v>0.0447181712962964</v>
      </c>
      <c r="G302" s="13" t="str">
        <f t="shared" si="10"/>
        <v>5.33/km</v>
      </c>
      <c r="H302" s="14">
        <f t="shared" si="12"/>
        <v>0.018502314814814857</v>
      </c>
      <c r="I302" s="14">
        <f t="shared" si="13"/>
        <v>0.014538194444444479</v>
      </c>
    </row>
    <row r="303" spans="1:9" ht="15" customHeight="1">
      <c r="A303" s="13">
        <v>299</v>
      </c>
      <c r="B303" s="32" t="s">
        <v>264</v>
      </c>
      <c r="C303" s="32" t="s">
        <v>445</v>
      </c>
      <c r="D303" s="38" t="s">
        <v>335</v>
      </c>
      <c r="E303" s="32" t="s">
        <v>302</v>
      </c>
      <c r="F303" s="35">
        <v>0.0447181712962964</v>
      </c>
      <c r="G303" s="13" t="str">
        <f t="shared" si="10"/>
        <v>5.33/km</v>
      </c>
      <c r="H303" s="14">
        <f t="shared" si="12"/>
        <v>0.018502314814814857</v>
      </c>
      <c r="I303" s="14">
        <f t="shared" si="13"/>
        <v>0.011086805555555579</v>
      </c>
    </row>
    <row r="304" spans="1:9" ht="15" customHeight="1">
      <c r="A304" s="13">
        <v>300</v>
      </c>
      <c r="B304" s="32" t="s">
        <v>265</v>
      </c>
      <c r="C304" s="32" t="s">
        <v>512</v>
      </c>
      <c r="D304" s="38" t="s">
        <v>340</v>
      </c>
      <c r="E304" s="32" t="s">
        <v>54</v>
      </c>
      <c r="F304" s="35">
        <v>0.04481655092592603</v>
      </c>
      <c r="G304" s="13" t="str">
        <f t="shared" si="10"/>
        <v>5.34/km</v>
      </c>
      <c r="H304" s="14">
        <f t="shared" si="12"/>
        <v>0.018600694444444486</v>
      </c>
      <c r="I304" s="14">
        <f t="shared" si="13"/>
        <v>0.013311921296296325</v>
      </c>
    </row>
    <row r="305" spans="1:9" ht="15" customHeight="1">
      <c r="A305" s="13">
        <v>301</v>
      </c>
      <c r="B305" s="32" t="s">
        <v>266</v>
      </c>
      <c r="C305" s="32" t="s">
        <v>489</v>
      </c>
      <c r="D305" s="38" t="s">
        <v>335</v>
      </c>
      <c r="E305" s="32" t="s">
        <v>34</v>
      </c>
      <c r="F305" s="35">
        <v>0.04504224537037047</v>
      </c>
      <c r="G305" s="13" t="str">
        <f t="shared" si="10"/>
        <v>5.36/km</v>
      </c>
      <c r="H305" s="14">
        <f t="shared" si="12"/>
        <v>0.01882638888888893</v>
      </c>
      <c r="I305" s="14">
        <f t="shared" si="13"/>
        <v>0.011410879629629653</v>
      </c>
    </row>
    <row r="306" spans="1:9" ht="15" customHeight="1">
      <c r="A306" s="13">
        <v>302</v>
      </c>
      <c r="B306" s="32" t="s">
        <v>267</v>
      </c>
      <c r="C306" s="32" t="s">
        <v>413</v>
      </c>
      <c r="D306" s="38" t="s">
        <v>334</v>
      </c>
      <c r="E306" s="32" t="s">
        <v>302</v>
      </c>
      <c r="F306" s="35">
        <v>0.04513831018518529</v>
      </c>
      <c r="G306" s="13" t="str">
        <f t="shared" si="10"/>
        <v>5.36/km</v>
      </c>
      <c r="H306" s="14">
        <f t="shared" si="12"/>
        <v>0.01892245370370375</v>
      </c>
      <c r="I306" s="14">
        <f t="shared" si="13"/>
        <v>0.014958333333333372</v>
      </c>
    </row>
    <row r="307" spans="1:9" ht="15" customHeight="1">
      <c r="A307" s="13">
        <v>303</v>
      </c>
      <c r="B307" s="32" t="s">
        <v>306</v>
      </c>
      <c r="C307" s="32" t="s">
        <v>400</v>
      </c>
      <c r="D307" s="38" t="s">
        <v>337</v>
      </c>
      <c r="E307" s="32" t="s">
        <v>54</v>
      </c>
      <c r="F307" s="35">
        <v>0.04550289351851862</v>
      </c>
      <c r="G307" s="13" t="str">
        <f t="shared" si="10"/>
        <v>5.39/km</v>
      </c>
      <c r="H307" s="14">
        <f t="shared" si="12"/>
        <v>0.019287037037037078</v>
      </c>
      <c r="I307" s="14">
        <f t="shared" si="13"/>
        <v>0.019287037037037078</v>
      </c>
    </row>
    <row r="308" spans="1:9" ht="15" customHeight="1">
      <c r="A308" s="13">
        <v>304</v>
      </c>
      <c r="B308" s="32" t="s">
        <v>268</v>
      </c>
      <c r="C308" s="32" t="s">
        <v>466</v>
      </c>
      <c r="D308" s="38" t="s">
        <v>340</v>
      </c>
      <c r="E308" s="32" t="s">
        <v>299</v>
      </c>
      <c r="F308" s="35">
        <v>0.04562673611111122</v>
      </c>
      <c r="G308" s="13" t="str">
        <f t="shared" si="10"/>
        <v>5.40/km</v>
      </c>
      <c r="H308" s="14">
        <f t="shared" si="12"/>
        <v>0.019410879629629677</v>
      </c>
      <c r="I308" s="14">
        <f t="shared" si="13"/>
        <v>0.014122106481481517</v>
      </c>
    </row>
    <row r="309" spans="1:9" ht="15" customHeight="1">
      <c r="A309" s="13">
        <v>305</v>
      </c>
      <c r="B309" s="32" t="s">
        <v>247</v>
      </c>
      <c r="C309" s="32" t="s">
        <v>363</v>
      </c>
      <c r="D309" s="38" t="s">
        <v>340</v>
      </c>
      <c r="E309" s="32" t="s">
        <v>389</v>
      </c>
      <c r="F309" s="35">
        <v>0.04563194444444455</v>
      </c>
      <c r="G309" s="13" t="str">
        <f t="shared" si="10"/>
        <v>5.40/km</v>
      </c>
      <c r="H309" s="14">
        <f t="shared" si="12"/>
        <v>0.01941608796296301</v>
      </c>
      <c r="I309" s="14">
        <f t="shared" si="13"/>
        <v>0.01412731481481485</v>
      </c>
    </row>
    <row r="310" spans="1:9" ht="15" customHeight="1">
      <c r="A310" s="13">
        <v>306</v>
      </c>
      <c r="B310" s="32" t="s">
        <v>269</v>
      </c>
      <c r="C310" s="32" t="s">
        <v>410</v>
      </c>
      <c r="D310" s="38" t="s">
        <v>335</v>
      </c>
      <c r="E310" s="32" t="s">
        <v>33</v>
      </c>
      <c r="F310" s="35">
        <v>0.04574305555555566</v>
      </c>
      <c r="G310" s="13" t="str">
        <f t="shared" si="10"/>
        <v>5.41/km</v>
      </c>
      <c r="H310" s="14">
        <f t="shared" si="12"/>
        <v>0.01952719907407412</v>
      </c>
      <c r="I310" s="14">
        <f t="shared" si="13"/>
        <v>0.012111689814814842</v>
      </c>
    </row>
    <row r="311" spans="1:9" ht="15" customHeight="1">
      <c r="A311" s="13">
        <v>307</v>
      </c>
      <c r="B311" s="32" t="s">
        <v>270</v>
      </c>
      <c r="C311" s="32" t="s">
        <v>426</v>
      </c>
      <c r="D311" s="38" t="s">
        <v>335</v>
      </c>
      <c r="E311" s="32" t="s">
        <v>14</v>
      </c>
      <c r="F311" s="35">
        <v>0.04578645833333344</v>
      </c>
      <c r="G311" s="13" t="str">
        <f t="shared" si="10"/>
        <v>5.41/km</v>
      </c>
      <c r="H311" s="14">
        <f t="shared" si="12"/>
        <v>0.019570601851851898</v>
      </c>
      <c r="I311" s="14">
        <f t="shared" si="13"/>
        <v>0.01215509259259262</v>
      </c>
    </row>
    <row r="312" spans="1:9" ht="15" customHeight="1">
      <c r="A312" s="13">
        <v>308</v>
      </c>
      <c r="B312" s="32" t="s">
        <v>258</v>
      </c>
      <c r="C312" s="32" t="s">
        <v>509</v>
      </c>
      <c r="D312" s="38" t="s">
        <v>294</v>
      </c>
      <c r="E312" s="32" t="s">
        <v>299</v>
      </c>
      <c r="F312" s="35">
        <v>0.04594502314814825</v>
      </c>
      <c r="G312" s="13" t="str">
        <f t="shared" si="10"/>
        <v>5.42/km</v>
      </c>
      <c r="H312" s="14">
        <f t="shared" si="12"/>
        <v>0.01972916666666671</v>
      </c>
      <c r="I312" s="14">
        <f t="shared" si="13"/>
        <v>0.010054398148148166</v>
      </c>
    </row>
    <row r="313" spans="1:9" ht="15" customHeight="1">
      <c r="A313" s="13">
        <v>309</v>
      </c>
      <c r="B313" s="32" t="s">
        <v>271</v>
      </c>
      <c r="C313" s="32" t="s">
        <v>272</v>
      </c>
      <c r="D313" s="38" t="s">
        <v>337</v>
      </c>
      <c r="E313" s="32" t="s">
        <v>54</v>
      </c>
      <c r="F313" s="35">
        <v>0.04635069444444455</v>
      </c>
      <c r="G313" s="13" t="str">
        <f t="shared" si="10"/>
        <v>5.45/km</v>
      </c>
      <c r="H313" s="14">
        <f t="shared" si="12"/>
        <v>0.020134837962963007</v>
      </c>
      <c r="I313" s="14">
        <f t="shared" si="13"/>
        <v>0.020134837962963007</v>
      </c>
    </row>
    <row r="314" spans="1:9" ht="15" customHeight="1">
      <c r="A314" s="13">
        <v>310</v>
      </c>
      <c r="B314" s="32" t="s">
        <v>247</v>
      </c>
      <c r="C314" s="32" t="s">
        <v>436</v>
      </c>
      <c r="D314" s="38" t="s">
        <v>294</v>
      </c>
      <c r="E314" s="32" t="s">
        <v>299</v>
      </c>
      <c r="F314" s="35">
        <v>0.04648842592592603</v>
      </c>
      <c r="G314" s="13" t="str">
        <f t="shared" si="10"/>
        <v>5.46/km</v>
      </c>
      <c r="H314" s="14">
        <f t="shared" si="12"/>
        <v>0.02027256944444449</v>
      </c>
      <c r="I314" s="14">
        <f t="shared" si="13"/>
        <v>0.010597800925925945</v>
      </c>
    </row>
    <row r="315" spans="1:9" ht="15" customHeight="1">
      <c r="A315" s="13">
        <v>311</v>
      </c>
      <c r="B315" s="32" t="s">
        <v>273</v>
      </c>
      <c r="C315" s="32" t="s">
        <v>500</v>
      </c>
      <c r="D315" s="38" t="s">
        <v>340</v>
      </c>
      <c r="E315" s="32" t="s">
        <v>58</v>
      </c>
      <c r="F315" s="35">
        <v>0.04648958333333344</v>
      </c>
      <c r="G315" s="13" t="str">
        <f t="shared" si="10"/>
        <v>5.46/km</v>
      </c>
      <c r="H315" s="14">
        <f t="shared" si="12"/>
        <v>0.020273726851851897</v>
      </c>
      <c r="I315" s="14">
        <f t="shared" si="13"/>
        <v>0.014984953703703736</v>
      </c>
    </row>
    <row r="316" spans="1:9" ht="15" customHeight="1">
      <c r="A316" s="13">
        <v>312</v>
      </c>
      <c r="B316" s="32" t="s">
        <v>261</v>
      </c>
      <c r="C316" s="32" t="s">
        <v>448</v>
      </c>
      <c r="D316" s="38" t="s">
        <v>334</v>
      </c>
      <c r="E316" s="32" t="s">
        <v>299</v>
      </c>
      <c r="F316" s="35">
        <v>0.04662037037037048</v>
      </c>
      <c r="G316" s="13" t="str">
        <f t="shared" si="10"/>
        <v>5.47/km</v>
      </c>
      <c r="H316" s="14">
        <f t="shared" si="12"/>
        <v>0.020404513888888937</v>
      </c>
      <c r="I316" s="14">
        <f t="shared" si="13"/>
        <v>0.01644039351851856</v>
      </c>
    </row>
    <row r="317" spans="1:9" ht="15" customHeight="1">
      <c r="A317" s="13">
        <v>313</v>
      </c>
      <c r="B317" s="32" t="s">
        <v>353</v>
      </c>
      <c r="C317" s="32" t="s">
        <v>494</v>
      </c>
      <c r="D317" s="38" t="s">
        <v>294</v>
      </c>
      <c r="E317" s="32" t="s">
        <v>302</v>
      </c>
      <c r="F317" s="35">
        <v>0.04669618055555566</v>
      </c>
      <c r="G317" s="13" t="str">
        <f t="shared" si="10"/>
        <v>5.48/km</v>
      </c>
      <c r="H317" s="14">
        <f t="shared" si="12"/>
        <v>0.02048032407407412</v>
      </c>
      <c r="I317" s="14">
        <f t="shared" si="13"/>
        <v>0.010805555555555575</v>
      </c>
    </row>
    <row r="318" spans="1:9" ht="15" customHeight="1">
      <c r="A318" s="13">
        <v>314</v>
      </c>
      <c r="B318" s="32" t="s">
        <v>475</v>
      </c>
      <c r="C318" s="32" t="s">
        <v>274</v>
      </c>
      <c r="D318" s="38" t="s">
        <v>333</v>
      </c>
      <c r="E318" s="32" t="s">
        <v>54</v>
      </c>
      <c r="F318" s="35">
        <v>0.04677199074074085</v>
      </c>
      <c r="G318" s="13" t="str">
        <f t="shared" si="10"/>
        <v>5.48/km</v>
      </c>
      <c r="H318" s="14">
        <f t="shared" si="12"/>
        <v>0.02055613425925931</v>
      </c>
      <c r="I318" s="14">
        <f t="shared" si="13"/>
        <v>0.01826331018518523</v>
      </c>
    </row>
    <row r="319" spans="1:9" ht="15" customHeight="1">
      <c r="A319" s="13">
        <v>315</v>
      </c>
      <c r="B319" s="32" t="s">
        <v>304</v>
      </c>
      <c r="C319" s="32" t="s">
        <v>492</v>
      </c>
      <c r="D319" s="38" t="s">
        <v>340</v>
      </c>
      <c r="E319" s="32" t="s">
        <v>34</v>
      </c>
      <c r="F319" s="35">
        <v>0.04684085648148159</v>
      </c>
      <c r="G319" s="13" t="str">
        <f t="shared" si="10"/>
        <v>5.49/km</v>
      </c>
      <c r="H319" s="14">
        <f t="shared" si="12"/>
        <v>0.02062500000000005</v>
      </c>
      <c r="I319" s="14">
        <f t="shared" si="13"/>
        <v>0.015336226851851889</v>
      </c>
    </row>
    <row r="320" spans="1:9" ht="15" customHeight="1">
      <c r="A320" s="13">
        <v>316</v>
      </c>
      <c r="B320" s="32" t="s">
        <v>304</v>
      </c>
      <c r="C320" s="32" t="s">
        <v>275</v>
      </c>
      <c r="D320" s="38" t="s">
        <v>340</v>
      </c>
      <c r="E320" s="32" t="s">
        <v>389</v>
      </c>
      <c r="F320" s="35">
        <v>0.046846064814814924</v>
      </c>
      <c r="G320" s="13" t="str">
        <f t="shared" si="10"/>
        <v>5.49/km</v>
      </c>
      <c r="H320" s="14">
        <f t="shared" si="12"/>
        <v>0.020630208333333382</v>
      </c>
      <c r="I320" s="14">
        <f t="shared" si="13"/>
        <v>0.015341435185185222</v>
      </c>
    </row>
    <row r="321" spans="1:9" ht="15" customHeight="1">
      <c r="A321" s="13">
        <v>317</v>
      </c>
      <c r="B321" s="32" t="s">
        <v>276</v>
      </c>
      <c r="C321" s="32" t="s">
        <v>344</v>
      </c>
      <c r="D321" s="38" t="s">
        <v>340</v>
      </c>
      <c r="E321" s="32" t="s">
        <v>302</v>
      </c>
      <c r="F321" s="35">
        <v>0.047024305555555666</v>
      </c>
      <c r="G321" s="13" t="str">
        <f t="shared" si="10"/>
        <v>5.50/km</v>
      </c>
      <c r="H321" s="14">
        <f t="shared" si="12"/>
        <v>0.020808449074074125</v>
      </c>
      <c r="I321" s="14">
        <f t="shared" si="13"/>
        <v>0.015519675925925965</v>
      </c>
    </row>
    <row r="322" spans="1:9" ht="15" customHeight="1">
      <c r="A322" s="13">
        <v>318</v>
      </c>
      <c r="B322" s="32" t="s">
        <v>277</v>
      </c>
      <c r="C322" s="32" t="s">
        <v>278</v>
      </c>
      <c r="D322" s="38" t="s">
        <v>294</v>
      </c>
      <c r="E322" s="32" t="s">
        <v>34</v>
      </c>
      <c r="F322" s="35">
        <v>0.04753703703703715</v>
      </c>
      <c r="G322" s="13" t="str">
        <f t="shared" si="10"/>
        <v>5.54/km</v>
      </c>
      <c r="H322" s="14">
        <f t="shared" si="12"/>
        <v>0.021321180555555607</v>
      </c>
      <c r="I322" s="14">
        <f t="shared" si="13"/>
        <v>0.011646412037037063</v>
      </c>
    </row>
    <row r="323" spans="1:9" ht="15" customHeight="1">
      <c r="A323" s="13">
        <v>319</v>
      </c>
      <c r="B323" s="32" t="s">
        <v>2</v>
      </c>
      <c r="C323" s="32" t="s">
        <v>343</v>
      </c>
      <c r="D323" s="38" t="s">
        <v>340</v>
      </c>
      <c r="E323" s="32" t="s">
        <v>54</v>
      </c>
      <c r="F323" s="35">
        <v>0.047561921296296404</v>
      </c>
      <c r="G323" s="13" t="str">
        <f t="shared" si="10"/>
        <v>5.54/km</v>
      </c>
      <c r="H323" s="14">
        <f t="shared" si="12"/>
        <v>0.021346064814814863</v>
      </c>
      <c r="I323" s="14">
        <f t="shared" si="13"/>
        <v>0.016057291666666702</v>
      </c>
    </row>
    <row r="324" spans="1:9" ht="15" customHeight="1">
      <c r="A324" s="13">
        <v>320</v>
      </c>
      <c r="B324" s="32" t="s">
        <v>1</v>
      </c>
      <c r="C324" s="32" t="s">
        <v>509</v>
      </c>
      <c r="D324" s="38" t="s">
        <v>340</v>
      </c>
      <c r="E324" s="32" t="s">
        <v>63</v>
      </c>
      <c r="F324" s="35">
        <v>0.047997685185185296</v>
      </c>
      <c r="G324" s="13" t="str">
        <f t="shared" si="10"/>
        <v>5.58/km</v>
      </c>
      <c r="H324" s="14">
        <f t="shared" si="12"/>
        <v>0.021781828703703755</v>
      </c>
      <c r="I324" s="14">
        <f t="shared" si="13"/>
        <v>0.016493055555555594</v>
      </c>
    </row>
    <row r="325" spans="1:9" ht="15" customHeight="1">
      <c r="A325" s="13">
        <v>321</v>
      </c>
      <c r="B325" s="32" t="s">
        <v>319</v>
      </c>
      <c r="C325" s="32" t="s">
        <v>325</v>
      </c>
      <c r="D325" s="38" t="s">
        <v>294</v>
      </c>
      <c r="E325" s="32" t="s">
        <v>302</v>
      </c>
      <c r="F325" s="35">
        <v>0.048428819444444555</v>
      </c>
      <c r="G325" s="13" t="str">
        <f aca="true" t="shared" si="14" ref="G325:G337">TEXT(INT((HOUR(F325)*3600+MINUTE(F325)*60+SECOND(F325))/$I$3/60),"0")&amp;"."&amp;TEXT(MOD((HOUR(F325)*3600+MINUTE(F325)*60+SECOND(F325))/$I$3,60),"00")&amp;"/km"</f>
        <v>6.01/km</v>
      </c>
      <c r="H325" s="14">
        <f t="shared" si="12"/>
        <v>0.022212962962963014</v>
      </c>
      <c r="I325" s="14">
        <f t="shared" si="13"/>
        <v>0.01253819444444447</v>
      </c>
    </row>
    <row r="326" spans="1:9" ht="15" customHeight="1">
      <c r="A326" s="13">
        <v>322</v>
      </c>
      <c r="B326" s="32" t="s">
        <v>81</v>
      </c>
      <c r="C326" s="32" t="s">
        <v>406</v>
      </c>
      <c r="D326" s="38" t="s">
        <v>334</v>
      </c>
      <c r="E326" s="32" t="s">
        <v>302</v>
      </c>
      <c r="F326" s="35">
        <v>0.049609953703703816</v>
      </c>
      <c r="G326" s="13" t="str">
        <f t="shared" si="14"/>
        <v>6.09/km</v>
      </c>
      <c r="H326" s="14">
        <f t="shared" si="12"/>
        <v>0.023394097222222274</v>
      </c>
      <c r="I326" s="14">
        <f t="shared" si="13"/>
        <v>0.019429976851851896</v>
      </c>
    </row>
    <row r="327" spans="1:9" ht="15" customHeight="1">
      <c r="A327" s="13">
        <v>323</v>
      </c>
      <c r="B327" s="32" t="s">
        <v>279</v>
      </c>
      <c r="C327" s="32" t="s">
        <v>508</v>
      </c>
      <c r="D327" s="38" t="s">
        <v>333</v>
      </c>
      <c r="E327" s="32" t="s">
        <v>54</v>
      </c>
      <c r="F327" s="35">
        <v>0.049853587962963075</v>
      </c>
      <c r="G327" s="13" t="str">
        <f t="shared" si="14"/>
        <v>6.11/km</v>
      </c>
      <c r="H327" s="14">
        <f t="shared" si="12"/>
        <v>0.023637731481481534</v>
      </c>
      <c r="I327" s="14">
        <f t="shared" si="13"/>
        <v>0.021344907407407455</v>
      </c>
    </row>
    <row r="328" spans="1:9" ht="15" customHeight="1">
      <c r="A328" s="13">
        <v>324</v>
      </c>
      <c r="B328" s="32" t="s">
        <v>298</v>
      </c>
      <c r="C328" s="32" t="s">
        <v>473</v>
      </c>
      <c r="D328" s="38" t="s">
        <v>340</v>
      </c>
      <c r="E328" s="32" t="s">
        <v>54</v>
      </c>
      <c r="F328" s="35">
        <v>0.05010416666666678</v>
      </c>
      <c r="G328" s="13" t="str">
        <f t="shared" si="14"/>
        <v>6.13/km</v>
      </c>
      <c r="H328" s="14">
        <f t="shared" si="12"/>
        <v>0.02388831018518524</v>
      </c>
      <c r="I328" s="14">
        <f t="shared" si="13"/>
        <v>0.01859953703703708</v>
      </c>
    </row>
    <row r="329" spans="1:9" ht="15" customHeight="1">
      <c r="A329" s="13">
        <v>325</v>
      </c>
      <c r="B329" s="32" t="s">
        <v>174</v>
      </c>
      <c r="C329" s="32" t="s">
        <v>477</v>
      </c>
      <c r="D329" s="38" t="s">
        <v>294</v>
      </c>
      <c r="E329" s="32" t="s">
        <v>299</v>
      </c>
      <c r="F329" s="35">
        <v>0.050153356481481594</v>
      </c>
      <c r="G329" s="13" t="str">
        <f t="shared" si="14"/>
        <v>6.14/km</v>
      </c>
      <c r="H329" s="14">
        <f t="shared" si="12"/>
        <v>0.023937500000000052</v>
      </c>
      <c r="I329" s="14">
        <f t="shared" si="13"/>
        <v>0.014262731481481508</v>
      </c>
    </row>
    <row r="330" spans="1:9" ht="15" customHeight="1">
      <c r="A330" s="13">
        <v>326</v>
      </c>
      <c r="B330" s="32" t="s">
        <v>280</v>
      </c>
      <c r="C330" s="32" t="s">
        <v>501</v>
      </c>
      <c r="D330" s="38" t="s">
        <v>294</v>
      </c>
      <c r="E330" s="32" t="s">
        <v>302</v>
      </c>
      <c r="F330" s="35">
        <v>0.05024537037037049</v>
      </c>
      <c r="G330" s="13" t="str">
        <f t="shared" si="14"/>
        <v>6.14/km</v>
      </c>
      <c r="H330" s="14">
        <f t="shared" si="12"/>
        <v>0.024029513888888947</v>
      </c>
      <c r="I330" s="14">
        <f t="shared" si="13"/>
        <v>0.014354745370370403</v>
      </c>
    </row>
    <row r="331" spans="1:9" ht="15" customHeight="1">
      <c r="A331" s="13">
        <v>327</v>
      </c>
      <c r="B331" s="32" t="s">
        <v>281</v>
      </c>
      <c r="C331" s="32" t="s">
        <v>354</v>
      </c>
      <c r="D331" s="38" t="s">
        <v>340</v>
      </c>
      <c r="E331" s="32" t="s">
        <v>302</v>
      </c>
      <c r="F331" s="35">
        <v>0.050417245370370484</v>
      </c>
      <c r="G331" s="13" t="str">
        <f t="shared" si="14"/>
        <v>6.16/km</v>
      </c>
      <c r="H331" s="14">
        <f t="shared" si="12"/>
        <v>0.024201388888888942</v>
      </c>
      <c r="I331" s="14">
        <f t="shared" si="13"/>
        <v>0.018912615740740782</v>
      </c>
    </row>
    <row r="332" spans="1:9" ht="15" customHeight="1">
      <c r="A332" s="13">
        <v>328</v>
      </c>
      <c r="B332" s="32" t="s">
        <v>525</v>
      </c>
      <c r="C332" s="32" t="s">
        <v>310</v>
      </c>
      <c r="D332" s="38" t="s">
        <v>340</v>
      </c>
      <c r="E332" s="32" t="s">
        <v>299</v>
      </c>
      <c r="F332" s="35">
        <v>0.05082349537037049</v>
      </c>
      <c r="G332" s="13" t="str">
        <f t="shared" si="14"/>
        <v>6.19/km</v>
      </c>
      <c r="H332" s="14">
        <f t="shared" si="12"/>
        <v>0.024607638888888946</v>
      </c>
      <c r="I332" s="14">
        <f t="shared" si="13"/>
        <v>0.019318865740740786</v>
      </c>
    </row>
    <row r="333" spans="1:9" ht="15" customHeight="1">
      <c r="A333" s="13">
        <v>329</v>
      </c>
      <c r="B333" s="32" t="s">
        <v>282</v>
      </c>
      <c r="C333" s="32" t="s">
        <v>491</v>
      </c>
      <c r="D333" s="38" t="s">
        <v>294</v>
      </c>
      <c r="E333" s="32" t="s">
        <v>31</v>
      </c>
      <c r="F333" s="35">
        <v>0.05206307870370382</v>
      </c>
      <c r="G333" s="13" t="str">
        <f t="shared" si="14"/>
        <v>6.28/km</v>
      </c>
      <c r="H333" s="14">
        <f t="shared" si="12"/>
        <v>0.025847222222222282</v>
      </c>
      <c r="I333" s="14">
        <f t="shared" si="13"/>
        <v>0.016172453703703737</v>
      </c>
    </row>
    <row r="334" spans="1:9" ht="15" customHeight="1">
      <c r="A334" s="13">
        <v>330</v>
      </c>
      <c r="B334" s="32" t="s">
        <v>283</v>
      </c>
      <c r="C334" s="32" t="s">
        <v>443</v>
      </c>
      <c r="D334" s="38" t="s">
        <v>335</v>
      </c>
      <c r="E334" s="32" t="s">
        <v>302</v>
      </c>
      <c r="F334" s="35">
        <v>0.05234953703703716</v>
      </c>
      <c r="G334" s="13" t="str">
        <f t="shared" si="14"/>
        <v>6.30/km</v>
      </c>
      <c r="H334" s="14">
        <f t="shared" si="12"/>
        <v>0.02613368055555562</v>
      </c>
      <c r="I334" s="14">
        <f t="shared" si="13"/>
        <v>0.01871817129629634</v>
      </c>
    </row>
    <row r="335" spans="1:9" ht="15" customHeight="1">
      <c r="A335" s="13">
        <v>331</v>
      </c>
      <c r="B335" s="32" t="s">
        <v>284</v>
      </c>
      <c r="C335" s="32" t="s">
        <v>285</v>
      </c>
      <c r="D335" s="38" t="s">
        <v>340</v>
      </c>
      <c r="E335" s="32" t="s">
        <v>54</v>
      </c>
      <c r="F335" s="35">
        <v>0.052902777777777896</v>
      </c>
      <c r="G335" s="13" t="str">
        <f t="shared" si="14"/>
        <v>6.34/km</v>
      </c>
      <c r="H335" s="14">
        <f t="shared" si="12"/>
        <v>0.026686921296296354</v>
      </c>
      <c r="I335" s="14">
        <f t="shared" si="13"/>
        <v>0.021398148148148194</v>
      </c>
    </row>
    <row r="336" spans="1:9" ht="15" customHeight="1">
      <c r="A336" s="13">
        <v>332</v>
      </c>
      <c r="B336" s="32" t="s">
        <v>286</v>
      </c>
      <c r="C336" s="32" t="s">
        <v>387</v>
      </c>
      <c r="D336" s="38" t="s">
        <v>334</v>
      </c>
      <c r="E336" s="32" t="s">
        <v>299</v>
      </c>
      <c r="F336" s="35">
        <v>0.05400289351851864</v>
      </c>
      <c r="G336" s="13" t="str">
        <f t="shared" si="14"/>
        <v>6.42/km</v>
      </c>
      <c r="H336" s="14">
        <f t="shared" si="12"/>
        <v>0.0277870370370371</v>
      </c>
      <c r="I336" s="14">
        <f t="shared" si="13"/>
        <v>0.02382291666666672</v>
      </c>
    </row>
    <row r="337" spans="1:9" ht="15" customHeight="1">
      <c r="A337" s="16">
        <v>333</v>
      </c>
      <c r="B337" s="33" t="s">
        <v>287</v>
      </c>
      <c r="C337" s="33" t="s">
        <v>513</v>
      </c>
      <c r="D337" s="39" t="s">
        <v>335</v>
      </c>
      <c r="E337" s="33" t="s">
        <v>34</v>
      </c>
      <c r="F337" s="36">
        <v>0.06342708333333348</v>
      </c>
      <c r="G337" s="16" t="str">
        <f t="shared" si="14"/>
        <v>7.52/km</v>
      </c>
      <c r="H337" s="17">
        <f t="shared" si="12"/>
        <v>0.037211226851851936</v>
      </c>
      <c r="I337" s="17">
        <f t="shared" si="13"/>
        <v>0.029795717592592662</v>
      </c>
    </row>
  </sheetData>
  <autoFilter ref="A4:I2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Castello Running Race</v>
      </c>
      <c r="B1" s="23"/>
      <c r="C1" s="23"/>
    </row>
    <row r="2" spans="1:3" ht="42" customHeight="1">
      <c r="A2" s="24" t="str">
        <f>Individuale!A3&amp;" km. "&amp;Individuale!I3</f>
        <v>Varano de Melegari (PR) Italia - Domenica 29/04/2012 km. 11,6</v>
      </c>
      <c r="B2" s="24"/>
      <c r="C2" s="24"/>
    </row>
    <row r="3" spans="1:3" ht="24.75" customHeight="1">
      <c r="A3" s="18" t="s">
        <v>374</v>
      </c>
      <c r="B3" s="19" t="s">
        <v>378</v>
      </c>
      <c r="C3" s="19" t="s">
        <v>356</v>
      </c>
    </row>
    <row r="4" spans="1:3" ht="15" customHeight="1">
      <c r="A4" s="10">
        <v>1</v>
      </c>
      <c r="B4" s="25" t="s">
        <v>302</v>
      </c>
      <c r="C4" s="28">
        <v>46</v>
      </c>
    </row>
    <row r="5" spans="1:3" ht="15" customHeight="1">
      <c r="A5" s="13">
        <v>2</v>
      </c>
      <c r="B5" s="26" t="s">
        <v>14</v>
      </c>
      <c r="C5" s="29">
        <v>40</v>
      </c>
    </row>
    <row r="6" spans="1:3" ht="15" customHeight="1">
      <c r="A6" s="13">
        <v>3</v>
      </c>
      <c r="B6" s="26" t="s">
        <v>299</v>
      </c>
      <c r="C6" s="29">
        <v>39</v>
      </c>
    </row>
    <row r="7" spans="1:3" ht="15" customHeight="1">
      <c r="A7" s="13">
        <v>4</v>
      </c>
      <c r="B7" s="26" t="s">
        <v>389</v>
      </c>
      <c r="C7" s="29">
        <v>37</v>
      </c>
    </row>
    <row r="8" spans="1:3" ht="15" customHeight="1">
      <c r="A8" s="13">
        <v>5</v>
      </c>
      <c r="B8" s="26" t="s">
        <v>54</v>
      </c>
      <c r="C8" s="29">
        <v>28</v>
      </c>
    </row>
    <row r="9" spans="1:3" ht="15" customHeight="1">
      <c r="A9" s="13">
        <v>6</v>
      </c>
      <c r="B9" s="26" t="s">
        <v>58</v>
      </c>
      <c r="C9" s="29">
        <v>18</v>
      </c>
    </row>
    <row r="10" spans="1:3" ht="15" customHeight="1">
      <c r="A10" s="13">
        <v>7</v>
      </c>
      <c r="B10" s="26" t="s">
        <v>21</v>
      </c>
      <c r="C10" s="29">
        <v>16</v>
      </c>
    </row>
    <row r="11" spans="1:3" ht="15" customHeight="1">
      <c r="A11" s="13">
        <v>8</v>
      </c>
      <c r="B11" s="26" t="s">
        <v>33</v>
      </c>
      <c r="C11" s="29">
        <v>15</v>
      </c>
    </row>
    <row r="12" spans="1:3" ht="15" customHeight="1">
      <c r="A12" s="13">
        <v>9</v>
      </c>
      <c r="B12" s="26" t="s">
        <v>31</v>
      </c>
      <c r="C12" s="29">
        <v>13</v>
      </c>
    </row>
    <row r="13" spans="1:3" ht="15" customHeight="1">
      <c r="A13" s="13">
        <v>10</v>
      </c>
      <c r="B13" s="26" t="s">
        <v>34</v>
      </c>
      <c r="C13" s="29">
        <v>12</v>
      </c>
    </row>
    <row r="14" spans="1:3" ht="15" customHeight="1">
      <c r="A14" s="13">
        <v>11</v>
      </c>
      <c r="B14" s="26" t="s">
        <v>63</v>
      </c>
      <c r="C14" s="29">
        <v>9</v>
      </c>
    </row>
    <row r="15" spans="1:3" ht="15" customHeight="1">
      <c r="A15" s="13">
        <v>12</v>
      </c>
      <c r="B15" s="26" t="s">
        <v>92</v>
      </c>
      <c r="C15" s="29">
        <v>8</v>
      </c>
    </row>
    <row r="16" spans="1:3" ht="15" customHeight="1">
      <c r="A16" s="13">
        <v>13</v>
      </c>
      <c r="B16" s="26" t="s">
        <v>11</v>
      </c>
      <c r="C16" s="29">
        <v>8</v>
      </c>
    </row>
    <row r="17" spans="1:3" ht="15" customHeight="1">
      <c r="A17" s="13">
        <v>14</v>
      </c>
      <c r="B17" s="26" t="s">
        <v>56</v>
      </c>
      <c r="C17" s="29">
        <v>7</v>
      </c>
    </row>
    <row r="18" spans="1:3" ht="15" customHeight="1">
      <c r="A18" s="13">
        <v>15</v>
      </c>
      <c r="B18" s="26" t="s">
        <v>100</v>
      </c>
      <c r="C18" s="29">
        <v>6</v>
      </c>
    </row>
    <row r="19" spans="1:3" ht="15" customHeight="1">
      <c r="A19" s="13">
        <v>16</v>
      </c>
      <c r="B19" s="26" t="s">
        <v>24</v>
      </c>
      <c r="C19" s="29">
        <v>4</v>
      </c>
    </row>
    <row r="20" spans="1:3" ht="15" customHeight="1">
      <c r="A20" s="13">
        <v>17</v>
      </c>
      <c r="B20" s="26" t="s">
        <v>79</v>
      </c>
      <c r="C20" s="29">
        <v>3</v>
      </c>
    </row>
    <row r="21" spans="1:3" ht="15" customHeight="1">
      <c r="A21" s="13">
        <v>18</v>
      </c>
      <c r="B21" s="26" t="s">
        <v>177</v>
      </c>
      <c r="C21" s="29">
        <v>3</v>
      </c>
    </row>
    <row r="22" spans="1:3" ht="15" customHeight="1">
      <c r="A22" s="13">
        <v>19</v>
      </c>
      <c r="B22" s="26" t="s">
        <v>66</v>
      </c>
      <c r="C22" s="29">
        <v>2</v>
      </c>
    </row>
    <row r="23" spans="1:3" ht="15" customHeight="1">
      <c r="A23" s="13">
        <v>20</v>
      </c>
      <c r="B23" s="26" t="s">
        <v>83</v>
      </c>
      <c r="C23" s="29">
        <v>2</v>
      </c>
    </row>
    <row r="24" spans="1:3" ht="15" customHeight="1">
      <c r="A24" s="13">
        <v>21</v>
      </c>
      <c r="B24" s="26" t="s">
        <v>147</v>
      </c>
      <c r="C24" s="29">
        <v>2</v>
      </c>
    </row>
    <row r="25" spans="1:3" ht="15" customHeight="1">
      <c r="A25" s="13">
        <v>22</v>
      </c>
      <c r="B25" s="26" t="s">
        <v>52</v>
      </c>
      <c r="C25" s="29">
        <v>2</v>
      </c>
    </row>
    <row r="26" spans="1:3" ht="15" customHeight="1">
      <c r="A26" s="13">
        <v>23</v>
      </c>
      <c r="B26" s="26" t="s">
        <v>154</v>
      </c>
      <c r="C26" s="29">
        <v>2</v>
      </c>
    </row>
    <row r="27" spans="1:3" ht="15" customHeight="1">
      <c r="A27" s="13">
        <v>24</v>
      </c>
      <c r="B27" s="26" t="s">
        <v>257</v>
      </c>
      <c r="C27" s="29">
        <v>1</v>
      </c>
    </row>
    <row r="28" spans="1:3" ht="15" customHeight="1">
      <c r="A28" s="13">
        <v>25</v>
      </c>
      <c r="B28" s="26" t="s">
        <v>241</v>
      </c>
      <c r="C28" s="29">
        <v>1</v>
      </c>
    </row>
    <row r="29" spans="1:3" ht="15" customHeight="1">
      <c r="A29" s="13">
        <v>26</v>
      </c>
      <c r="B29" s="26" t="s">
        <v>16</v>
      </c>
      <c r="C29" s="29">
        <v>1</v>
      </c>
    </row>
    <row r="30" spans="1:3" ht="15" customHeight="1">
      <c r="A30" s="13">
        <v>27</v>
      </c>
      <c r="B30" s="26" t="s">
        <v>3</v>
      </c>
      <c r="C30" s="29">
        <v>1</v>
      </c>
    </row>
    <row r="31" spans="1:3" ht="15" customHeight="1">
      <c r="A31" s="13">
        <v>28</v>
      </c>
      <c r="B31" s="26" t="s">
        <v>47</v>
      </c>
      <c r="C31" s="29">
        <v>1</v>
      </c>
    </row>
    <row r="32" spans="1:3" ht="15" customHeight="1">
      <c r="A32" s="13">
        <v>29</v>
      </c>
      <c r="B32" s="26" t="s">
        <v>245</v>
      </c>
      <c r="C32" s="29">
        <v>1</v>
      </c>
    </row>
    <row r="33" spans="1:3" ht="15" customHeight="1">
      <c r="A33" s="13">
        <v>30</v>
      </c>
      <c r="B33" s="26" t="s">
        <v>183</v>
      </c>
      <c r="C33" s="29">
        <v>1</v>
      </c>
    </row>
    <row r="34" spans="1:3" ht="15" customHeight="1">
      <c r="A34" s="13">
        <v>31</v>
      </c>
      <c r="B34" s="26" t="s">
        <v>20</v>
      </c>
      <c r="C34" s="29">
        <v>1</v>
      </c>
    </row>
    <row r="35" spans="1:3" ht="15" customHeight="1">
      <c r="A35" s="13">
        <v>32</v>
      </c>
      <c r="B35" s="26" t="s">
        <v>370</v>
      </c>
      <c r="C35" s="29">
        <v>1</v>
      </c>
    </row>
    <row r="36" spans="1:3" ht="15" customHeight="1">
      <c r="A36" s="13">
        <v>33</v>
      </c>
      <c r="B36" s="26" t="s">
        <v>191</v>
      </c>
      <c r="C36" s="29">
        <v>1</v>
      </c>
    </row>
    <row r="37" spans="1:3" ht="15" customHeight="1">
      <c r="A37" s="16">
        <v>34</v>
      </c>
      <c r="B37" s="27" t="s">
        <v>115</v>
      </c>
      <c r="C37" s="30">
        <v>1</v>
      </c>
    </row>
    <row r="38" ht="12.75">
      <c r="C38" s="2">
        <f>SUM(C4:C37)</f>
        <v>333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2012-05-02T12:59:08Z</dcterms:modified>
  <cp:category/>
  <cp:version/>
  <cp:contentType/>
  <cp:contentStatus/>
</cp:coreProperties>
</file>