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<sst xmlns="http://schemas.openxmlformats.org/spreadsheetml/2006/main" count="299" uniqueCount="153">
  <si>
    <t>DREAM TEAM ROMA</t>
  </si>
  <si>
    <t>B</t>
  </si>
  <si>
    <t>C</t>
  </si>
  <si>
    <t xml:space="preserve">G.P. ATLETICA  FALERIA </t>
  </si>
  <si>
    <t>A</t>
  </si>
  <si>
    <t>SIMONE VINCENZONI</t>
  </si>
  <si>
    <t>SANDRO BARTOLLINI</t>
  </si>
  <si>
    <t>E</t>
  </si>
  <si>
    <t>MARCO CAVALLUCCI</t>
  </si>
  <si>
    <t>CITTADUCALE RUNNERS CLUB</t>
  </si>
  <si>
    <t>D</t>
  </si>
  <si>
    <t>FABIO FRANCESCONI</t>
  </si>
  <si>
    <t>A.S.D. AMATORI PODISTICA TERNI</t>
  </si>
  <si>
    <t>G.S.A. ATLETICA INSIEME</t>
  </si>
  <si>
    <t>SERGIO LITI</t>
  </si>
  <si>
    <t>MARIO SERPI</t>
  </si>
  <si>
    <t>FF.GG. SIMONI</t>
  </si>
  <si>
    <t>F</t>
  </si>
  <si>
    <t>M</t>
  </si>
  <si>
    <t>MAURO TRAVAGLINI</t>
  </si>
  <si>
    <t>MARINO BESTIACO</t>
  </si>
  <si>
    <t>G</t>
  </si>
  <si>
    <t>ROMA ROAD RUNNERS CLUB</t>
  </si>
  <si>
    <t>ATL. FIANO  ROMANO</t>
  </si>
  <si>
    <t>PIERA SCARSELLA</t>
  </si>
  <si>
    <t>G.S.CAT SPORT ROMA</t>
  </si>
  <si>
    <t>R</t>
  </si>
  <si>
    <t>RUNNERS RIETI</t>
  </si>
  <si>
    <t>FREE RUNNERS   LARIANO</t>
  </si>
  <si>
    <t>I</t>
  </si>
  <si>
    <t>ZERVOS THI KIM THU</t>
  </si>
  <si>
    <t>O</t>
  </si>
  <si>
    <t>Q</t>
  </si>
  <si>
    <t>ANTONIO DEL CIELLO</t>
  </si>
  <si>
    <t>G.S. CAT SPORT ROMA</t>
  </si>
  <si>
    <t>H</t>
  </si>
  <si>
    <t>FILIBERTO PARIS</t>
  </si>
  <si>
    <t>CA.RI.RI.</t>
  </si>
  <si>
    <t>ANDREA BRIZI</t>
  </si>
  <si>
    <t>ENZO ORSINGHER</t>
  </si>
  <si>
    <t>ATLETICA VITA</t>
  </si>
  <si>
    <t>SILVIO FALCHI</t>
  </si>
  <si>
    <t>ANGELO SCOPPETTUOLO</t>
  </si>
  <si>
    <t>G.P.ATLETICA FALERIA</t>
  </si>
  <si>
    <t>SIMONE MARGARITA</t>
  </si>
  <si>
    <t>STUDENTESCA CASSA di RISPARMIO di RIETI</t>
  </si>
  <si>
    <t>P</t>
  </si>
  <si>
    <t>RUNNERS  RIETI</t>
  </si>
  <si>
    <t>N</t>
  </si>
  <si>
    <t>MARIO GIULIANI</t>
  </si>
  <si>
    <t>A.S.D. FFM</t>
  </si>
  <si>
    <t>ELISABETTA CAPUANI</t>
  </si>
  <si>
    <t>G.S.MEO PATACCA</t>
  </si>
  <si>
    <t>FEDERICO VEROLI</t>
  </si>
  <si>
    <t>MAURIZIO FILESI</t>
  </si>
  <si>
    <t>GIANCARLO BROGI</t>
  </si>
  <si>
    <t>LINA TARTAMELLI</t>
  </si>
  <si>
    <t>S</t>
  </si>
  <si>
    <t>SIMONETTA TARQUINI</t>
  </si>
  <si>
    <t>SABATINO FUSCONI</t>
  </si>
  <si>
    <t>ATL.MYRICAE TERNI</t>
  </si>
  <si>
    <t>RENZO SCONOCCHIA</t>
  </si>
  <si>
    <t>A.S.D. PODISTICA  SOLIDARIETA'</t>
  </si>
  <si>
    <t>GRAZIA VECCHI</t>
  </si>
  <si>
    <t>ROBERTO DALMAZI</t>
  </si>
  <si>
    <t>T</t>
  </si>
  <si>
    <t>RIFONDAZIONE  PODISTICA</t>
  </si>
  <si>
    <t>A.S.D. PODISTICA OSTIA</t>
  </si>
  <si>
    <t>FABRIZIO BRANDI</t>
  </si>
  <si>
    <t>GIANNI PAONE</t>
  </si>
  <si>
    <t>NATALINO BORTOLONI</t>
  </si>
  <si>
    <t>FABIO BRESCINI</t>
  </si>
  <si>
    <t>ADRIANO BRANDONI</t>
  </si>
  <si>
    <t>STEFANO ROSATI</t>
  </si>
  <si>
    <t>BENITO RAPALI</t>
  </si>
  <si>
    <t>GIOVANNI MANNETTI</t>
  </si>
  <si>
    <t>GIUSEPPE COLANGELI</t>
  </si>
  <si>
    <t>MAURIZIO CALCERANO</t>
  </si>
  <si>
    <t>CAROLINA AGABITI</t>
  </si>
  <si>
    <t>SILVIA BIRION</t>
  </si>
  <si>
    <t>MICHELE CONSAMARO</t>
  </si>
  <si>
    <t>TONINO PELLINO</t>
  </si>
  <si>
    <t>LAURA CAMMARATA</t>
  </si>
  <si>
    <t>BRUNO MOZZETTI</t>
  </si>
  <si>
    <t>GIANLUIGI ANTONINI</t>
  </si>
  <si>
    <t>ROBERTO GIANNINI</t>
  </si>
  <si>
    <t>ADRIANA BACCI</t>
  </si>
  <si>
    <t>L</t>
  </si>
  <si>
    <t>UISP VERZARI C.V.A. TREVI</t>
  </si>
  <si>
    <t>A.S. RUNNERS SANGEMINI</t>
  </si>
  <si>
    <t>S.S. LAZIO ATLETICA</t>
  </si>
  <si>
    <t>A.S.D. ALBATROS  ROMA</t>
  </si>
  <si>
    <t>CASSA RISPARMIO RIETI</t>
  </si>
  <si>
    <t>ANNA BABY RUNNERS  CIVITAVECCHIA</t>
  </si>
  <si>
    <t>ATLETICA  CASTELLO SORA</t>
  </si>
  <si>
    <t>A.S.D. BOVILLE  PODISTICA</t>
  </si>
  <si>
    <t>ATL. MYRICAE  TERNI</t>
  </si>
  <si>
    <t>RIETI IN CORSA</t>
  </si>
  <si>
    <t>AMATORI PODISTICA TERNI</t>
  </si>
  <si>
    <t>A.S.D AMATORI  VILLA PAMPHILI</t>
  </si>
  <si>
    <t>A.S.D AMATORI VILLA PAMPHILI</t>
  </si>
  <si>
    <t>ATLETICA  INSIEME</t>
  </si>
  <si>
    <t>G.S.O. S. LUIGI PANDINO</t>
  </si>
  <si>
    <t>A.S.D. PODISTICA  OSTIA</t>
  </si>
  <si>
    <t>RUNNERS CLUB  ANAGNI</t>
  </si>
  <si>
    <t>DSQ</t>
  </si>
  <si>
    <t>Madonna del Cuore - Rieti (RI) Italia - Lunedì 13/04/2009</t>
  </si>
  <si>
    <t>MARCO FAVORITO</t>
  </si>
  <si>
    <t>GIUSEPPE FRANCHI</t>
  </si>
  <si>
    <t>EMILIANO PILERI</t>
  </si>
  <si>
    <t>ALFREDO DONATUCCI</t>
  </si>
  <si>
    <t>CRISTIAN GUIDI</t>
  </si>
  <si>
    <t>FRANCESCO GUIDOBALDI</t>
  </si>
  <si>
    <t>DANIELE DANTE</t>
  </si>
  <si>
    <t>LORENZO DI LIBERTO</t>
  </si>
  <si>
    <t>ANDREA FANELLO</t>
  </si>
  <si>
    <t>MASSIMILIANO ROSATELLI</t>
  </si>
  <si>
    <t>LUCA LUCCI</t>
  </si>
  <si>
    <t>ROBERTA OSTINI</t>
  </si>
  <si>
    <t>FELICE FIORINI</t>
  </si>
  <si>
    <t>LUCIO MANCINELLI</t>
  </si>
  <si>
    <t>STEFANO TRUCCHIA</t>
  </si>
  <si>
    <t>GIOVANNI GOLVELLI</t>
  </si>
  <si>
    <t>MARCO VESCARELLI</t>
  </si>
  <si>
    <t>ROBERTO DI VITTORIO</t>
  </si>
  <si>
    <t>FABIO LAORETI</t>
  </si>
  <si>
    <t>FABRIZIO SANTINI</t>
  </si>
  <si>
    <t>MARCO PIEROTTI</t>
  </si>
  <si>
    <t>PAOLA PAOLESSI</t>
  </si>
  <si>
    <t>LUCIANO CAMAIANI</t>
  </si>
  <si>
    <t>PIETRO SORGI</t>
  </si>
  <si>
    <t>MARCELLO VETTESE</t>
  </si>
  <si>
    <t>LUCIANO STRACCINI</t>
  </si>
  <si>
    <t>ANNA FELICITA POLSINELLI</t>
  </si>
  <si>
    <t>UMBERTO CANNAVO'</t>
  </si>
  <si>
    <t>TERESA SERAFINO</t>
  </si>
  <si>
    <t>GIUSEPPE PALERMO</t>
  </si>
  <si>
    <t>MARCO CAROSI</t>
  </si>
  <si>
    <t>TIZIANA FORNELLI</t>
  </si>
  <si>
    <t>ORFEO PESCA</t>
  </si>
  <si>
    <t>FABIO ROMEI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</si>
  <si>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</si>
  <si>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</si>
  <si>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</si>
  <si>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</si>
  <si>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</si>
  <si>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</si>
  <si>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</si>
  <si>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</si>
  <si>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</si>
  <si>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</si>
  <si>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</si>
  <si>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Madonna del Cuore - Runner Rieti Tour 1ª edizione 3ª prova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</si>
</sst>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3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56" t="s">
        <v>152</v>
      </c>
      <c r="B1" s="56"/>
      <c r="C1" s="56"/>
      <c r="D1" s="56"/>
      <c r="E1" s="56"/>
      <c r="F1" s="56"/>
      <c r="G1" s="57"/>
      <c r="H1" s="57"/>
      <c r="I1" s="57"/>
    </row>
    <row r="2" spans="1:9" ht="24.75" customHeight="1" thickBot="1">
      <c r="A2" s="58" t="s">
        <v>106</v>
      </c>
      <c r="B2" s="59"/>
      <c r="C2" s="59"/>
      <c r="D2" s="59"/>
      <c r="E2" s="59"/>
      <c r="F2" s="59"/>
      <c r="G2" s="60"/>
      <c r="H2" s="5" t="s">
        <v>141</v>
      </c>
      <c r="I2" s="6">
        <v>8.6</v>
      </c>
    </row>
    <row r="3" spans="1:9" ht="37.5" customHeight="1" thickBot="1">
      <c r="A3" s="15" t="s">
        <v>142</v>
      </c>
      <c r="B3" s="46" t="s">
        <v>143</v>
      </c>
      <c r="C3" s="47" t="s">
        <v>144</v>
      </c>
      <c r="D3" s="9" t="s">
        <v>145</v>
      </c>
      <c r="E3" s="10" t="s">
        <v>146</v>
      </c>
      <c r="F3" s="11" t="s">
        <v>147</v>
      </c>
      <c r="G3" s="11" t="s">
        <v>148</v>
      </c>
      <c r="H3" s="11" t="s">
        <v>149</v>
      </c>
      <c r="I3" s="12" t="s">
        <v>150</v>
      </c>
    </row>
    <row r="4" spans="1:9" s="1" customFormat="1" ht="15" customHeight="1">
      <c r="A4" s="22">
        <v>1</v>
      </c>
      <c r="B4" s="50" t="s">
        <v>107</v>
      </c>
      <c r="C4" s="51"/>
      <c r="D4" s="30" t="s">
        <v>10</v>
      </c>
      <c r="E4" s="41" t="s">
        <v>88</v>
      </c>
      <c r="F4" s="54">
        <v>0.020162037037037037</v>
      </c>
      <c r="G4" s="30" t="str">
        <f aca="true" t="shared" si="0" ref="G4:G67">TEXT(INT((HOUR(F4)*3600+MINUTE(F4)*60+SECOND(F4))/$I$2/60),"0")&amp;"."&amp;TEXT(MOD((HOUR(F4)*3600+MINUTE(F4)*60+SECOND(F4))/$I$2,60),"00")&amp;"/km"</f>
        <v>3.23/km</v>
      </c>
      <c r="H4" s="31">
        <f aca="true" t="shared" si="1" ref="H4:H31">F4-$F$4</f>
        <v>0</v>
      </c>
      <c r="I4" s="31">
        <f aca="true" t="shared" si="2" ref="I4:I51">F4-INDEX($F$4:$F$284,MATCH(D4,$D$4:$D$284,0))</f>
        <v>0</v>
      </c>
    </row>
    <row r="5" spans="1:9" s="1" customFormat="1" ht="15" customHeight="1">
      <c r="A5" s="16">
        <v>2</v>
      </c>
      <c r="B5" s="44" t="s">
        <v>108</v>
      </c>
      <c r="C5" s="52"/>
      <c r="D5" s="32" t="s">
        <v>1</v>
      </c>
      <c r="E5" s="42" t="s">
        <v>0</v>
      </c>
      <c r="F5" s="38">
        <v>0.021041666666666667</v>
      </c>
      <c r="G5" s="32" t="str">
        <f t="shared" si="0"/>
        <v>3.31/km</v>
      </c>
      <c r="H5" s="33">
        <f t="shared" si="1"/>
        <v>0.0008796296296296295</v>
      </c>
      <c r="I5" s="33">
        <f t="shared" si="2"/>
        <v>0</v>
      </c>
    </row>
    <row r="6" spans="1:9" s="1" customFormat="1" ht="15" customHeight="1">
      <c r="A6" s="16">
        <v>3</v>
      </c>
      <c r="B6" s="44" t="s">
        <v>6</v>
      </c>
      <c r="C6" s="52"/>
      <c r="D6" s="32" t="s">
        <v>7</v>
      </c>
      <c r="E6" s="42" t="s">
        <v>89</v>
      </c>
      <c r="F6" s="38">
        <v>0.022083333333333333</v>
      </c>
      <c r="G6" s="32" t="str">
        <f t="shared" si="0"/>
        <v>3.42/km</v>
      </c>
      <c r="H6" s="33">
        <f t="shared" si="1"/>
        <v>0.001921296296296296</v>
      </c>
      <c r="I6" s="33">
        <f t="shared" si="2"/>
        <v>0</v>
      </c>
    </row>
    <row r="7" spans="1:9" s="1" customFormat="1" ht="15" customHeight="1">
      <c r="A7" s="16">
        <v>4</v>
      </c>
      <c r="B7" s="44" t="s">
        <v>109</v>
      </c>
      <c r="C7" s="52"/>
      <c r="D7" s="32" t="s">
        <v>4</v>
      </c>
      <c r="E7" s="42" t="s">
        <v>89</v>
      </c>
      <c r="F7" s="38">
        <v>0.02221064814814815</v>
      </c>
      <c r="G7" s="32" t="str">
        <f t="shared" si="0"/>
        <v>3.43/km</v>
      </c>
      <c r="H7" s="33">
        <f t="shared" si="1"/>
        <v>0.002048611111111112</v>
      </c>
      <c r="I7" s="33">
        <f t="shared" si="2"/>
        <v>0</v>
      </c>
    </row>
    <row r="8" spans="1:9" s="1" customFormat="1" ht="15" customHeight="1">
      <c r="A8" s="16">
        <v>5</v>
      </c>
      <c r="B8" s="44" t="s">
        <v>8</v>
      </c>
      <c r="C8" s="52"/>
      <c r="D8" s="32" t="s">
        <v>2</v>
      </c>
      <c r="E8" s="42" t="s">
        <v>89</v>
      </c>
      <c r="F8" s="38">
        <v>0.022337962962962962</v>
      </c>
      <c r="G8" s="32" t="str">
        <f t="shared" si="0"/>
        <v>3.44/km</v>
      </c>
      <c r="H8" s="33">
        <f t="shared" si="1"/>
        <v>0.002175925925925925</v>
      </c>
      <c r="I8" s="33">
        <f t="shared" si="2"/>
        <v>0</v>
      </c>
    </row>
    <row r="9" spans="1:9" s="1" customFormat="1" ht="15" customHeight="1">
      <c r="A9" s="16">
        <v>6</v>
      </c>
      <c r="B9" s="44" t="s">
        <v>5</v>
      </c>
      <c r="C9" s="52"/>
      <c r="D9" s="32" t="s">
        <v>1</v>
      </c>
      <c r="E9" s="42" t="s">
        <v>89</v>
      </c>
      <c r="F9" s="38">
        <v>0.022349537037037032</v>
      </c>
      <c r="G9" s="32" t="str">
        <f t="shared" si="0"/>
        <v>3.45/km</v>
      </c>
      <c r="H9" s="33">
        <f t="shared" si="1"/>
        <v>0.002187499999999995</v>
      </c>
      <c r="I9" s="33">
        <f t="shared" si="2"/>
        <v>0.0013078703703703655</v>
      </c>
    </row>
    <row r="10" spans="1:9" s="1" customFormat="1" ht="15" customHeight="1">
      <c r="A10" s="23">
        <v>7</v>
      </c>
      <c r="B10" s="48" t="s">
        <v>110</v>
      </c>
      <c r="C10" s="55"/>
      <c r="D10" s="36" t="s">
        <v>2</v>
      </c>
      <c r="E10" s="49" t="s">
        <v>62</v>
      </c>
      <c r="F10" s="40">
        <v>0.022407407407407407</v>
      </c>
      <c r="G10" s="36" t="str">
        <f t="shared" si="0"/>
        <v>3.45/km</v>
      </c>
      <c r="H10" s="37">
        <f t="shared" si="1"/>
        <v>0.00224537037037037</v>
      </c>
      <c r="I10" s="37">
        <f t="shared" si="2"/>
        <v>6.944444444444489E-05</v>
      </c>
    </row>
    <row r="11" spans="1:9" s="1" customFormat="1" ht="15" customHeight="1">
      <c r="A11" s="16">
        <v>8</v>
      </c>
      <c r="B11" s="44" t="s">
        <v>111</v>
      </c>
      <c r="C11" s="52"/>
      <c r="D11" s="32" t="s">
        <v>1</v>
      </c>
      <c r="E11" s="42" t="s">
        <v>89</v>
      </c>
      <c r="F11" s="38">
        <v>0.022534722222222223</v>
      </c>
      <c r="G11" s="32" t="str">
        <f t="shared" si="0"/>
        <v>3.46/km</v>
      </c>
      <c r="H11" s="33">
        <f t="shared" si="1"/>
        <v>0.002372685185185186</v>
      </c>
      <c r="I11" s="33">
        <f t="shared" si="2"/>
        <v>0.0014930555555555565</v>
      </c>
    </row>
    <row r="12" spans="1:9" s="1" customFormat="1" ht="15" customHeight="1">
      <c r="A12" s="16">
        <v>9</v>
      </c>
      <c r="B12" s="44" t="s">
        <v>112</v>
      </c>
      <c r="C12" s="52"/>
      <c r="D12" s="32" t="s">
        <v>7</v>
      </c>
      <c r="E12" s="42" t="s">
        <v>89</v>
      </c>
      <c r="F12" s="38">
        <v>0.02259259259259259</v>
      </c>
      <c r="G12" s="32" t="str">
        <f t="shared" si="0"/>
        <v>3.47/km</v>
      </c>
      <c r="H12" s="33">
        <f t="shared" si="1"/>
        <v>0.002430555555555554</v>
      </c>
      <c r="I12" s="33">
        <f t="shared" si="2"/>
        <v>0.0005092592592592579</v>
      </c>
    </row>
    <row r="13" spans="1:9" s="1" customFormat="1" ht="15" customHeight="1">
      <c r="A13" s="16">
        <v>10</v>
      </c>
      <c r="B13" s="44" t="s">
        <v>113</v>
      </c>
      <c r="C13" s="52"/>
      <c r="D13" s="32" t="s">
        <v>4</v>
      </c>
      <c r="E13" s="42" t="s">
        <v>9</v>
      </c>
      <c r="F13" s="38">
        <v>0.023194444444444445</v>
      </c>
      <c r="G13" s="32" t="str">
        <f t="shared" si="0"/>
        <v>3.53/km</v>
      </c>
      <c r="H13" s="33">
        <f t="shared" si="1"/>
        <v>0.0030324074074074073</v>
      </c>
      <c r="I13" s="33">
        <f t="shared" si="2"/>
        <v>0.0009837962962962951</v>
      </c>
    </row>
    <row r="14" spans="1:9" s="1" customFormat="1" ht="15" customHeight="1">
      <c r="A14" s="16">
        <v>11</v>
      </c>
      <c r="B14" s="44" t="s">
        <v>11</v>
      </c>
      <c r="C14" s="52"/>
      <c r="D14" s="32" t="s">
        <v>2</v>
      </c>
      <c r="E14" s="42" t="s">
        <v>12</v>
      </c>
      <c r="F14" s="38">
        <v>0.02326388888888889</v>
      </c>
      <c r="G14" s="32" t="str">
        <f t="shared" si="0"/>
        <v>3.54/km</v>
      </c>
      <c r="H14" s="33">
        <f t="shared" si="1"/>
        <v>0.003101851851851852</v>
      </c>
      <c r="I14" s="33">
        <f t="shared" si="2"/>
        <v>0.0009259259259259273</v>
      </c>
    </row>
    <row r="15" spans="1:9" s="1" customFormat="1" ht="15" customHeight="1">
      <c r="A15" s="16">
        <v>12</v>
      </c>
      <c r="B15" s="44" t="s">
        <v>69</v>
      </c>
      <c r="C15" s="52"/>
      <c r="D15" s="32" t="s">
        <v>17</v>
      </c>
      <c r="E15" s="42" t="s">
        <v>90</v>
      </c>
      <c r="F15" s="38">
        <v>0.023287037037037037</v>
      </c>
      <c r="G15" s="32" t="str">
        <f t="shared" si="0"/>
        <v>3.54/km</v>
      </c>
      <c r="H15" s="33">
        <f t="shared" si="1"/>
        <v>0.0031249999999999993</v>
      </c>
      <c r="I15" s="33">
        <f t="shared" si="2"/>
        <v>0</v>
      </c>
    </row>
    <row r="16" spans="1:9" s="1" customFormat="1" ht="15" customHeight="1">
      <c r="A16" s="16">
        <v>13</v>
      </c>
      <c r="B16" s="44" t="s">
        <v>68</v>
      </c>
      <c r="C16" s="52"/>
      <c r="D16" s="32" t="s">
        <v>1</v>
      </c>
      <c r="E16" s="42" t="s">
        <v>13</v>
      </c>
      <c r="F16" s="38">
        <v>0.023414351851851853</v>
      </c>
      <c r="G16" s="32" t="str">
        <f t="shared" si="0"/>
        <v>3.55/km</v>
      </c>
      <c r="H16" s="33">
        <f t="shared" si="1"/>
        <v>0.0032523148148148155</v>
      </c>
      <c r="I16" s="33">
        <f t="shared" si="2"/>
        <v>0.002372685185185186</v>
      </c>
    </row>
    <row r="17" spans="1:9" s="1" customFormat="1" ht="15" customHeight="1">
      <c r="A17" s="16">
        <v>14</v>
      </c>
      <c r="B17" s="44" t="s">
        <v>114</v>
      </c>
      <c r="C17" s="52"/>
      <c r="D17" s="32" t="s">
        <v>1</v>
      </c>
      <c r="E17" s="42" t="s">
        <v>91</v>
      </c>
      <c r="F17" s="38">
        <v>0.02344907407407407</v>
      </c>
      <c r="G17" s="32" t="str">
        <f t="shared" si="0"/>
        <v>3.56/km</v>
      </c>
      <c r="H17" s="33">
        <f t="shared" si="1"/>
        <v>0.0032870370370370328</v>
      </c>
      <c r="I17" s="33">
        <f t="shared" si="2"/>
        <v>0.0024074074074074032</v>
      </c>
    </row>
    <row r="18" spans="1:9" s="1" customFormat="1" ht="15" customHeight="1">
      <c r="A18" s="16">
        <v>15</v>
      </c>
      <c r="B18" s="44" t="s">
        <v>19</v>
      </c>
      <c r="C18" s="52"/>
      <c r="D18" s="32" t="s">
        <v>2</v>
      </c>
      <c r="E18" s="42" t="s">
        <v>3</v>
      </c>
      <c r="F18" s="38">
        <v>0.023472222222222217</v>
      </c>
      <c r="G18" s="32" t="str">
        <f t="shared" si="0"/>
        <v>3.56/km</v>
      </c>
      <c r="H18" s="33">
        <f t="shared" si="1"/>
        <v>0.00331018518518518</v>
      </c>
      <c r="I18" s="33">
        <f t="shared" si="2"/>
        <v>0.001134259259259255</v>
      </c>
    </row>
    <row r="19" spans="1:9" s="1" customFormat="1" ht="15" customHeight="1">
      <c r="A19" s="16">
        <v>16</v>
      </c>
      <c r="B19" s="44" t="s">
        <v>14</v>
      </c>
      <c r="C19" s="52"/>
      <c r="D19" s="32" t="s">
        <v>10</v>
      </c>
      <c r="E19" s="42" t="s">
        <v>89</v>
      </c>
      <c r="F19" s="38">
        <v>0.02377314814814815</v>
      </c>
      <c r="G19" s="32" t="str">
        <f t="shared" si="0"/>
        <v>3.59/km</v>
      </c>
      <c r="H19" s="33">
        <f t="shared" si="1"/>
        <v>0.0036111111111111135</v>
      </c>
      <c r="I19" s="33">
        <f t="shared" si="2"/>
        <v>0.0036111111111111135</v>
      </c>
    </row>
    <row r="20" spans="1:9" s="1" customFormat="1" ht="15" customHeight="1">
      <c r="A20" s="16">
        <v>17</v>
      </c>
      <c r="B20" s="44" t="s">
        <v>15</v>
      </c>
      <c r="C20" s="52"/>
      <c r="D20" s="32" t="s">
        <v>17</v>
      </c>
      <c r="E20" s="42" t="s">
        <v>16</v>
      </c>
      <c r="F20" s="38">
        <v>0.02400462962962963</v>
      </c>
      <c r="G20" s="32" t="str">
        <f t="shared" si="0"/>
        <v>4.01/km</v>
      </c>
      <c r="H20" s="33">
        <f t="shared" si="1"/>
        <v>0.003842592592592592</v>
      </c>
      <c r="I20" s="33">
        <f t="shared" si="2"/>
        <v>0.0007175925925925926</v>
      </c>
    </row>
    <row r="21" spans="1:9" s="1" customFormat="1" ht="15" customHeight="1">
      <c r="A21" s="16">
        <v>18</v>
      </c>
      <c r="B21" s="44" t="s">
        <v>115</v>
      </c>
      <c r="C21" s="52"/>
      <c r="D21" s="32" t="s">
        <v>4</v>
      </c>
      <c r="E21" s="42" t="s">
        <v>89</v>
      </c>
      <c r="F21" s="38">
        <v>0.02407407407407407</v>
      </c>
      <c r="G21" s="32" t="str">
        <f t="shared" si="0"/>
        <v>4.02/km</v>
      </c>
      <c r="H21" s="33">
        <f t="shared" si="1"/>
        <v>0.003912037037037033</v>
      </c>
      <c r="I21" s="33">
        <f t="shared" si="2"/>
        <v>0.0018634259259259212</v>
      </c>
    </row>
    <row r="22" spans="1:9" s="1" customFormat="1" ht="15" customHeight="1">
      <c r="A22" s="16">
        <v>19</v>
      </c>
      <c r="B22" s="44" t="s">
        <v>116</v>
      </c>
      <c r="C22" s="52"/>
      <c r="D22" s="32" t="s">
        <v>10</v>
      </c>
      <c r="E22" s="42" t="s">
        <v>92</v>
      </c>
      <c r="F22" s="38">
        <v>0.024120370370370372</v>
      </c>
      <c r="G22" s="32" t="str">
        <f t="shared" si="0"/>
        <v>4.02/km</v>
      </c>
      <c r="H22" s="33">
        <f t="shared" si="1"/>
        <v>0.0039583333333333345</v>
      </c>
      <c r="I22" s="33">
        <f t="shared" si="2"/>
        <v>0.0039583333333333345</v>
      </c>
    </row>
    <row r="23" spans="1:9" s="1" customFormat="1" ht="15" customHeight="1">
      <c r="A23" s="16">
        <v>20</v>
      </c>
      <c r="B23" s="44" t="s">
        <v>117</v>
      </c>
      <c r="C23" s="52"/>
      <c r="D23" s="32" t="s">
        <v>10</v>
      </c>
      <c r="E23" s="42" t="s">
        <v>93</v>
      </c>
      <c r="F23" s="38">
        <v>0.024189814814814817</v>
      </c>
      <c r="G23" s="32" t="str">
        <f t="shared" si="0"/>
        <v>4.03/km</v>
      </c>
      <c r="H23" s="33">
        <f t="shared" si="1"/>
        <v>0.004027777777777779</v>
      </c>
      <c r="I23" s="33">
        <f t="shared" si="2"/>
        <v>0.004027777777777779</v>
      </c>
    </row>
    <row r="24" spans="1:9" s="1" customFormat="1" ht="15" customHeight="1">
      <c r="A24" s="16">
        <v>21</v>
      </c>
      <c r="B24" s="44" t="s">
        <v>118</v>
      </c>
      <c r="C24" s="52"/>
      <c r="D24" s="32" t="s">
        <v>48</v>
      </c>
      <c r="E24" s="42" t="s">
        <v>93</v>
      </c>
      <c r="F24" s="38">
        <v>0.024201388888888887</v>
      </c>
      <c r="G24" s="32" t="str">
        <f t="shared" si="0"/>
        <v>4.03/km</v>
      </c>
      <c r="H24" s="33">
        <f t="shared" si="1"/>
        <v>0.0040393518518518495</v>
      </c>
      <c r="I24" s="33">
        <f t="shared" si="2"/>
        <v>0</v>
      </c>
    </row>
    <row r="25" spans="1:9" s="1" customFormat="1" ht="15" customHeight="1">
      <c r="A25" s="16">
        <v>22</v>
      </c>
      <c r="B25" s="44" t="s">
        <v>119</v>
      </c>
      <c r="C25" s="52"/>
      <c r="D25" s="32" t="s">
        <v>7</v>
      </c>
      <c r="E25" s="42" t="s">
        <v>94</v>
      </c>
      <c r="F25" s="38">
        <v>0.024386574074074074</v>
      </c>
      <c r="G25" s="32" t="str">
        <f t="shared" si="0"/>
        <v>4.05/km</v>
      </c>
      <c r="H25" s="33">
        <f t="shared" si="1"/>
        <v>0.004224537037037037</v>
      </c>
      <c r="I25" s="33">
        <f t="shared" si="2"/>
        <v>0.002303240740740741</v>
      </c>
    </row>
    <row r="26" spans="1:9" s="1" customFormat="1" ht="15" customHeight="1">
      <c r="A26" s="16">
        <v>23</v>
      </c>
      <c r="B26" s="44" t="s">
        <v>120</v>
      </c>
      <c r="C26" s="52"/>
      <c r="D26" s="32" t="s">
        <v>1</v>
      </c>
      <c r="E26" s="42" t="s">
        <v>12</v>
      </c>
      <c r="F26" s="38">
        <v>0.024467592592592593</v>
      </c>
      <c r="G26" s="32" t="str">
        <f t="shared" si="0"/>
        <v>4.06/km</v>
      </c>
      <c r="H26" s="33">
        <f t="shared" si="1"/>
        <v>0.0043055555555555555</v>
      </c>
      <c r="I26" s="33">
        <f t="shared" si="2"/>
        <v>0.003425925925925926</v>
      </c>
    </row>
    <row r="27" spans="1:9" s="2" customFormat="1" ht="15" customHeight="1">
      <c r="A27" s="16">
        <v>24</v>
      </c>
      <c r="B27" s="44" t="s">
        <v>121</v>
      </c>
      <c r="C27" s="52"/>
      <c r="D27" s="32" t="s">
        <v>7</v>
      </c>
      <c r="E27" s="42" t="s">
        <v>95</v>
      </c>
      <c r="F27" s="38">
        <v>0.024560185185185185</v>
      </c>
      <c r="G27" s="32" t="str">
        <f t="shared" si="0"/>
        <v>4.07/km</v>
      </c>
      <c r="H27" s="33">
        <f t="shared" si="1"/>
        <v>0.0043981481481481476</v>
      </c>
      <c r="I27" s="33">
        <f t="shared" si="2"/>
        <v>0.0024768518518518516</v>
      </c>
    </row>
    <row r="28" spans="1:9" s="1" customFormat="1" ht="15" customHeight="1">
      <c r="A28" s="23">
        <v>25</v>
      </c>
      <c r="B28" s="48" t="s">
        <v>122</v>
      </c>
      <c r="C28" s="55"/>
      <c r="D28" s="36" t="s">
        <v>17</v>
      </c>
      <c r="E28" s="49" t="s">
        <v>62</v>
      </c>
      <c r="F28" s="40">
        <v>0.02476851851851852</v>
      </c>
      <c r="G28" s="36" t="str">
        <f t="shared" si="0"/>
        <v>4.09/km</v>
      </c>
      <c r="H28" s="37">
        <f t="shared" si="1"/>
        <v>0.004606481481481482</v>
      </c>
      <c r="I28" s="37">
        <f t="shared" si="2"/>
        <v>0.001481481481481483</v>
      </c>
    </row>
    <row r="29" spans="1:9" s="1" customFormat="1" ht="15" customHeight="1">
      <c r="A29" s="16">
        <v>26</v>
      </c>
      <c r="B29" s="44" t="s">
        <v>72</v>
      </c>
      <c r="C29" s="52"/>
      <c r="D29" s="32" t="s">
        <v>10</v>
      </c>
      <c r="E29" s="42" t="s">
        <v>23</v>
      </c>
      <c r="F29" s="38">
        <v>0.02479166666666667</v>
      </c>
      <c r="G29" s="32" t="str">
        <f t="shared" si="0"/>
        <v>4.09/km</v>
      </c>
      <c r="H29" s="33">
        <f t="shared" si="1"/>
        <v>0.004629629629629633</v>
      </c>
      <c r="I29" s="33">
        <f t="shared" si="2"/>
        <v>0.004629629629629633</v>
      </c>
    </row>
    <row r="30" spans="1:9" s="1" customFormat="1" ht="15" customHeight="1">
      <c r="A30" s="16">
        <v>27</v>
      </c>
      <c r="B30" s="44" t="s">
        <v>123</v>
      </c>
      <c r="C30" s="52"/>
      <c r="D30" s="32" t="s">
        <v>2</v>
      </c>
      <c r="E30" s="42" t="s">
        <v>96</v>
      </c>
      <c r="F30" s="38">
        <v>0.024814814814814817</v>
      </c>
      <c r="G30" s="32" t="str">
        <f t="shared" si="0"/>
        <v>4.09/km</v>
      </c>
      <c r="H30" s="33">
        <f t="shared" si="1"/>
        <v>0.00465277777777778</v>
      </c>
      <c r="I30" s="33">
        <f t="shared" si="2"/>
        <v>0.002476851851851855</v>
      </c>
    </row>
    <row r="31" spans="1:9" s="1" customFormat="1" ht="15" customHeight="1">
      <c r="A31" s="16">
        <v>28</v>
      </c>
      <c r="B31" s="44" t="s">
        <v>20</v>
      </c>
      <c r="C31" s="52"/>
      <c r="D31" s="32" t="s">
        <v>17</v>
      </c>
      <c r="E31" s="42" t="s">
        <v>13</v>
      </c>
      <c r="F31" s="38">
        <v>0.02515046296296296</v>
      </c>
      <c r="G31" s="32" t="str">
        <f t="shared" si="0"/>
        <v>4.13/km</v>
      </c>
      <c r="H31" s="33">
        <f t="shared" si="1"/>
        <v>0.004988425925925924</v>
      </c>
      <c r="I31" s="33">
        <f t="shared" si="2"/>
        <v>0.0018634259259259246</v>
      </c>
    </row>
    <row r="32" spans="1:9" s="1" customFormat="1" ht="15" customHeight="1">
      <c r="A32" s="16">
        <v>29</v>
      </c>
      <c r="B32" s="44" t="s">
        <v>71</v>
      </c>
      <c r="C32" s="52"/>
      <c r="D32" s="32" t="s">
        <v>10</v>
      </c>
      <c r="E32" s="42" t="s">
        <v>22</v>
      </c>
      <c r="F32" s="38">
        <v>0.0253125</v>
      </c>
      <c r="G32" s="32" t="str">
        <f t="shared" si="0"/>
        <v>4.14/km</v>
      </c>
      <c r="H32" s="33">
        <f aca="true" t="shared" si="3" ref="H32:H51">F32-$F$4</f>
        <v>0.005150462962962964</v>
      </c>
      <c r="I32" s="33">
        <f t="shared" si="2"/>
        <v>0.005150462962962964</v>
      </c>
    </row>
    <row r="33" spans="1:9" s="1" customFormat="1" ht="15" customHeight="1">
      <c r="A33" s="16">
        <v>30</v>
      </c>
      <c r="B33" s="44" t="s">
        <v>124</v>
      </c>
      <c r="C33" s="52"/>
      <c r="D33" s="32" t="s">
        <v>10</v>
      </c>
      <c r="E33" s="42" t="s">
        <v>97</v>
      </c>
      <c r="F33" s="38">
        <v>0.025405092592592594</v>
      </c>
      <c r="G33" s="32" t="str">
        <f t="shared" si="0"/>
        <v>4.15/km</v>
      </c>
      <c r="H33" s="33">
        <f t="shared" si="3"/>
        <v>0.005243055555555556</v>
      </c>
      <c r="I33" s="33">
        <f t="shared" si="2"/>
        <v>0.005243055555555556</v>
      </c>
    </row>
    <row r="34" spans="1:9" s="1" customFormat="1" ht="15" customHeight="1">
      <c r="A34" s="16">
        <v>31</v>
      </c>
      <c r="B34" s="44" t="s">
        <v>125</v>
      </c>
      <c r="C34" s="52"/>
      <c r="D34" s="32" t="s">
        <v>2</v>
      </c>
      <c r="E34" s="42" t="s">
        <v>98</v>
      </c>
      <c r="F34" s="38">
        <v>0.025949074074074072</v>
      </c>
      <c r="G34" s="32" t="str">
        <f t="shared" si="0"/>
        <v>4.21/km</v>
      </c>
      <c r="H34" s="33">
        <f t="shared" si="3"/>
        <v>0.005787037037037035</v>
      </c>
      <c r="I34" s="33">
        <f t="shared" si="2"/>
        <v>0.00361111111111111</v>
      </c>
    </row>
    <row r="35" spans="1:9" s="1" customFormat="1" ht="15" customHeight="1">
      <c r="A35" s="16">
        <v>32</v>
      </c>
      <c r="B35" s="44" t="s">
        <v>73</v>
      </c>
      <c r="C35" s="52"/>
      <c r="D35" s="32" t="s">
        <v>2</v>
      </c>
      <c r="E35" s="42" t="s">
        <v>27</v>
      </c>
      <c r="F35" s="38">
        <v>0.026504629629629628</v>
      </c>
      <c r="G35" s="32" t="str">
        <f t="shared" si="0"/>
        <v>4.26/km</v>
      </c>
      <c r="H35" s="33">
        <f t="shared" si="3"/>
        <v>0.006342592592592591</v>
      </c>
      <c r="I35" s="33">
        <f t="shared" si="2"/>
        <v>0.004166666666666666</v>
      </c>
    </row>
    <row r="36" spans="1:9" s="1" customFormat="1" ht="15" customHeight="1">
      <c r="A36" s="16">
        <v>33</v>
      </c>
      <c r="B36" s="44" t="s">
        <v>126</v>
      </c>
      <c r="C36" s="52"/>
      <c r="D36" s="32" t="s">
        <v>2</v>
      </c>
      <c r="E36" s="42" t="s">
        <v>96</v>
      </c>
      <c r="F36" s="38">
        <v>0.026539351851851852</v>
      </c>
      <c r="G36" s="32" t="str">
        <f t="shared" si="0"/>
        <v>4.27/km</v>
      </c>
      <c r="H36" s="33">
        <f t="shared" si="3"/>
        <v>0.006377314814814815</v>
      </c>
      <c r="I36" s="33">
        <f t="shared" si="2"/>
        <v>0.00420138888888889</v>
      </c>
    </row>
    <row r="37" spans="1:9" s="1" customFormat="1" ht="15" customHeight="1">
      <c r="A37" s="16">
        <v>34</v>
      </c>
      <c r="B37" s="44" t="s">
        <v>74</v>
      </c>
      <c r="C37" s="52"/>
      <c r="D37" s="32" t="s">
        <v>29</v>
      </c>
      <c r="E37" s="42" t="s">
        <v>28</v>
      </c>
      <c r="F37" s="38">
        <v>0.026712962962962966</v>
      </c>
      <c r="G37" s="32" t="str">
        <f t="shared" si="0"/>
        <v>4.28/km</v>
      </c>
      <c r="H37" s="33">
        <f t="shared" si="3"/>
        <v>0.006550925925925929</v>
      </c>
      <c r="I37" s="33">
        <f t="shared" si="2"/>
        <v>0</v>
      </c>
    </row>
    <row r="38" spans="1:9" s="1" customFormat="1" ht="15" customHeight="1">
      <c r="A38" s="16">
        <v>35</v>
      </c>
      <c r="B38" s="44" t="s">
        <v>24</v>
      </c>
      <c r="C38" s="52"/>
      <c r="D38" s="32" t="s">
        <v>26</v>
      </c>
      <c r="E38" s="42" t="s">
        <v>25</v>
      </c>
      <c r="F38" s="38">
        <v>0.026747685185185183</v>
      </c>
      <c r="G38" s="32" t="str">
        <f t="shared" si="0"/>
        <v>4.29/km</v>
      </c>
      <c r="H38" s="33">
        <f t="shared" si="3"/>
        <v>0.006585648148148146</v>
      </c>
      <c r="I38" s="33">
        <f t="shared" si="2"/>
        <v>0</v>
      </c>
    </row>
    <row r="39" spans="1:9" s="1" customFormat="1" ht="15" customHeight="1">
      <c r="A39" s="23">
        <v>36</v>
      </c>
      <c r="B39" s="48" t="s">
        <v>70</v>
      </c>
      <c r="C39" s="55"/>
      <c r="D39" s="36" t="s">
        <v>21</v>
      </c>
      <c r="E39" s="49" t="s">
        <v>62</v>
      </c>
      <c r="F39" s="40">
        <v>0.026759259259259257</v>
      </c>
      <c r="G39" s="36" t="str">
        <f t="shared" si="0"/>
        <v>4.29/km</v>
      </c>
      <c r="H39" s="37">
        <f t="shared" si="3"/>
        <v>0.00659722222222222</v>
      </c>
      <c r="I39" s="37">
        <f t="shared" si="2"/>
        <v>0</v>
      </c>
    </row>
    <row r="40" spans="1:9" s="1" customFormat="1" ht="15" customHeight="1">
      <c r="A40" s="16">
        <v>37</v>
      </c>
      <c r="B40" s="44" t="s">
        <v>75</v>
      </c>
      <c r="C40" s="52"/>
      <c r="D40" s="32" t="s">
        <v>7</v>
      </c>
      <c r="E40" s="42" t="s">
        <v>99</v>
      </c>
      <c r="F40" s="38">
        <v>0.026759259259259257</v>
      </c>
      <c r="G40" s="32" t="str">
        <f t="shared" si="0"/>
        <v>4.29/km</v>
      </c>
      <c r="H40" s="33">
        <f t="shared" si="3"/>
        <v>0.00659722222222222</v>
      </c>
      <c r="I40" s="33">
        <f t="shared" si="2"/>
        <v>0.004675925925925924</v>
      </c>
    </row>
    <row r="41" spans="1:9" s="1" customFormat="1" ht="15" customHeight="1">
      <c r="A41" s="16">
        <v>38</v>
      </c>
      <c r="B41" s="44" t="s">
        <v>76</v>
      </c>
      <c r="C41" s="52"/>
      <c r="D41" s="32" t="s">
        <v>17</v>
      </c>
      <c r="E41" s="42" t="s">
        <v>100</v>
      </c>
      <c r="F41" s="38">
        <v>0.02697916666666667</v>
      </c>
      <c r="G41" s="32" t="str">
        <f t="shared" si="0"/>
        <v>4.31/km</v>
      </c>
      <c r="H41" s="33">
        <f t="shared" si="3"/>
        <v>0.006817129629629631</v>
      </c>
      <c r="I41" s="33">
        <f t="shared" si="2"/>
        <v>0.003692129629629632</v>
      </c>
    </row>
    <row r="42" spans="1:9" s="1" customFormat="1" ht="15" customHeight="1">
      <c r="A42" s="16">
        <v>39</v>
      </c>
      <c r="B42" s="44" t="s">
        <v>127</v>
      </c>
      <c r="C42" s="52"/>
      <c r="D42" s="32" t="s">
        <v>2</v>
      </c>
      <c r="E42" s="42" t="s">
        <v>96</v>
      </c>
      <c r="F42" s="38">
        <v>0.027083333333333334</v>
      </c>
      <c r="G42" s="32" t="str">
        <f t="shared" si="0"/>
        <v>4.32/km</v>
      </c>
      <c r="H42" s="33">
        <f t="shared" si="3"/>
        <v>0.006921296296296297</v>
      </c>
      <c r="I42" s="33">
        <f t="shared" si="2"/>
        <v>0.004745370370370372</v>
      </c>
    </row>
    <row r="43" spans="1:9" s="1" customFormat="1" ht="15" customHeight="1">
      <c r="A43" s="16">
        <v>40</v>
      </c>
      <c r="B43" s="44" t="s">
        <v>128</v>
      </c>
      <c r="C43" s="52"/>
      <c r="D43" s="32" t="s">
        <v>31</v>
      </c>
      <c r="E43" s="42" t="s">
        <v>66</v>
      </c>
      <c r="F43" s="38">
        <v>0.02710648148148148</v>
      </c>
      <c r="G43" s="32" t="str">
        <f t="shared" si="0"/>
        <v>4.32/km</v>
      </c>
      <c r="H43" s="33">
        <f t="shared" si="3"/>
        <v>0.006944444444444444</v>
      </c>
      <c r="I43" s="33">
        <f t="shared" si="2"/>
        <v>0</v>
      </c>
    </row>
    <row r="44" spans="1:9" s="1" customFormat="1" ht="15" customHeight="1">
      <c r="A44" s="16">
        <v>41</v>
      </c>
      <c r="B44" s="44" t="s">
        <v>38</v>
      </c>
      <c r="C44" s="52"/>
      <c r="D44" s="32" t="s">
        <v>1</v>
      </c>
      <c r="E44" s="42" t="s">
        <v>89</v>
      </c>
      <c r="F44" s="38">
        <v>0.027604166666666666</v>
      </c>
      <c r="G44" s="32" t="str">
        <f t="shared" si="0"/>
        <v>4.37/km</v>
      </c>
      <c r="H44" s="33">
        <f t="shared" si="3"/>
        <v>0.007442129629629628</v>
      </c>
      <c r="I44" s="33">
        <f t="shared" si="2"/>
        <v>0.006562499999999999</v>
      </c>
    </row>
    <row r="45" spans="1:9" s="1" customFormat="1" ht="15" customHeight="1">
      <c r="A45" s="16">
        <v>42</v>
      </c>
      <c r="B45" s="44" t="s">
        <v>44</v>
      </c>
      <c r="C45" s="52"/>
      <c r="D45" s="32" t="s">
        <v>4</v>
      </c>
      <c r="E45" s="42" t="s">
        <v>45</v>
      </c>
      <c r="F45" s="38">
        <v>0.027777777777777776</v>
      </c>
      <c r="G45" s="32" t="str">
        <f t="shared" si="0"/>
        <v>4.39/km</v>
      </c>
      <c r="H45" s="33">
        <f t="shared" si="3"/>
        <v>0.007615740740740739</v>
      </c>
      <c r="I45" s="33">
        <f t="shared" si="2"/>
        <v>0.005567129629629627</v>
      </c>
    </row>
    <row r="46" spans="1:9" s="1" customFormat="1" ht="15" customHeight="1">
      <c r="A46" s="16">
        <v>43</v>
      </c>
      <c r="B46" s="44" t="s">
        <v>33</v>
      </c>
      <c r="C46" s="52"/>
      <c r="D46" s="32" t="s">
        <v>35</v>
      </c>
      <c r="E46" s="42" t="s">
        <v>34</v>
      </c>
      <c r="F46" s="38">
        <v>0.027800925925925923</v>
      </c>
      <c r="G46" s="32" t="str">
        <f t="shared" si="0"/>
        <v>4.39/km</v>
      </c>
      <c r="H46" s="33">
        <f t="shared" si="3"/>
        <v>0.007638888888888886</v>
      </c>
      <c r="I46" s="33">
        <f t="shared" si="2"/>
        <v>0</v>
      </c>
    </row>
    <row r="47" spans="1:9" s="1" customFormat="1" ht="15" customHeight="1">
      <c r="A47" s="16">
        <v>44</v>
      </c>
      <c r="B47" s="44" t="s">
        <v>30</v>
      </c>
      <c r="C47" s="52"/>
      <c r="D47" s="32" t="s">
        <v>31</v>
      </c>
      <c r="E47" s="42" t="s">
        <v>13</v>
      </c>
      <c r="F47" s="38">
        <v>0.02783564814814815</v>
      </c>
      <c r="G47" s="32" t="str">
        <f t="shared" si="0"/>
        <v>4.40/km</v>
      </c>
      <c r="H47" s="33">
        <f t="shared" si="3"/>
        <v>0.007673611111111114</v>
      </c>
      <c r="I47" s="33">
        <f t="shared" si="2"/>
        <v>0.0007291666666666696</v>
      </c>
    </row>
    <row r="48" spans="1:9" s="1" customFormat="1" ht="15" customHeight="1">
      <c r="A48" s="16">
        <v>45</v>
      </c>
      <c r="B48" s="44" t="s">
        <v>129</v>
      </c>
      <c r="C48" s="52"/>
      <c r="D48" s="32" t="s">
        <v>7</v>
      </c>
      <c r="E48" s="42" t="s">
        <v>12</v>
      </c>
      <c r="F48" s="38">
        <v>0.027939814814814817</v>
      </c>
      <c r="G48" s="32" t="str">
        <f t="shared" si="0"/>
        <v>4.41/km</v>
      </c>
      <c r="H48" s="33">
        <f t="shared" si="3"/>
        <v>0.007777777777777779</v>
      </c>
      <c r="I48" s="33">
        <f t="shared" si="2"/>
        <v>0.005856481481481483</v>
      </c>
    </row>
    <row r="49" spans="1:9" s="1" customFormat="1" ht="15" customHeight="1">
      <c r="A49" s="16">
        <v>46</v>
      </c>
      <c r="B49" s="44" t="s">
        <v>130</v>
      </c>
      <c r="C49" s="52"/>
      <c r="D49" s="32" t="s">
        <v>10</v>
      </c>
      <c r="E49" s="42" t="s">
        <v>27</v>
      </c>
      <c r="F49" s="38">
        <v>0.02800925925925926</v>
      </c>
      <c r="G49" s="32" t="str">
        <f t="shared" si="0"/>
        <v>4.41/km</v>
      </c>
      <c r="H49" s="33">
        <f t="shared" si="3"/>
        <v>0.007847222222222224</v>
      </c>
      <c r="I49" s="33">
        <f t="shared" si="2"/>
        <v>0.007847222222222224</v>
      </c>
    </row>
    <row r="50" spans="1:9" s="1" customFormat="1" ht="15" customHeight="1">
      <c r="A50" s="16">
        <v>47</v>
      </c>
      <c r="B50" s="44" t="s">
        <v>36</v>
      </c>
      <c r="C50" s="52"/>
      <c r="D50" s="32" t="s">
        <v>7</v>
      </c>
      <c r="E50" s="42" t="s">
        <v>37</v>
      </c>
      <c r="F50" s="38">
        <v>0.028125</v>
      </c>
      <c r="G50" s="32" t="str">
        <f t="shared" si="0"/>
        <v>4.43/km</v>
      </c>
      <c r="H50" s="33">
        <f t="shared" si="3"/>
        <v>0.007962962962962963</v>
      </c>
      <c r="I50" s="33">
        <f t="shared" si="2"/>
        <v>0.006041666666666667</v>
      </c>
    </row>
    <row r="51" spans="1:9" s="1" customFormat="1" ht="15" customHeight="1">
      <c r="A51" s="16">
        <v>48</v>
      </c>
      <c r="B51" s="44" t="s">
        <v>41</v>
      </c>
      <c r="C51" s="52"/>
      <c r="D51" s="32" t="s">
        <v>35</v>
      </c>
      <c r="E51" s="42" t="s">
        <v>12</v>
      </c>
      <c r="F51" s="38">
        <v>0.028356481481481483</v>
      </c>
      <c r="G51" s="32" t="str">
        <f t="shared" si="0"/>
        <v>4.45/km</v>
      </c>
      <c r="H51" s="33">
        <f t="shared" si="3"/>
        <v>0.008194444444444445</v>
      </c>
      <c r="I51" s="33">
        <f t="shared" si="2"/>
        <v>0.0005555555555555591</v>
      </c>
    </row>
    <row r="52" spans="1:9" s="1" customFormat="1" ht="15" customHeight="1">
      <c r="A52" s="16">
        <v>49</v>
      </c>
      <c r="B52" s="44" t="s">
        <v>131</v>
      </c>
      <c r="C52" s="52"/>
      <c r="D52" s="32" t="s">
        <v>1</v>
      </c>
      <c r="E52" s="42" t="s">
        <v>12</v>
      </c>
      <c r="F52" s="38">
        <v>0.028356481481481483</v>
      </c>
      <c r="G52" s="32" t="str">
        <f t="shared" si="0"/>
        <v>4.45/km</v>
      </c>
      <c r="H52" s="33">
        <f aca="true" t="shared" si="4" ref="H52:H83">F52-$F$4</f>
        <v>0.008194444444444445</v>
      </c>
      <c r="I52" s="33">
        <f aca="true" t="shared" si="5" ref="I52:I83">F52-INDEX($F$4:$F$284,MATCH(D52,$D$4:$D$284,0))</f>
        <v>0.007314814814814816</v>
      </c>
    </row>
    <row r="53" spans="1:9" ht="15" customHeight="1">
      <c r="A53" s="16">
        <v>50</v>
      </c>
      <c r="B53" s="44" t="s">
        <v>132</v>
      </c>
      <c r="C53" s="52"/>
      <c r="D53" s="32" t="s">
        <v>2</v>
      </c>
      <c r="E53" s="42" t="s">
        <v>12</v>
      </c>
      <c r="F53" s="38">
        <v>0.028587962962962964</v>
      </c>
      <c r="G53" s="32" t="str">
        <f t="shared" si="0"/>
        <v>4.47/km</v>
      </c>
      <c r="H53" s="33">
        <f t="shared" si="4"/>
        <v>0.008425925925925927</v>
      </c>
      <c r="I53" s="33">
        <f t="shared" si="5"/>
        <v>0.006250000000000002</v>
      </c>
    </row>
    <row r="54" spans="1:9" ht="15" customHeight="1">
      <c r="A54" s="16">
        <v>51</v>
      </c>
      <c r="B54" s="44" t="s">
        <v>39</v>
      </c>
      <c r="C54" s="52"/>
      <c r="D54" s="32" t="s">
        <v>21</v>
      </c>
      <c r="E54" s="42" t="s">
        <v>40</v>
      </c>
      <c r="F54" s="38">
        <v>0.02884259259259259</v>
      </c>
      <c r="G54" s="32" t="str">
        <f t="shared" si="0"/>
        <v>4.50/km</v>
      </c>
      <c r="H54" s="33">
        <f t="shared" si="4"/>
        <v>0.008680555555555552</v>
      </c>
      <c r="I54" s="33">
        <f t="shared" si="5"/>
        <v>0.002083333333333333</v>
      </c>
    </row>
    <row r="55" spans="1:9" ht="15" customHeight="1">
      <c r="A55" s="16">
        <v>52</v>
      </c>
      <c r="B55" s="44" t="s">
        <v>78</v>
      </c>
      <c r="C55" s="52"/>
      <c r="D55" s="32" t="s">
        <v>46</v>
      </c>
      <c r="E55" s="42" t="s">
        <v>89</v>
      </c>
      <c r="F55" s="38">
        <v>0.028993055555555553</v>
      </c>
      <c r="G55" s="32" t="str">
        <f t="shared" si="0"/>
        <v>4.51/km</v>
      </c>
      <c r="H55" s="33">
        <f t="shared" si="4"/>
        <v>0.008831018518518516</v>
      </c>
      <c r="I55" s="33">
        <f t="shared" si="5"/>
        <v>0</v>
      </c>
    </row>
    <row r="56" spans="1:9" ht="15" customHeight="1">
      <c r="A56" s="16">
        <v>53</v>
      </c>
      <c r="B56" s="44" t="s">
        <v>42</v>
      </c>
      <c r="C56" s="52"/>
      <c r="D56" s="32" t="s">
        <v>21</v>
      </c>
      <c r="E56" s="42" t="s">
        <v>43</v>
      </c>
      <c r="F56" s="38">
        <v>0.028993055555555553</v>
      </c>
      <c r="G56" s="32" t="str">
        <f t="shared" si="0"/>
        <v>4.51/km</v>
      </c>
      <c r="H56" s="33">
        <f t="shared" si="4"/>
        <v>0.008831018518518516</v>
      </c>
      <c r="I56" s="33">
        <f t="shared" si="5"/>
        <v>0.0022337962962962962</v>
      </c>
    </row>
    <row r="57" spans="1:9" ht="15" customHeight="1">
      <c r="A57" s="16">
        <v>54</v>
      </c>
      <c r="B57" s="44" t="s">
        <v>49</v>
      </c>
      <c r="C57" s="52"/>
      <c r="D57" s="32" t="s">
        <v>2</v>
      </c>
      <c r="E57" s="42" t="s">
        <v>50</v>
      </c>
      <c r="F57" s="38">
        <v>0.02951388888888889</v>
      </c>
      <c r="G57" s="32" t="str">
        <f t="shared" si="0"/>
        <v>4.57/km</v>
      </c>
      <c r="H57" s="33">
        <f t="shared" si="4"/>
        <v>0.009351851851851854</v>
      </c>
      <c r="I57" s="33">
        <f t="shared" si="5"/>
        <v>0.007175925925925929</v>
      </c>
    </row>
    <row r="58" spans="1:9" ht="15" customHeight="1">
      <c r="A58" s="16">
        <v>55</v>
      </c>
      <c r="B58" s="44" t="s">
        <v>80</v>
      </c>
      <c r="C58" s="52"/>
      <c r="D58" s="32" t="s">
        <v>35</v>
      </c>
      <c r="E58" s="42" t="s">
        <v>13</v>
      </c>
      <c r="F58" s="38">
        <v>0.02957175925925926</v>
      </c>
      <c r="G58" s="32" t="str">
        <f t="shared" si="0"/>
        <v>4.57/km</v>
      </c>
      <c r="H58" s="33">
        <f t="shared" si="4"/>
        <v>0.009409722222222222</v>
      </c>
      <c r="I58" s="33">
        <f t="shared" si="5"/>
        <v>0.001770833333333336</v>
      </c>
    </row>
    <row r="59" spans="1:9" ht="15" customHeight="1">
      <c r="A59" s="16">
        <v>56</v>
      </c>
      <c r="B59" s="44" t="s">
        <v>77</v>
      </c>
      <c r="C59" s="52"/>
      <c r="D59" s="32" t="s">
        <v>1</v>
      </c>
      <c r="E59" s="42" t="s">
        <v>3</v>
      </c>
      <c r="F59" s="38">
        <v>0.02974537037037037</v>
      </c>
      <c r="G59" s="32" t="str">
        <f t="shared" si="0"/>
        <v>4.59/km</v>
      </c>
      <c r="H59" s="33">
        <f t="shared" si="4"/>
        <v>0.009583333333333333</v>
      </c>
      <c r="I59" s="33">
        <f t="shared" si="5"/>
        <v>0.008703703703703703</v>
      </c>
    </row>
    <row r="60" spans="1:9" ht="15" customHeight="1">
      <c r="A60" s="16">
        <v>57</v>
      </c>
      <c r="B60" s="44" t="s">
        <v>83</v>
      </c>
      <c r="C60" s="52"/>
      <c r="D60" s="32" t="s">
        <v>29</v>
      </c>
      <c r="E60" s="42" t="s">
        <v>23</v>
      </c>
      <c r="F60" s="38">
        <v>0.029953703703703705</v>
      </c>
      <c r="G60" s="32" t="str">
        <f t="shared" si="0"/>
        <v>5.01/km</v>
      </c>
      <c r="H60" s="33">
        <f t="shared" si="4"/>
        <v>0.009791666666666667</v>
      </c>
      <c r="I60" s="33">
        <f t="shared" si="5"/>
        <v>0.0032407407407407385</v>
      </c>
    </row>
    <row r="61" spans="1:9" ht="15" customHeight="1">
      <c r="A61" s="16">
        <v>58</v>
      </c>
      <c r="B61" s="44" t="s">
        <v>51</v>
      </c>
      <c r="C61" s="52"/>
      <c r="D61" s="32" t="s">
        <v>32</v>
      </c>
      <c r="E61" s="42" t="s">
        <v>52</v>
      </c>
      <c r="F61" s="38">
        <v>0.030185185185185186</v>
      </c>
      <c r="G61" s="32" t="str">
        <f t="shared" si="0"/>
        <v>5.03/km</v>
      </c>
      <c r="H61" s="33">
        <f t="shared" si="4"/>
        <v>0.010023148148148149</v>
      </c>
      <c r="I61" s="33">
        <f t="shared" si="5"/>
        <v>0</v>
      </c>
    </row>
    <row r="62" spans="1:9" ht="15" customHeight="1">
      <c r="A62" s="16">
        <v>59</v>
      </c>
      <c r="B62" s="44" t="s">
        <v>79</v>
      </c>
      <c r="C62" s="52"/>
      <c r="D62" s="32" t="s">
        <v>48</v>
      </c>
      <c r="E62" s="42" t="s">
        <v>47</v>
      </c>
      <c r="F62" s="38">
        <v>0.03130787037037037</v>
      </c>
      <c r="G62" s="32" t="str">
        <f t="shared" si="0"/>
        <v>5.15/km</v>
      </c>
      <c r="H62" s="33">
        <f t="shared" si="4"/>
        <v>0.01114583333333333</v>
      </c>
      <c r="I62" s="33">
        <f t="shared" si="5"/>
        <v>0.007106481481481481</v>
      </c>
    </row>
    <row r="63" spans="1:9" ht="15" customHeight="1">
      <c r="A63" s="16">
        <v>60</v>
      </c>
      <c r="B63" s="44" t="s">
        <v>81</v>
      </c>
      <c r="C63" s="52"/>
      <c r="D63" s="32" t="s">
        <v>21</v>
      </c>
      <c r="E63" s="42" t="s">
        <v>101</v>
      </c>
      <c r="F63" s="38">
        <v>0.03138888888888889</v>
      </c>
      <c r="G63" s="32" t="str">
        <f t="shared" si="0"/>
        <v>5.15/km</v>
      </c>
      <c r="H63" s="33">
        <f t="shared" si="4"/>
        <v>0.011226851851851852</v>
      </c>
      <c r="I63" s="33">
        <f t="shared" si="5"/>
        <v>0.004629629629629633</v>
      </c>
    </row>
    <row r="64" spans="1:9" ht="15" customHeight="1">
      <c r="A64" s="16">
        <v>61</v>
      </c>
      <c r="B64" s="44" t="s">
        <v>133</v>
      </c>
      <c r="C64" s="52"/>
      <c r="D64" s="32" t="s">
        <v>46</v>
      </c>
      <c r="E64" s="42" t="s">
        <v>94</v>
      </c>
      <c r="F64" s="38">
        <v>0.031481481481481485</v>
      </c>
      <c r="G64" s="32" t="str">
        <f t="shared" si="0"/>
        <v>5.16/km</v>
      </c>
      <c r="H64" s="33">
        <f t="shared" si="4"/>
        <v>0.011319444444444448</v>
      </c>
      <c r="I64" s="33">
        <f t="shared" si="5"/>
        <v>0.002488425925925932</v>
      </c>
    </row>
    <row r="65" spans="1:9" ht="15" customHeight="1">
      <c r="A65" s="16">
        <v>62</v>
      </c>
      <c r="B65" s="44" t="s">
        <v>54</v>
      </c>
      <c r="C65" s="52"/>
      <c r="D65" s="32" t="s">
        <v>17</v>
      </c>
      <c r="E65" s="42" t="s">
        <v>34</v>
      </c>
      <c r="F65" s="38">
        <v>0.03177083333333333</v>
      </c>
      <c r="G65" s="32" t="str">
        <f t="shared" si="0"/>
        <v>5.19/km</v>
      </c>
      <c r="H65" s="33">
        <f t="shared" si="4"/>
        <v>0.011608796296296294</v>
      </c>
      <c r="I65" s="33">
        <f t="shared" si="5"/>
        <v>0.008483796296296295</v>
      </c>
    </row>
    <row r="66" spans="1:9" ht="15" customHeight="1">
      <c r="A66" s="16">
        <v>63</v>
      </c>
      <c r="B66" s="44" t="s">
        <v>84</v>
      </c>
      <c r="C66" s="52"/>
      <c r="D66" s="32" t="s">
        <v>1</v>
      </c>
      <c r="E66" s="42" t="s">
        <v>27</v>
      </c>
      <c r="F66" s="38">
        <v>0.03184027777777778</v>
      </c>
      <c r="G66" s="32" t="str">
        <f t="shared" si="0"/>
        <v>5.20/km</v>
      </c>
      <c r="H66" s="33">
        <f t="shared" si="4"/>
        <v>0.011678240740740743</v>
      </c>
      <c r="I66" s="33">
        <f t="shared" si="5"/>
        <v>0.010798611111111113</v>
      </c>
    </row>
    <row r="67" spans="1:9" ht="15" customHeight="1">
      <c r="A67" s="16">
        <v>64</v>
      </c>
      <c r="B67" s="44" t="s">
        <v>134</v>
      </c>
      <c r="C67" s="52"/>
      <c r="D67" s="32" t="s">
        <v>7</v>
      </c>
      <c r="E67" s="42" t="s">
        <v>67</v>
      </c>
      <c r="F67" s="38">
        <v>0.03208333333333333</v>
      </c>
      <c r="G67" s="32" t="str">
        <f t="shared" si="0"/>
        <v>5.22/km</v>
      </c>
      <c r="H67" s="33">
        <f t="shared" si="4"/>
        <v>0.011921296296296294</v>
      </c>
      <c r="I67" s="33">
        <f t="shared" si="5"/>
        <v>0.009999999999999998</v>
      </c>
    </row>
    <row r="68" spans="1:9" ht="15" customHeight="1">
      <c r="A68" s="16">
        <v>65</v>
      </c>
      <c r="B68" s="44" t="s">
        <v>82</v>
      </c>
      <c r="C68" s="52"/>
      <c r="D68" s="32" t="s">
        <v>18</v>
      </c>
      <c r="E68" s="42" t="s">
        <v>3</v>
      </c>
      <c r="F68" s="38">
        <v>0.03228009259259259</v>
      </c>
      <c r="G68" s="32" t="str">
        <f aca="true" t="shared" si="6" ref="G68:G83">TEXT(INT((HOUR(F68)*3600+MINUTE(F68)*60+SECOND(F68))/$I$2/60),"0")&amp;"."&amp;TEXT(MOD((HOUR(F68)*3600+MINUTE(F68)*60+SECOND(F68))/$I$2,60),"00")&amp;"/km"</f>
        <v>5.24/km</v>
      </c>
      <c r="H68" s="33">
        <f t="shared" si="4"/>
        <v>0.012118055555555552</v>
      </c>
      <c r="I68" s="33">
        <f t="shared" si="5"/>
        <v>0</v>
      </c>
    </row>
    <row r="69" spans="1:9" ht="15" customHeight="1">
      <c r="A69" s="16">
        <v>66</v>
      </c>
      <c r="B69" s="44" t="s">
        <v>53</v>
      </c>
      <c r="C69" s="52"/>
      <c r="D69" s="32" t="s">
        <v>21</v>
      </c>
      <c r="E69" s="42" t="s">
        <v>3</v>
      </c>
      <c r="F69" s="38">
        <v>0.03269675925925926</v>
      </c>
      <c r="G69" s="32" t="str">
        <f t="shared" si="6"/>
        <v>5.28/km</v>
      </c>
      <c r="H69" s="33">
        <f t="shared" si="4"/>
        <v>0.012534722222222221</v>
      </c>
      <c r="I69" s="33">
        <f t="shared" si="5"/>
        <v>0.005937500000000002</v>
      </c>
    </row>
    <row r="70" spans="1:9" ht="15" customHeight="1">
      <c r="A70" s="16">
        <v>67</v>
      </c>
      <c r="B70" s="44" t="s">
        <v>135</v>
      </c>
      <c r="C70" s="52"/>
      <c r="D70" s="32" t="s">
        <v>32</v>
      </c>
      <c r="E70" s="42" t="s">
        <v>89</v>
      </c>
      <c r="F70" s="38">
        <v>0.03269675925925926</v>
      </c>
      <c r="G70" s="32" t="str">
        <f t="shared" si="6"/>
        <v>5.28/km</v>
      </c>
      <c r="H70" s="33">
        <f t="shared" si="4"/>
        <v>0.012534722222222221</v>
      </c>
      <c r="I70" s="33">
        <f t="shared" si="5"/>
        <v>0.0025115740740740723</v>
      </c>
    </row>
    <row r="71" spans="1:9" ht="15" customHeight="1">
      <c r="A71" s="16">
        <v>68</v>
      </c>
      <c r="B71" s="44" t="s">
        <v>55</v>
      </c>
      <c r="C71" s="52"/>
      <c r="D71" s="32" t="s">
        <v>35</v>
      </c>
      <c r="E71" s="42" t="s">
        <v>43</v>
      </c>
      <c r="F71" s="38">
        <v>0.03425925925925926</v>
      </c>
      <c r="G71" s="32" t="str">
        <f t="shared" si="6"/>
        <v>5.44/km</v>
      </c>
      <c r="H71" s="33">
        <f t="shared" si="4"/>
        <v>0.014097222222222223</v>
      </c>
      <c r="I71" s="33">
        <f t="shared" si="5"/>
        <v>0.006458333333333337</v>
      </c>
    </row>
    <row r="72" spans="1:9" ht="15" customHeight="1">
      <c r="A72" s="16">
        <v>69</v>
      </c>
      <c r="B72" s="44" t="s">
        <v>63</v>
      </c>
      <c r="C72" s="52"/>
      <c r="D72" s="32" t="s">
        <v>46</v>
      </c>
      <c r="E72" s="42" t="s">
        <v>67</v>
      </c>
      <c r="F72" s="38">
        <v>0.03425925925925926</v>
      </c>
      <c r="G72" s="32" t="str">
        <f t="shared" si="6"/>
        <v>5.44/km</v>
      </c>
      <c r="H72" s="33">
        <f t="shared" si="4"/>
        <v>0.014097222222222223</v>
      </c>
      <c r="I72" s="33">
        <f t="shared" si="5"/>
        <v>0.005266203703703707</v>
      </c>
    </row>
    <row r="73" spans="1:9" ht="15" customHeight="1">
      <c r="A73" s="16">
        <v>70</v>
      </c>
      <c r="B73" s="44" t="s">
        <v>58</v>
      </c>
      <c r="C73" s="52"/>
      <c r="D73" s="32" t="s">
        <v>18</v>
      </c>
      <c r="E73" s="42" t="s">
        <v>27</v>
      </c>
      <c r="F73" s="38">
        <v>0.03487268518518519</v>
      </c>
      <c r="G73" s="32" t="str">
        <f t="shared" si="6"/>
        <v>5.50/km</v>
      </c>
      <c r="H73" s="33">
        <f t="shared" si="4"/>
        <v>0.01471064814814815</v>
      </c>
      <c r="I73" s="33">
        <f t="shared" si="5"/>
        <v>0.0025925925925925977</v>
      </c>
    </row>
    <row r="74" spans="1:9" ht="15" customHeight="1">
      <c r="A74" s="16">
        <v>71</v>
      </c>
      <c r="B74" s="44" t="s">
        <v>136</v>
      </c>
      <c r="C74" s="52"/>
      <c r="D74" s="32" t="s">
        <v>87</v>
      </c>
      <c r="E74" s="42" t="s">
        <v>12</v>
      </c>
      <c r="F74" s="38">
        <v>0.03509259259259259</v>
      </c>
      <c r="G74" s="32" t="str">
        <f t="shared" si="6"/>
        <v>5.53/km</v>
      </c>
      <c r="H74" s="33">
        <f t="shared" si="4"/>
        <v>0.014930555555555555</v>
      </c>
      <c r="I74" s="33">
        <f t="shared" si="5"/>
        <v>0</v>
      </c>
    </row>
    <row r="75" spans="1:9" ht="15" customHeight="1">
      <c r="A75" s="16">
        <v>72</v>
      </c>
      <c r="B75" s="44" t="s">
        <v>137</v>
      </c>
      <c r="C75" s="52"/>
      <c r="D75" s="32" t="s">
        <v>1</v>
      </c>
      <c r="E75" s="42" t="s">
        <v>102</v>
      </c>
      <c r="F75" s="38">
        <v>0.035115740740740746</v>
      </c>
      <c r="G75" s="32" t="str">
        <f t="shared" si="6"/>
        <v>5.53/km</v>
      </c>
      <c r="H75" s="33">
        <f t="shared" si="4"/>
        <v>0.014953703703703709</v>
      </c>
      <c r="I75" s="33">
        <f t="shared" si="5"/>
        <v>0.014074074074074079</v>
      </c>
    </row>
    <row r="76" spans="1:9" ht="15" customHeight="1">
      <c r="A76" s="23">
        <v>73</v>
      </c>
      <c r="B76" s="48" t="s">
        <v>138</v>
      </c>
      <c r="C76" s="55"/>
      <c r="D76" s="36" t="s">
        <v>46</v>
      </c>
      <c r="E76" s="49" t="s">
        <v>62</v>
      </c>
      <c r="F76" s="40">
        <v>0.03518518518518519</v>
      </c>
      <c r="G76" s="36" t="str">
        <f t="shared" si="6"/>
        <v>5.53/km</v>
      </c>
      <c r="H76" s="37">
        <f t="shared" si="4"/>
        <v>0.01502314814814815</v>
      </c>
      <c r="I76" s="37">
        <f t="shared" si="5"/>
        <v>0.006192129629629634</v>
      </c>
    </row>
    <row r="77" spans="1:9" ht="15" customHeight="1">
      <c r="A77" s="16">
        <v>74</v>
      </c>
      <c r="B77" s="44" t="s">
        <v>56</v>
      </c>
      <c r="C77" s="52"/>
      <c r="D77" s="32" t="s">
        <v>57</v>
      </c>
      <c r="E77" s="42" t="s">
        <v>12</v>
      </c>
      <c r="F77" s="38">
        <v>0.03608796296296297</v>
      </c>
      <c r="G77" s="32" t="str">
        <f t="shared" si="6"/>
        <v>6.03/km</v>
      </c>
      <c r="H77" s="33">
        <f t="shared" si="4"/>
        <v>0.01592592592592593</v>
      </c>
      <c r="I77" s="33">
        <f t="shared" si="5"/>
        <v>0</v>
      </c>
    </row>
    <row r="78" spans="1:9" ht="15" customHeight="1">
      <c r="A78" s="16">
        <v>75</v>
      </c>
      <c r="B78" s="44" t="s">
        <v>59</v>
      </c>
      <c r="C78" s="52"/>
      <c r="D78" s="32" t="s">
        <v>21</v>
      </c>
      <c r="E78" s="42" t="s">
        <v>60</v>
      </c>
      <c r="F78" s="38">
        <v>0.037442129629629624</v>
      </c>
      <c r="G78" s="32" t="str">
        <f t="shared" si="6"/>
        <v>6.16/km</v>
      </c>
      <c r="H78" s="33">
        <f t="shared" si="4"/>
        <v>0.017280092592592586</v>
      </c>
      <c r="I78" s="33">
        <f t="shared" si="5"/>
        <v>0.010682870370370367</v>
      </c>
    </row>
    <row r="79" spans="1:9" ht="15" customHeight="1">
      <c r="A79" s="16">
        <v>76</v>
      </c>
      <c r="B79" s="44" t="s">
        <v>85</v>
      </c>
      <c r="C79" s="52"/>
      <c r="D79" s="32" t="s">
        <v>29</v>
      </c>
      <c r="E79" s="42" t="s">
        <v>22</v>
      </c>
      <c r="F79" s="38">
        <v>0.038425925925925926</v>
      </c>
      <c r="G79" s="32" t="str">
        <f t="shared" si="6"/>
        <v>6.26/km</v>
      </c>
      <c r="H79" s="33">
        <f t="shared" si="4"/>
        <v>0.01826388888888889</v>
      </c>
      <c r="I79" s="33">
        <f t="shared" si="5"/>
        <v>0.01171296296296296</v>
      </c>
    </row>
    <row r="80" spans="1:9" ht="15" customHeight="1">
      <c r="A80" s="16">
        <v>77</v>
      </c>
      <c r="B80" s="44" t="s">
        <v>86</v>
      </c>
      <c r="C80" s="52"/>
      <c r="D80" s="32" t="s">
        <v>65</v>
      </c>
      <c r="E80" s="42" t="s">
        <v>103</v>
      </c>
      <c r="F80" s="38">
        <v>0.03877314814814815</v>
      </c>
      <c r="G80" s="32" t="str">
        <f t="shared" si="6"/>
        <v>6.30/km</v>
      </c>
      <c r="H80" s="33">
        <f t="shared" si="4"/>
        <v>0.01861111111111111</v>
      </c>
      <c r="I80" s="33">
        <f t="shared" si="5"/>
        <v>0</v>
      </c>
    </row>
    <row r="81" spans="1:9" ht="15" customHeight="1">
      <c r="A81" s="16">
        <v>78</v>
      </c>
      <c r="B81" s="44" t="s">
        <v>64</v>
      </c>
      <c r="C81" s="52"/>
      <c r="D81" s="32" t="s">
        <v>7</v>
      </c>
      <c r="E81" s="42" t="s">
        <v>27</v>
      </c>
      <c r="F81" s="38">
        <v>0.040682870370370376</v>
      </c>
      <c r="G81" s="32" t="str">
        <f t="shared" si="6"/>
        <v>6.49/km</v>
      </c>
      <c r="H81" s="33">
        <f t="shared" si="4"/>
        <v>0.02052083333333334</v>
      </c>
      <c r="I81" s="33">
        <f t="shared" si="5"/>
        <v>0.018599537037037043</v>
      </c>
    </row>
    <row r="82" spans="1:9" ht="15" customHeight="1">
      <c r="A82" s="16">
        <v>79</v>
      </c>
      <c r="B82" s="44" t="s">
        <v>139</v>
      </c>
      <c r="C82" s="52"/>
      <c r="D82" s="32" t="s">
        <v>21</v>
      </c>
      <c r="E82" s="42" t="s">
        <v>12</v>
      </c>
      <c r="F82" s="38">
        <v>0.04097222222222222</v>
      </c>
      <c r="G82" s="32" t="str">
        <f t="shared" si="6"/>
        <v>6.52/km</v>
      </c>
      <c r="H82" s="33">
        <f t="shared" si="4"/>
        <v>0.020810185185185185</v>
      </c>
      <c r="I82" s="33">
        <f t="shared" si="5"/>
        <v>0.014212962962962965</v>
      </c>
    </row>
    <row r="83" spans="1:9" ht="15" customHeight="1">
      <c r="A83" s="16">
        <v>80</v>
      </c>
      <c r="B83" s="44" t="s">
        <v>61</v>
      </c>
      <c r="C83" s="52"/>
      <c r="D83" s="32" t="s">
        <v>17</v>
      </c>
      <c r="E83" s="42" t="s">
        <v>43</v>
      </c>
      <c r="F83" s="38">
        <v>0.042118055555555554</v>
      </c>
      <c r="G83" s="32" t="str">
        <f t="shared" si="6"/>
        <v>7.03/km</v>
      </c>
      <c r="H83" s="33">
        <f t="shared" si="4"/>
        <v>0.021956018518518517</v>
      </c>
      <c r="I83" s="33">
        <f t="shared" si="5"/>
        <v>0.018831018518518518</v>
      </c>
    </row>
    <row r="84" spans="1:9" ht="15" customHeight="1" thickBot="1">
      <c r="A84" s="17">
        <v>81</v>
      </c>
      <c r="B84" s="45" t="s">
        <v>140</v>
      </c>
      <c r="C84" s="53"/>
      <c r="D84" s="34" t="s">
        <v>1</v>
      </c>
      <c r="E84" s="43" t="s">
        <v>104</v>
      </c>
      <c r="F84" s="34" t="s">
        <v>105</v>
      </c>
      <c r="G84" s="39">
        <v>0</v>
      </c>
      <c r="H84" s="35">
        <v>0</v>
      </c>
      <c r="I84" s="35">
        <v>0</v>
      </c>
    </row>
  </sheetData>
  <autoFilter ref="A3:I8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20" sqref="B20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61" t="str">
        <f>Individuale!A1</f>
        <v>Madonna del Cuore - Runner Rieti Tour 1ª edizione 3ª prova</v>
      </c>
      <c r="B1" s="62"/>
      <c r="C1" s="63"/>
    </row>
    <row r="2" spans="1:3" ht="33" customHeight="1" thickBot="1">
      <c r="A2" s="64" t="str">
        <f>Individuale!A2&amp;" km. "&amp;Individuale!I2</f>
        <v>Madonna del Cuore - Rieti (RI) Italia - Lunedì 13/04/2009 km. 8,6</v>
      </c>
      <c r="B2" s="65"/>
      <c r="C2" s="66"/>
    </row>
    <row r="3" spans="1:3" ht="24.75" customHeight="1" thickBot="1">
      <c r="A3" s="13" t="s">
        <v>142</v>
      </c>
      <c r="B3" s="14" t="s">
        <v>146</v>
      </c>
      <c r="C3" s="14" t="s">
        <v>151</v>
      </c>
    </row>
    <row r="4" spans="1:3" ht="15" customHeight="1">
      <c r="A4" s="19">
        <v>1</v>
      </c>
      <c r="B4" s="18" t="s">
        <v>89</v>
      </c>
      <c r="C4" s="26">
        <v>11</v>
      </c>
    </row>
    <row r="5" spans="1:3" ht="15" customHeight="1">
      <c r="A5" s="7">
        <v>2</v>
      </c>
      <c r="B5" s="20" t="s">
        <v>12</v>
      </c>
      <c r="C5" s="28">
        <v>9</v>
      </c>
    </row>
    <row r="6" spans="1:3" ht="15" customHeight="1">
      <c r="A6" s="7">
        <v>3</v>
      </c>
      <c r="B6" s="20" t="s">
        <v>27</v>
      </c>
      <c r="C6" s="28">
        <v>5</v>
      </c>
    </row>
    <row r="7" spans="1:3" ht="15" customHeight="1">
      <c r="A7" s="24">
        <v>4</v>
      </c>
      <c r="B7" s="25" t="s">
        <v>62</v>
      </c>
      <c r="C7" s="27">
        <v>4</v>
      </c>
    </row>
    <row r="8" spans="1:3" ht="15" customHeight="1">
      <c r="A8" s="7">
        <v>5</v>
      </c>
      <c r="B8" s="20" t="s">
        <v>3</v>
      </c>
      <c r="C8" s="28">
        <v>4</v>
      </c>
    </row>
    <row r="9" spans="1:3" ht="15" customHeight="1">
      <c r="A9" s="7">
        <v>6</v>
      </c>
      <c r="B9" s="20" t="s">
        <v>13</v>
      </c>
      <c r="C9" s="28">
        <v>4</v>
      </c>
    </row>
    <row r="10" spans="1:3" ht="15" customHeight="1">
      <c r="A10" s="7">
        <v>7</v>
      </c>
      <c r="B10" s="20" t="s">
        <v>96</v>
      </c>
      <c r="C10" s="28">
        <v>3</v>
      </c>
    </row>
    <row r="11" spans="1:3" ht="15" customHeight="1">
      <c r="A11" s="7">
        <v>8</v>
      </c>
      <c r="B11" s="20" t="s">
        <v>43</v>
      </c>
      <c r="C11" s="28">
        <v>3</v>
      </c>
    </row>
    <row r="12" spans="1:3" ht="15" customHeight="1">
      <c r="A12" s="7">
        <v>9</v>
      </c>
      <c r="B12" s="20" t="s">
        <v>67</v>
      </c>
      <c r="C12" s="28">
        <v>2</v>
      </c>
    </row>
    <row r="13" spans="1:3" ht="15" customHeight="1">
      <c r="A13" s="7">
        <v>10</v>
      </c>
      <c r="B13" s="20" t="s">
        <v>93</v>
      </c>
      <c r="C13" s="28">
        <v>2</v>
      </c>
    </row>
    <row r="14" spans="1:3" ht="15" customHeight="1">
      <c r="A14" s="7">
        <v>11</v>
      </c>
      <c r="B14" s="20" t="s">
        <v>23</v>
      </c>
      <c r="C14" s="28">
        <v>2</v>
      </c>
    </row>
    <row r="15" spans="1:3" ht="15" customHeight="1">
      <c r="A15" s="7">
        <v>12</v>
      </c>
      <c r="B15" s="20" t="s">
        <v>94</v>
      </c>
      <c r="C15" s="28">
        <v>2</v>
      </c>
    </row>
    <row r="16" spans="1:3" ht="15" customHeight="1">
      <c r="A16" s="7">
        <v>13</v>
      </c>
      <c r="B16" s="20" t="s">
        <v>34</v>
      </c>
      <c r="C16" s="28">
        <v>2</v>
      </c>
    </row>
    <row r="17" spans="1:3" ht="15" customHeight="1">
      <c r="A17" s="7">
        <v>14</v>
      </c>
      <c r="B17" s="20" t="s">
        <v>22</v>
      </c>
      <c r="C17" s="28">
        <v>2</v>
      </c>
    </row>
    <row r="18" spans="1:3" ht="15" customHeight="1">
      <c r="A18" s="7">
        <v>15</v>
      </c>
      <c r="B18" s="20" t="s">
        <v>99</v>
      </c>
      <c r="C18" s="28">
        <v>1</v>
      </c>
    </row>
    <row r="19" spans="1:3" ht="15" customHeight="1">
      <c r="A19" s="7">
        <v>16</v>
      </c>
      <c r="B19" s="20" t="s">
        <v>100</v>
      </c>
      <c r="C19" s="28">
        <v>1</v>
      </c>
    </row>
    <row r="20" spans="1:3" ht="15" customHeight="1">
      <c r="A20" s="7">
        <v>17</v>
      </c>
      <c r="B20" s="20" t="s">
        <v>91</v>
      </c>
      <c r="C20" s="28">
        <v>1</v>
      </c>
    </row>
    <row r="21" spans="1:3" ht="15" customHeight="1">
      <c r="A21" s="7">
        <v>18</v>
      </c>
      <c r="B21" s="20" t="s">
        <v>95</v>
      </c>
      <c r="C21" s="28">
        <v>1</v>
      </c>
    </row>
    <row r="22" spans="1:3" ht="15" customHeight="1">
      <c r="A22" s="7">
        <v>19</v>
      </c>
      <c r="B22" s="20" t="s">
        <v>50</v>
      </c>
      <c r="C22" s="28">
        <v>1</v>
      </c>
    </row>
    <row r="23" spans="1:3" ht="15" customHeight="1">
      <c r="A23" s="7">
        <v>20</v>
      </c>
      <c r="B23" s="20" t="s">
        <v>103</v>
      </c>
      <c r="C23" s="28">
        <v>1</v>
      </c>
    </row>
    <row r="24" spans="1:3" ht="15" customHeight="1">
      <c r="A24" s="7">
        <v>21</v>
      </c>
      <c r="B24" s="20" t="s">
        <v>98</v>
      </c>
      <c r="C24" s="28">
        <v>1</v>
      </c>
    </row>
    <row r="25" spans="1:3" ht="15" customHeight="1">
      <c r="A25" s="7">
        <v>22</v>
      </c>
      <c r="B25" s="20" t="s">
        <v>60</v>
      </c>
      <c r="C25" s="28">
        <v>1</v>
      </c>
    </row>
    <row r="26" spans="1:3" ht="15" customHeight="1">
      <c r="A26" s="7">
        <v>23</v>
      </c>
      <c r="B26" s="20" t="s">
        <v>101</v>
      </c>
      <c r="C26" s="28">
        <v>1</v>
      </c>
    </row>
    <row r="27" spans="1:3" ht="15" customHeight="1">
      <c r="A27" s="7">
        <v>24</v>
      </c>
      <c r="B27" s="20" t="s">
        <v>40</v>
      </c>
      <c r="C27" s="28">
        <v>1</v>
      </c>
    </row>
    <row r="28" spans="1:3" ht="15" customHeight="1">
      <c r="A28" s="7">
        <v>25</v>
      </c>
      <c r="B28" s="20" t="s">
        <v>37</v>
      </c>
      <c r="C28" s="28">
        <v>1</v>
      </c>
    </row>
    <row r="29" spans="1:3" ht="15" customHeight="1">
      <c r="A29" s="7">
        <v>26</v>
      </c>
      <c r="B29" s="20" t="s">
        <v>92</v>
      </c>
      <c r="C29" s="28">
        <v>1</v>
      </c>
    </row>
    <row r="30" spans="1:3" ht="15" customHeight="1">
      <c r="A30" s="7">
        <v>27</v>
      </c>
      <c r="B30" s="20" t="s">
        <v>9</v>
      </c>
      <c r="C30" s="28">
        <v>1</v>
      </c>
    </row>
    <row r="31" spans="1:3" ht="15" customHeight="1">
      <c r="A31" s="7">
        <v>28</v>
      </c>
      <c r="B31" s="20" t="s">
        <v>0</v>
      </c>
      <c r="C31" s="28">
        <v>1</v>
      </c>
    </row>
    <row r="32" spans="1:3" ht="15" customHeight="1">
      <c r="A32" s="7">
        <v>29</v>
      </c>
      <c r="B32" s="20" t="s">
        <v>16</v>
      </c>
      <c r="C32" s="28">
        <v>1</v>
      </c>
    </row>
    <row r="33" spans="1:3" ht="15" customHeight="1">
      <c r="A33" s="7">
        <v>30</v>
      </c>
      <c r="B33" s="20" t="s">
        <v>28</v>
      </c>
      <c r="C33" s="28">
        <v>1</v>
      </c>
    </row>
    <row r="34" spans="1:3" ht="15" customHeight="1">
      <c r="A34" s="7">
        <v>31</v>
      </c>
      <c r="B34" s="20" t="s">
        <v>25</v>
      </c>
      <c r="C34" s="28">
        <v>1</v>
      </c>
    </row>
    <row r="35" spans="1:3" ht="15" customHeight="1">
      <c r="A35" s="7">
        <v>32</v>
      </c>
      <c r="B35" s="20" t="s">
        <v>52</v>
      </c>
      <c r="C35" s="28">
        <v>1</v>
      </c>
    </row>
    <row r="36" spans="1:3" ht="15" customHeight="1">
      <c r="A36" s="7">
        <v>33</v>
      </c>
      <c r="B36" s="20" t="s">
        <v>102</v>
      </c>
      <c r="C36" s="28">
        <v>1</v>
      </c>
    </row>
    <row r="37" spans="1:3" ht="15" customHeight="1">
      <c r="A37" s="7">
        <v>34</v>
      </c>
      <c r="B37" s="20" t="s">
        <v>97</v>
      </c>
      <c r="C37" s="28">
        <v>1</v>
      </c>
    </row>
    <row r="38" spans="1:3" ht="15" customHeight="1">
      <c r="A38" s="7">
        <v>35</v>
      </c>
      <c r="B38" s="20" t="s">
        <v>66</v>
      </c>
      <c r="C38" s="28">
        <v>1</v>
      </c>
    </row>
    <row r="39" spans="1:3" ht="15" customHeight="1">
      <c r="A39" s="7">
        <v>36</v>
      </c>
      <c r="B39" s="20" t="s">
        <v>47</v>
      </c>
      <c r="C39" s="28">
        <v>1</v>
      </c>
    </row>
    <row r="40" spans="1:3" ht="15" customHeight="1">
      <c r="A40" s="7">
        <v>37</v>
      </c>
      <c r="B40" s="20" t="s">
        <v>104</v>
      </c>
      <c r="C40" s="28">
        <v>1</v>
      </c>
    </row>
    <row r="41" spans="1:3" ht="15" customHeight="1">
      <c r="A41" s="7">
        <v>38</v>
      </c>
      <c r="B41" s="20" t="s">
        <v>90</v>
      </c>
      <c r="C41" s="28">
        <v>1</v>
      </c>
    </row>
    <row r="42" spans="1:3" ht="15" customHeight="1">
      <c r="A42" s="7">
        <v>39</v>
      </c>
      <c r="B42" s="20" t="s">
        <v>45</v>
      </c>
      <c r="C42" s="28">
        <v>1</v>
      </c>
    </row>
    <row r="43" spans="1:3" ht="15" customHeight="1" thickBot="1">
      <c r="A43" s="8">
        <v>40</v>
      </c>
      <c r="B43" s="21" t="s">
        <v>88</v>
      </c>
      <c r="C43" s="29">
        <v>1</v>
      </c>
    </row>
    <row r="44" ht="15" customHeight="1">
      <c r="C44" s="3">
        <f>SUM(C4:C43)</f>
        <v>81</v>
      </c>
    </row>
    <row r="45" ht="15" customHeight="1"/>
    <row r="46" ht="15" customHeight="1"/>
    <row r="47" ht="15" customHeight="1"/>
    <row r="48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2009-06-22T13:56:45Z</dcterms:modified>
  <cp:category/>
  <cp:version/>
  <cp:contentType/>
  <cp:contentStatus/>
</cp:coreProperties>
</file>