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<sst xmlns="http://schemas.openxmlformats.org/spreadsheetml/2006/main" count="755" uniqueCount="350">
  <si>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</si>
  <si>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</si>
  <si>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</si>
  <si>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</si>
  <si>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</si>
  <si>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</si>
  <si>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</si>
  <si>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</si>
  <si>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</si>
  <si>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</si>
  <si>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</si>
  <si>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CELKO</t>
  </si>
  <si>
    <t>TOMAS</t>
  </si>
  <si>
    <t>M30</t>
  </si>
  <si>
    <t>MIZUNO EUROPE CEPSPORTSCZSK TEAM</t>
  </si>
  <si>
    <t>RUGA</t>
  </si>
  <si>
    <t>FABIO</t>
  </si>
  <si>
    <t>LA RECASTELLO RADICI GROUP</t>
  </si>
  <si>
    <t>MARUNOWSKI</t>
  </si>
  <si>
    <t>MATEUSZ</t>
  </si>
  <si>
    <t>M18</t>
  </si>
  <si>
    <t>TEAM MAIONE STORE</t>
  </si>
  <si>
    <t>TRIULZI</t>
  </si>
  <si>
    <t>FABRIZIO</t>
  </si>
  <si>
    <t>M40</t>
  </si>
  <si>
    <t>G.P. VALCHIAVENNA</t>
  </si>
  <si>
    <t>LERDA</t>
  </si>
  <si>
    <t>RICCARDO</t>
  </si>
  <si>
    <t>CONTENTA</t>
  </si>
  <si>
    <t>GIOVANNI</t>
  </si>
  <si>
    <t>ASD ROCCAGORGA</t>
  </si>
  <si>
    <t>DE MARIA</t>
  </si>
  <si>
    <t>DAVIDE</t>
  </si>
  <si>
    <t>ATLETICA CENTRO LARIO</t>
  </si>
  <si>
    <t>ZANELLA</t>
  </si>
  <si>
    <t>ANTONIO</t>
  </si>
  <si>
    <t>CITTADELLA1952</t>
  </si>
  <si>
    <t>SERGIO</t>
  </si>
  <si>
    <t>M50</t>
  </si>
  <si>
    <t>DI MAMBRO</t>
  </si>
  <si>
    <t>MARCO</t>
  </si>
  <si>
    <t>RUNCARD</t>
  </si>
  <si>
    <t>SPIRITO</t>
  </si>
  <si>
    <t>SIMONE</t>
  </si>
  <si>
    <t>ASD PODISTICA APRILIA</t>
  </si>
  <si>
    <t>TOMBOLILLO</t>
  </si>
  <si>
    <t>DANIELE</t>
  </si>
  <si>
    <t>FRANGAR NON FLECTAR</t>
  </si>
  <si>
    <t>GRECO</t>
  </si>
  <si>
    <t>GIUSEPPE</t>
  </si>
  <si>
    <t>ASD LATINASPORTTEAM 12</t>
  </si>
  <si>
    <t>GIOVE</t>
  </si>
  <si>
    <t>MICHELE</t>
  </si>
  <si>
    <t>ASD ROMATLETICA</t>
  </si>
  <si>
    <t>MONTIN</t>
  </si>
  <si>
    <t>MIRKO</t>
  </si>
  <si>
    <t>RUNNING CLUB LATINA</t>
  </si>
  <si>
    <t>DEL PIANO</t>
  </si>
  <si>
    <t>ANDREA</t>
  </si>
  <si>
    <t>ASD ITALIAN SPORT LAB</t>
  </si>
  <si>
    <t>LUCIANI</t>
  </si>
  <si>
    <t>LATINA TRIATHLON</t>
  </si>
  <si>
    <t>MANTOVANI</t>
  </si>
  <si>
    <t>GIANLUCA</t>
  </si>
  <si>
    <t>LATINA RUNNERS</t>
  </si>
  <si>
    <t>MORETTI</t>
  </si>
  <si>
    <t>SVABIKOVA</t>
  </si>
  <si>
    <t>LENKA</t>
  </si>
  <si>
    <t>F30</t>
  </si>
  <si>
    <t>CEPRO TEAM</t>
  </si>
  <si>
    <t>CANALE</t>
  </si>
  <si>
    <t>G.P. PARCO ALPI APUANE</t>
  </si>
  <si>
    <t>NAZIANZENO</t>
  </si>
  <si>
    <t>GABRIELE</t>
  </si>
  <si>
    <t>ASD SMILE TRAINING</t>
  </si>
  <si>
    <t>LUCCONE</t>
  </si>
  <si>
    <t>LEONARDO G.</t>
  </si>
  <si>
    <t>CALCATERRA SPORT ASD</t>
  </si>
  <si>
    <t>MARGIOTTA</t>
  </si>
  <si>
    <t>CHRISTIAN</t>
  </si>
  <si>
    <t>RUNFOREVER APRILIA</t>
  </si>
  <si>
    <t>MARTINUCCI</t>
  </si>
  <si>
    <t>IVONNE</t>
  </si>
  <si>
    <t>F40</t>
  </si>
  <si>
    <t>SCARDELLATO</t>
  </si>
  <si>
    <t>ATLETICA SABAUDIA</t>
  </si>
  <si>
    <t>ZARBO</t>
  </si>
  <si>
    <t>SALVATORE</t>
  </si>
  <si>
    <t>MACALE</t>
  </si>
  <si>
    <t>ALESSANDRO</t>
  </si>
  <si>
    <t>FREE RUNNERS</t>
  </si>
  <si>
    <t>GIANNITTI</t>
  </si>
  <si>
    <t>PIETRO</t>
  </si>
  <si>
    <t>RUN CARD</t>
  </si>
  <si>
    <t>ROSSETTI</t>
  </si>
  <si>
    <t>CRISTIAN</t>
  </si>
  <si>
    <t>TERNANA MARATHON</t>
  </si>
  <si>
    <t>COIA</t>
  </si>
  <si>
    <t>CIOETA</t>
  </si>
  <si>
    <t>ALESSIO</t>
  </si>
  <si>
    <t>CERRUTI</t>
  </si>
  <si>
    <t>FRANCESCO</t>
  </si>
  <si>
    <t>FARACI</t>
  </si>
  <si>
    <t>MASSIMILIANO</t>
  </si>
  <si>
    <t>NEGROSINI</t>
  </si>
  <si>
    <t>MASSIMO</t>
  </si>
  <si>
    <t>ASD ATLETICA BORG. SERMONETA</t>
  </si>
  <si>
    <t>AMBROSETTI</t>
  </si>
  <si>
    <t>ASD TORRICE RUNNERS</t>
  </si>
  <si>
    <t>MONESCALCHI</t>
  </si>
  <si>
    <t>LUCA</t>
  </si>
  <si>
    <t>NAPOLEONI</t>
  </si>
  <si>
    <t>ITALO</t>
  </si>
  <si>
    <t>DIALENA</t>
  </si>
  <si>
    <t>PITOCCO</t>
  </si>
  <si>
    <t>MIRCO</t>
  </si>
  <si>
    <t>ATLETICA CITTA' DEI PAPI</t>
  </si>
  <si>
    <t>PRATELLI</t>
  </si>
  <si>
    <t>UISP LATINA</t>
  </si>
  <si>
    <t>PORZIO</t>
  </si>
  <si>
    <t>SERAFINELLI</t>
  </si>
  <si>
    <t>RUNNER'S ACADEMY</t>
  </si>
  <si>
    <t>FICAROLA</t>
  </si>
  <si>
    <t>ADRIANO</t>
  </si>
  <si>
    <t>DI VICO</t>
  </si>
  <si>
    <t>FITNESS MONTELLO</t>
  </si>
  <si>
    <t>D'ELISIIS</t>
  </si>
  <si>
    <t>TERRA OUTDOORMOVEMENT</t>
  </si>
  <si>
    <t>BAZZONI</t>
  </si>
  <si>
    <t>INTESATLETICA</t>
  </si>
  <si>
    <t>DE FILIPPI</t>
  </si>
  <si>
    <t>ROBERTO</t>
  </si>
  <si>
    <t>MAZZEI</t>
  </si>
  <si>
    <t>VINCENZO</t>
  </si>
  <si>
    <t>LA PORTA</t>
  </si>
  <si>
    <t>ATLETICA ANZIO</t>
  </si>
  <si>
    <t>ALESINI</t>
  </si>
  <si>
    <t>VALERIO</t>
  </si>
  <si>
    <t>VITALE</t>
  </si>
  <si>
    <t>GAETANO</t>
  </si>
  <si>
    <t>MARTINO</t>
  </si>
  <si>
    <t>UMBERTO</t>
  </si>
  <si>
    <t>ZANNINI</t>
  </si>
  <si>
    <t>LOMBARDO</t>
  </si>
  <si>
    <t>JOY OF RUNNING</t>
  </si>
  <si>
    <t>PERRONE</t>
  </si>
  <si>
    <t>MAURO</t>
  </si>
  <si>
    <t>COPPOLA</t>
  </si>
  <si>
    <t>VINCENZO NICODEMIO</t>
  </si>
  <si>
    <t>AGOSTINI</t>
  </si>
  <si>
    <t>ASD FREE RUNNERS</t>
  </si>
  <si>
    <t>DRI</t>
  </si>
  <si>
    <t>MARINELLI</t>
  </si>
  <si>
    <t>EMILIANO</t>
  </si>
  <si>
    <t>GIORGETTA</t>
  </si>
  <si>
    <t>PAOLO</t>
  </si>
  <si>
    <t>ASD INTESA ATLETICA</t>
  </si>
  <si>
    <t>DELLA POSTA</t>
  </si>
  <si>
    <t>FONDI RUNNERS</t>
  </si>
  <si>
    <t>PERONTI</t>
  </si>
  <si>
    <t>M60+</t>
  </si>
  <si>
    <t>POLISPORTIVA CIOCIARA FAVA</t>
  </si>
  <si>
    <t>MARSANO</t>
  </si>
  <si>
    <t>DANIELE COSIMO</t>
  </si>
  <si>
    <t>RICCI</t>
  </si>
  <si>
    <t>LORETO</t>
  </si>
  <si>
    <t>ATLETICA CECCANO</t>
  </si>
  <si>
    <t>CELENTANO</t>
  </si>
  <si>
    <t>GRAZIOSO</t>
  </si>
  <si>
    <t>LEO</t>
  </si>
  <si>
    <t>OLIVA</t>
  </si>
  <si>
    <t>GENNARO</t>
  </si>
  <si>
    <t>MAROTTA</t>
  </si>
  <si>
    <t>MIMMO</t>
  </si>
  <si>
    <t>TORELLI</t>
  </si>
  <si>
    <t>CASSESE</t>
  </si>
  <si>
    <t>WALTER</t>
  </si>
  <si>
    <t>BOCCIA</t>
  </si>
  <si>
    <t>TERRA DELLO SPORT</t>
  </si>
  <si>
    <t>PIERANDREA</t>
  </si>
  <si>
    <t>ASD 3.4 FUN</t>
  </si>
  <si>
    <t>PAOLA</t>
  </si>
  <si>
    <t>PIERRO</t>
  </si>
  <si>
    <t>LATINA CICLO AMATORI</t>
  </si>
  <si>
    <t>FAUSTINI</t>
  </si>
  <si>
    <t>EMILIO</t>
  </si>
  <si>
    <t>MOLINARI</t>
  </si>
  <si>
    <t>MARCELLO</t>
  </si>
  <si>
    <t>ASD ATLETICA SETINA</t>
  </si>
  <si>
    <t>VASTOLA</t>
  </si>
  <si>
    <t>ALDO</t>
  </si>
  <si>
    <t>CARPANESE</t>
  </si>
  <si>
    <t>MELONI</t>
  </si>
  <si>
    <t>EMANUEL</t>
  </si>
  <si>
    <t>PESCAROLO</t>
  </si>
  <si>
    <t>DANIELE MARIO</t>
  </si>
  <si>
    <t>MONZA MARATHON TEAM</t>
  </si>
  <si>
    <t>TARGA</t>
  </si>
  <si>
    <t>CEGLIE</t>
  </si>
  <si>
    <t>KALINOWSKA</t>
  </si>
  <si>
    <t>AGNIESZKA</t>
  </si>
  <si>
    <t>F18</t>
  </si>
  <si>
    <t>ESPOSITO</t>
  </si>
  <si>
    <t>SANNA</t>
  </si>
  <si>
    <t>ALVITI</t>
  </si>
  <si>
    <t>MILANESE</t>
  </si>
  <si>
    <t>DENNY</t>
  </si>
  <si>
    <t>VALENTI</t>
  </si>
  <si>
    <t>SILVANO</t>
  </si>
  <si>
    <t>PODISTICA TERRACINA</t>
  </si>
  <si>
    <t>MIGLIORI</t>
  </si>
  <si>
    <t>ZAMPI</t>
  </si>
  <si>
    <t>ARMANDO</t>
  </si>
  <si>
    <t>DE STEFANO</t>
  </si>
  <si>
    <t>ASD P2  TRAINER</t>
  </si>
  <si>
    <t>GALLOZZI</t>
  </si>
  <si>
    <t>ALBERTO</t>
  </si>
  <si>
    <t>SPAZIANI</t>
  </si>
  <si>
    <t>GIORDANO</t>
  </si>
  <si>
    <t>ROGATO</t>
  </si>
  <si>
    <t>AUTIERI</t>
  </si>
  <si>
    <t>CAMILLO</t>
  </si>
  <si>
    <t>DE STEFANI</t>
  </si>
  <si>
    <t>FLAVIO</t>
  </si>
  <si>
    <t>FORUM SPORT CENTER SSD SRL</t>
  </si>
  <si>
    <t>CALVANI</t>
  </si>
  <si>
    <t>PACIFICO</t>
  </si>
  <si>
    <t>ETTORE</t>
  </si>
  <si>
    <t>POCE</t>
  </si>
  <si>
    <t>ANGELA</t>
  </si>
  <si>
    <t>VOLPE</t>
  </si>
  <si>
    <t>NUOVA PODISTICA LATINA</t>
  </si>
  <si>
    <t>MASELLA</t>
  </si>
  <si>
    <t>ROMEO</t>
  </si>
  <si>
    <t>BOVIERI</t>
  </si>
  <si>
    <t>SUPERINA</t>
  </si>
  <si>
    <t>ROBERTA</t>
  </si>
  <si>
    <t>CACCIOTTI</t>
  </si>
  <si>
    <t>GIADA</t>
  </si>
  <si>
    <t>CARRARA</t>
  </si>
  <si>
    <t>TERESA</t>
  </si>
  <si>
    <t>TOSATTI</t>
  </si>
  <si>
    <t>CASARIN</t>
  </si>
  <si>
    <t>ALBINO</t>
  </si>
  <si>
    <t>PELLACCHI</t>
  </si>
  <si>
    <t>DI BARI</t>
  </si>
  <si>
    <t>MICALONI</t>
  </si>
  <si>
    <t>FEDERICO</t>
  </si>
  <si>
    <t>ITALIA SPORT RUNNING</t>
  </si>
  <si>
    <t>CALISI</t>
  </si>
  <si>
    <t>MARIO</t>
  </si>
  <si>
    <t>CIERVO</t>
  </si>
  <si>
    <t>FRANCO</t>
  </si>
  <si>
    <t>RUGGIERI</t>
  </si>
  <si>
    <t>ANNAMARIA</t>
  </si>
  <si>
    <t>WOJTAL</t>
  </si>
  <si>
    <t>AGNIESSZKA</t>
  </si>
  <si>
    <t>MIRABILE</t>
  </si>
  <si>
    <t>FRISETTI</t>
  </si>
  <si>
    <t>COLOGGI</t>
  </si>
  <si>
    <t>ANGELO</t>
  </si>
  <si>
    <t>ASD PODISTICA PONTINIA</t>
  </si>
  <si>
    <t>MASCI</t>
  </si>
  <si>
    <t>VALENTINO</t>
  </si>
  <si>
    <t>CAPASSO</t>
  </si>
  <si>
    <t>PATRIZIA</t>
  </si>
  <si>
    <t>PLACATI</t>
  </si>
  <si>
    <t>ANNA RITA</t>
  </si>
  <si>
    <t>F50</t>
  </si>
  <si>
    <t>MORICONI</t>
  </si>
  <si>
    <t>FAUSTINO</t>
  </si>
  <si>
    <t>BACCO</t>
  </si>
  <si>
    <t>ROSSI</t>
  </si>
  <si>
    <t>RAFFAELE</t>
  </si>
  <si>
    <t>GILBERTO</t>
  </si>
  <si>
    <t>RIZZI</t>
  </si>
  <si>
    <t>LUCIANO</t>
  </si>
  <si>
    <t>ASD ATLETICA LATINA</t>
  </si>
  <si>
    <t>FERRARA</t>
  </si>
  <si>
    <t>TAORMINA ATLETIC CLUB</t>
  </si>
  <si>
    <t>ABBAFATI</t>
  </si>
  <si>
    <t>PIA</t>
  </si>
  <si>
    <t>GUZZON</t>
  </si>
  <si>
    <t>RANIERO</t>
  </si>
  <si>
    <t>ZONZIN</t>
  </si>
  <si>
    <t>ANGELOZZI</t>
  </si>
  <si>
    <t>CATENA</t>
  </si>
  <si>
    <t>GOFFREDO</t>
  </si>
  <si>
    <t>TREBESCHI</t>
  </si>
  <si>
    <t>ANTONELLI</t>
  </si>
  <si>
    <t>GIULIETTA</t>
  </si>
  <si>
    <t>CHIARA</t>
  </si>
  <si>
    <t>LBM SPORT</t>
  </si>
  <si>
    <t>DI LEGGE</t>
  </si>
  <si>
    <t>LABANCA</t>
  </si>
  <si>
    <t>LAUDISA</t>
  </si>
  <si>
    <t>CUOMO</t>
  </si>
  <si>
    <t>CARLO</t>
  </si>
  <si>
    <t>BOLOGNESI</t>
  </si>
  <si>
    <t>GAGLIARDI</t>
  </si>
  <si>
    <t>CIELO</t>
  </si>
  <si>
    <t>TAGLAIFERRI</t>
  </si>
  <si>
    <t>EMANUELE</t>
  </si>
  <si>
    <t>COCO</t>
  </si>
  <si>
    <t>FRANCESCA</t>
  </si>
  <si>
    <t>DEL MEDICO</t>
  </si>
  <si>
    <t>MANUELA</t>
  </si>
  <si>
    <t>CRIMALDI</t>
  </si>
  <si>
    <t>PORCELLUZZI</t>
  </si>
  <si>
    <t>FAUSTA</t>
  </si>
  <si>
    <t>MINEO</t>
  </si>
  <si>
    <t>BEDIN</t>
  </si>
  <si>
    <t>IDA</t>
  </si>
  <si>
    <t>SILVI</t>
  </si>
  <si>
    <t>CLAUDIA</t>
  </si>
  <si>
    <t>NOVELLO</t>
  </si>
  <si>
    <t>RACHELE</t>
  </si>
  <si>
    <t>CURRO'</t>
  </si>
  <si>
    <t>BARBARA</t>
  </si>
  <si>
    <t>SEGALA</t>
  </si>
  <si>
    <t>FABIANA</t>
  </si>
  <si>
    <t>SORRENTI</t>
  </si>
  <si>
    <t>MONICA</t>
  </si>
  <si>
    <t>LIISTRO</t>
  </si>
  <si>
    <t>MAURIZIO</t>
  </si>
  <si>
    <t>ALBANESE</t>
  </si>
  <si>
    <t>MARIA</t>
  </si>
  <si>
    <t>RESTANTE</t>
  </si>
  <si>
    <t>CATTIVERA</t>
  </si>
  <si>
    <t>SIMONA</t>
  </si>
  <si>
    <t>D'ADDATO</t>
  </si>
  <si>
    <t>TENORE</t>
  </si>
  <si>
    <t>SALVATORI</t>
  </si>
  <si>
    <t>EMILIA</t>
  </si>
  <si>
    <t>NIGRO</t>
  </si>
  <si>
    <t>VEGLIANTI</t>
  </si>
  <si>
    <t>DONATELLA</t>
  </si>
  <si>
    <t>COCCIA</t>
  </si>
  <si>
    <t>GALLO</t>
  </si>
  <si>
    <t>GUAGLIUMI</t>
  </si>
  <si>
    <t>GAIA</t>
  </si>
  <si>
    <t>CARADONNA</t>
  </si>
  <si>
    <t>RITA</t>
  </si>
  <si>
    <t>MARZELLA</t>
  </si>
  <si>
    <t>PAMELA</t>
  </si>
  <si>
    <t>Vertical Sprint Torre Pontina</t>
  </si>
  <si>
    <t>4ª edizione</t>
  </si>
  <si>
    <t>Torre Pontina - Latina (LT) Italia - Domenica 22/01/2017</t>
  </si>
  <si>
    <t>ASD PODISTICA SOLIDARIETA'</t>
  </si>
  <si>
    <t>INDIVIDUALE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</si>
</sst>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179" fontId="31" fillId="0" borderId="22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179" fontId="31" fillId="0" borderId="23" xfId="0" applyNumberFormat="1" applyFont="1" applyFill="1" applyBorder="1" applyAlignment="1">
      <alignment horizontal="center" vertical="center"/>
    </xf>
    <xf numFmtId="21" fontId="31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52" fillId="56" borderId="25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179" fontId="31" fillId="0" borderId="21" xfId="0" applyNumberFormat="1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9" t="s">
        <v>345</v>
      </c>
      <c r="B1" s="40"/>
      <c r="C1" s="40"/>
      <c r="D1" s="40"/>
      <c r="E1" s="40"/>
      <c r="F1" s="40"/>
      <c r="G1" s="40"/>
      <c r="H1" s="40"/>
      <c r="I1" s="41"/>
    </row>
    <row r="2" spans="1:9" ht="24" customHeight="1">
      <c r="A2" s="42" t="s">
        <v>346</v>
      </c>
      <c r="B2" s="43"/>
      <c r="C2" s="43"/>
      <c r="D2" s="43"/>
      <c r="E2" s="43"/>
      <c r="F2" s="43"/>
      <c r="G2" s="43"/>
      <c r="H2" s="43"/>
      <c r="I2" s="44"/>
    </row>
    <row r="3" spans="1:9" ht="24" customHeight="1">
      <c r="A3" s="45" t="s">
        <v>347</v>
      </c>
      <c r="B3" s="46"/>
      <c r="C3" s="46"/>
      <c r="D3" s="46"/>
      <c r="E3" s="46"/>
      <c r="F3" s="46"/>
      <c r="G3" s="46"/>
      <c r="H3" s="3" t="s">
        <v>0</v>
      </c>
      <c r="I3" s="4">
        <v>0.128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52">
        <v>1</v>
      </c>
      <c r="B5" s="53" t="s">
        <v>11</v>
      </c>
      <c r="C5" s="53" t="s">
        <v>12</v>
      </c>
      <c r="D5" s="52" t="s">
        <v>13</v>
      </c>
      <c r="E5" s="53" t="s">
        <v>14</v>
      </c>
      <c r="F5" s="54">
        <v>0.00229375</v>
      </c>
      <c r="G5" s="52" t="str">
        <f>TEXT(INT((HOUR(F5)*3600+MINUTE(F5)*60+SECOND(F5))/$I$3/60),"0")&amp;"."&amp;TEXT(MOD((HOUR(F5)*3600+MINUTE(F5)*60+SECOND(F5))/$I$3,60),"00")&amp;"/km"</f>
        <v>25.47/km</v>
      </c>
      <c r="H5" s="55">
        <f>F5-$F$5</f>
        <v>0</v>
      </c>
      <c r="I5" s="55">
        <f>F5-INDEX($F$5:$F$175,MATCH(D5,$D$5:$D$175,0))</f>
        <v>0</v>
      </c>
    </row>
    <row r="6" spans="1:9" s="10" customFormat="1" ht="15" customHeight="1">
      <c r="A6" s="15">
        <v>2</v>
      </c>
      <c r="B6" s="16" t="s">
        <v>15</v>
      </c>
      <c r="C6" s="16" t="s">
        <v>16</v>
      </c>
      <c r="D6" s="15" t="s">
        <v>13</v>
      </c>
      <c r="E6" s="16" t="s">
        <v>17</v>
      </c>
      <c r="F6" s="17">
        <v>0.002351851851851852</v>
      </c>
      <c r="G6" s="15" t="str">
        <f aca="true" t="shared" si="0" ref="G6:G21">TEXT(INT((HOUR(F6)*3600+MINUTE(F6)*60+SECOND(F6))/$I$3/60),"0")&amp;"."&amp;TEXT(MOD((HOUR(F6)*3600+MINUTE(F6)*60+SECOND(F6))/$I$3,60),"00")&amp;"/km"</f>
        <v>26.26/km</v>
      </c>
      <c r="H6" s="18">
        <f aca="true" t="shared" si="1" ref="H6:H21">F6-$F$5</f>
        <v>5.810185185185172E-05</v>
      </c>
      <c r="I6" s="18">
        <f aca="true" t="shared" si="2" ref="I6:I69">F6-INDEX($F$5:$F$175,MATCH(D6,$D$5:$D$175,0))</f>
        <v>5.810185185185172E-05</v>
      </c>
    </row>
    <row r="7" spans="1:9" s="10" customFormat="1" ht="15" customHeight="1">
      <c r="A7" s="15">
        <v>3</v>
      </c>
      <c r="B7" s="16" t="s">
        <v>18</v>
      </c>
      <c r="C7" s="16" t="s">
        <v>19</v>
      </c>
      <c r="D7" s="15" t="s">
        <v>20</v>
      </c>
      <c r="E7" s="16" t="s">
        <v>21</v>
      </c>
      <c r="F7" s="17">
        <v>0.002636458333333333</v>
      </c>
      <c r="G7" s="15" t="str">
        <f t="shared" si="0"/>
        <v>29.41/km</v>
      </c>
      <c r="H7" s="18">
        <f t="shared" si="1"/>
        <v>0.0003427083333333329</v>
      </c>
      <c r="I7" s="18">
        <f t="shared" si="2"/>
        <v>0</v>
      </c>
    </row>
    <row r="8" spans="1:9" s="10" customFormat="1" ht="15" customHeight="1">
      <c r="A8" s="15">
        <v>4</v>
      </c>
      <c r="B8" s="16" t="s">
        <v>22</v>
      </c>
      <c r="C8" s="16" t="s">
        <v>23</v>
      </c>
      <c r="D8" s="15" t="s">
        <v>24</v>
      </c>
      <c r="E8" s="16" t="s">
        <v>25</v>
      </c>
      <c r="F8" s="17">
        <v>0.0027500000000000003</v>
      </c>
      <c r="G8" s="15" t="str">
        <f t="shared" si="0"/>
        <v>30.59/km</v>
      </c>
      <c r="H8" s="18">
        <f t="shared" si="1"/>
        <v>0.00045625000000000006</v>
      </c>
      <c r="I8" s="18">
        <f t="shared" si="2"/>
        <v>0</v>
      </c>
    </row>
    <row r="9" spans="1:9" s="10" customFormat="1" ht="15" customHeight="1">
      <c r="A9" s="15">
        <v>5</v>
      </c>
      <c r="B9" s="16" t="s">
        <v>26</v>
      </c>
      <c r="C9" s="16" t="s">
        <v>27</v>
      </c>
      <c r="D9" s="15" t="s">
        <v>24</v>
      </c>
      <c r="E9" s="16" t="s">
        <v>25</v>
      </c>
      <c r="F9" s="17">
        <v>0.0027922453703703703</v>
      </c>
      <c r="G9" s="15" t="str">
        <f t="shared" si="0"/>
        <v>31.23/km</v>
      </c>
      <c r="H9" s="18">
        <f t="shared" si="1"/>
        <v>0.0004984953703703701</v>
      </c>
      <c r="I9" s="18">
        <f t="shared" si="2"/>
        <v>4.2245370370370006E-05</v>
      </c>
    </row>
    <row r="10" spans="1:9" s="10" customFormat="1" ht="15" customHeight="1">
      <c r="A10" s="15">
        <v>6</v>
      </c>
      <c r="B10" s="16" t="s">
        <v>28</v>
      </c>
      <c r="C10" s="16" t="s">
        <v>29</v>
      </c>
      <c r="D10" s="15" t="s">
        <v>20</v>
      </c>
      <c r="E10" s="16" t="s">
        <v>30</v>
      </c>
      <c r="F10" s="17">
        <v>0.0028078703703703703</v>
      </c>
      <c r="G10" s="15" t="str">
        <f t="shared" si="0"/>
        <v>31.38/km</v>
      </c>
      <c r="H10" s="18">
        <f t="shared" si="1"/>
        <v>0.0005141203703703701</v>
      </c>
      <c r="I10" s="18">
        <f t="shared" si="2"/>
        <v>0.0001714120370370372</v>
      </c>
    </row>
    <row r="11" spans="1:9" s="10" customFormat="1" ht="15" customHeight="1">
      <c r="A11" s="15">
        <v>7</v>
      </c>
      <c r="B11" s="16" t="s">
        <v>31</v>
      </c>
      <c r="C11" s="16" t="s">
        <v>32</v>
      </c>
      <c r="D11" s="15" t="s">
        <v>13</v>
      </c>
      <c r="E11" s="16" t="s">
        <v>33</v>
      </c>
      <c r="F11" s="17">
        <v>0.0028255787037037034</v>
      </c>
      <c r="G11" s="15" t="str">
        <f t="shared" si="0"/>
        <v>31.46/km</v>
      </c>
      <c r="H11" s="18">
        <f t="shared" si="1"/>
        <v>0.0005318287037037032</v>
      </c>
      <c r="I11" s="18">
        <f t="shared" si="2"/>
        <v>0.0005318287037037032</v>
      </c>
    </row>
    <row r="12" spans="1:9" s="10" customFormat="1" ht="15" customHeight="1">
      <c r="A12" s="15">
        <v>8</v>
      </c>
      <c r="B12" s="16" t="s">
        <v>34</v>
      </c>
      <c r="C12" s="16" t="s">
        <v>35</v>
      </c>
      <c r="D12" s="15" t="s">
        <v>24</v>
      </c>
      <c r="E12" s="16" t="s">
        <v>36</v>
      </c>
      <c r="F12" s="17">
        <v>0.0028314814814814817</v>
      </c>
      <c r="G12" s="15" t="str">
        <f t="shared" si="0"/>
        <v>31.54/km</v>
      </c>
      <c r="H12" s="18">
        <f t="shared" si="1"/>
        <v>0.0005377314814814815</v>
      </c>
      <c r="I12" s="18">
        <f t="shared" si="2"/>
        <v>8.148148148148142E-05</v>
      </c>
    </row>
    <row r="13" spans="1:9" s="10" customFormat="1" ht="15" customHeight="1">
      <c r="A13" s="15">
        <v>9</v>
      </c>
      <c r="B13" s="16" t="s">
        <v>28</v>
      </c>
      <c r="C13" s="16" t="s">
        <v>37</v>
      </c>
      <c r="D13" s="15" t="s">
        <v>38</v>
      </c>
      <c r="E13" s="16" t="s">
        <v>30</v>
      </c>
      <c r="F13" s="17">
        <v>0.0029099537037037032</v>
      </c>
      <c r="G13" s="15" t="str">
        <f t="shared" si="0"/>
        <v>32.41/km</v>
      </c>
      <c r="H13" s="18">
        <f t="shared" si="1"/>
        <v>0.000616203703703703</v>
      </c>
      <c r="I13" s="18">
        <f t="shared" si="2"/>
        <v>0</v>
      </c>
    </row>
    <row r="14" spans="1:9" s="10" customFormat="1" ht="15" customHeight="1">
      <c r="A14" s="15">
        <v>10</v>
      </c>
      <c r="B14" s="16" t="s">
        <v>39</v>
      </c>
      <c r="C14" s="16" t="s">
        <v>40</v>
      </c>
      <c r="D14" s="15" t="s">
        <v>13</v>
      </c>
      <c r="E14" s="16" t="s">
        <v>41</v>
      </c>
      <c r="F14" s="17">
        <v>0.002936458333333334</v>
      </c>
      <c r="G14" s="15" t="str">
        <f t="shared" si="0"/>
        <v>33.04/km</v>
      </c>
      <c r="H14" s="18">
        <f t="shared" si="1"/>
        <v>0.0006427083333333337</v>
      </c>
      <c r="I14" s="18">
        <f t="shared" si="2"/>
        <v>0.0006427083333333337</v>
      </c>
    </row>
    <row r="15" spans="1:9" s="10" customFormat="1" ht="15" customHeight="1">
      <c r="A15" s="15">
        <v>11</v>
      </c>
      <c r="B15" s="16" t="s">
        <v>42</v>
      </c>
      <c r="C15" s="16" t="s">
        <v>43</v>
      </c>
      <c r="D15" s="15" t="s">
        <v>20</v>
      </c>
      <c r="E15" s="16" t="s">
        <v>44</v>
      </c>
      <c r="F15" s="17">
        <v>0.002982060185185185</v>
      </c>
      <c r="G15" s="15" t="str">
        <f t="shared" si="0"/>
        <v>33.36/km</v>
      </c>
      <c r="H15" s="18">
        <f t="shared" si="1"/>
        <v>0.0006883101851851846</v>
      </c>
      <c r="I15" s="18">
        <f t="shared" si="2"/>
        <v>0.0003456018518518517</v>
      </c>
    </row>
    <row r="16" spans="1:9" s="10" customFormat="1" ht="15" customHeight="1">
      <c r="A16" s="15">
        <v>12</v>
      </c>
      <c r="B16" s="16" t="s">
        <v>45</v>
      </c>
      <c r="C16" s="16" t="s">
        <v>46</v>
      </c>
      <c r="D16" s="15" t="s">
        <v>24</v>
      </c>
      <c r="E16" s="16" t="s">
        <v>47</v>
      </c>
      <c r="F16" s="17">
        <v>0.003033449074074074</v>
      </c>
      <c r="G16" s="15" t="str">
        <f t="shared" si="0"/>
        <v>34.07/km</v>
      </c>
      <c r="H16" s="18">
        <f t="shared" si="1"/>
        <v>0.0007396990740740736</v>
      </c>
      <c r="I16" s="18">
        <f t="shared" si="2"/>
        <v>0.00028344907407407355</v>
      </c>
    </row>
    <row r="17" spans="1:9" s="10" customFormat="1" ht="15" customHeight="1">
      <c r="A17" s="15">
        <v>13</v>
      </c>
      <c r="B17" s="16" t="s">
        <v>48</v>
      </c>
      <c r="C17" s="16" t="s">
        <v>49</v>
      </c>
      <c r="D17" s="15" t="s">
        <v>24</v>
      </c>
      <c r="E17" s="16" t="s">
        <v>50</v>
      </c>
      <c r="F17" s="17">
        <v>0.003049768518518518</v>
      </c>
      <c r="G17" s="15" t="str">
        <f t="shared" si="0"/>
        <v>34.23/km</v>
      </c>
      <c r="H17" s="18">
        <f t="shared" si="1"/>
        <v>0.0007560185185185178</v>
      </c>
      <c r="I17" s="18">
        <f t="shared" si="2"/>
        <v>0.0002997685185185178</v>
      </c>
    </row>
    <row r="18" spans="1:9" s="10" customFormat="1" ht="15" customHeight="1">
      <c r="A18" s="15">
        <v>14</v>
      </c>
      <c r="B18" s="16" t="s">
        <v>51</v>
      </c>
      <c r="C18" s="16" t="s">
        <v>52</v>
      </c>
      <c r="D18" s="15" t="s">
        <v>13</v>
      </c>
      <c r="E18" s="16" t="s">
        <v>53</v>
      </c>
      <c r="F18" s="17">
        <v>0.003058449074074074</v>
      </c>
      <c r="G18" s="15" t="str">
        <f t="shared" si="0"/>
        <v>34.23/km</v>
      </c>
      <c r="H18" s="18">
        <f t="shared" si="1"/>
        <v>0.0007646990740740739</v>
      </c>
      <c r="I18" s="18">
        <f t="shared" si="2"/>
        <v>0.0007646990740740739</v>
      </c>
    </row>
    <row r="19" spans="1:9" s="10" customFormat="1" ht="15" customHeight="1">
      <c r="A19" s="15">
        <v>15</v>
      </c>
      <c r="B19" s="16" t="s">
        <v>54</v>
      </c>
      <c r="C19" s="16" t="s">
        <v>55</v>
      </c>
      <c r="D19" s="15" t="s">
        <v>13</v>
      </c>
      <c r="E19" s="16" t="s">
        <v>56</v>
      </c>
      <c r="F19" s="17">
        <v>0.0030722222222222227</v>
      </c>
      <c r="G19" s="15" t="str">
        <f t="shared" si="0"/>
        <v>34.30/km</v>
      </c>
      <c r="H19" s="18">
        <f t="shared" si="1"/>
        <v>0.0007784722222222225</v>
      </c>
      <c r="I19" s="18">
        <f t="shared" si="2"/>
        <v>0.0007784722222222225</v>
      </c>
    </row>
    <row r="20" spans="1:9" s="10" customFormat="1" ht="15" customHeight="1">
      <c r="A20" s="15">
        <v>16</v>
      </c>
      <c r="B20" s="16" t="s">
        <v>57</v>
      </c>
      <c r="C20" s="16" t="s">
        <v>58</v>
      </c>
      <c r="D20" s="15" t="s">
        <v>20</v>
      </c>
      <c r="E20" s="16" t="s">
        <v>59</v>
      </c>
      <c r="F20" s="17">
        <v>0.003100810185185185</v>
      </c>
      <c r="G20" s="15" t="str">
        <f t="shared" si="0"/>
        <v>34.54/km</v>
      </c>
      <c r="H20" s="18">
        <f t="shared" si="1"/>
        <v>0.000807060185185185</v>
      </c>
      <c r="I20" s="18">
        <f t="shared" si="2"/>
        <v>0.0004643518518518521</v>
      </c>
    </row>
    <row r="21" spans="1:9" ht="15" customHeight="1">
      <c r="A21" s="15">
        <v>17</v>
      </c>
      <c r="B21" s="16" t="s">
        <v>60</v>
      </c>
      <c r="C21" s="16" t="s">
        <v>46</v>
      </c>
      <c r="D21" s="15" t="s">
        <v>20</v>
      </c>
      <c r="E21" s="16" t="s">
        <v>61</v>
      </c>
      <c r="F21" s="17">
        <v>0.003104976851851852</v>
      </c>
      <c r="G21" s="15" t="str">
        <f t="shared" si="0"/>
        <v>34.54/km</v>
      </c>
      <c r="H21" s="18">
        <f t="shared" si="1"/>
        <v>0.0008112268518518516</v>
      </c>
      <c r="I21" s="18">
        <f t="shared" si="2"/>
        <v>0.0004685185185185187</v>
      </c>
    </row>
    <row r="22" spans="1:9" ht="15" customHeight="1">
      <c r="A22" s="15">
        <v>18</v>
      </c>
      <c r="B22" s="16" t="s">
        <v>62</v>
      </c>
      <c r="C22" s="16" t="s">
        <v>63</v>
      </c>
      <c r="D22" s="15" t="s">
        <v>24</v>
      </c>
      <c r="E22" s="16" t="s">
        <v>64</v>
      </c>
      <c r="F22" s="17">
        <v>0.0031510416666666666</v>
      </c>
      <c r="G22" s="15" t="str">
        <f aca="true" t="shared" si="3" ref="G22:G32">TEXT(INT((HOUR(F22)*3600+MINUTE(F22)*60+SECOND(F22))/$I$3/60),"0")&amp;"."&amp;TEXT(MOD((HOUR(F22)*3600+MINUTE(F22)*60+SECOND(F22))/$I$3,60),"00")&amp;"/km"</f>
        <v>35.25/km</v>
      </c>
      <c r="H22" s="18">
        <f aca="true" t="shared" si="4" ref="H22:H32">F22-$F$5</f>
        <v>0.0008572916666666664</v>
      </c>
      <c r="I22" s="18">
        <f t="shared" si="2"/>
        <v>0.0004010416666666663</v>
      </c>
    </row>
    <row r="23" spans="1:9" ht="15" customHeight="1">
      <c r="A23" s="15">
        <v>19</v>
      </c>
      <c r="B23" s="16" t="s">
        <v>65</v>
      </c>
      <c r="C23" s="16" t="s">
        <v>40</v>
      </c>
      <c r="D23" s="15" t="s">
        <v>24</v>
      </c>
      <c r="E23" s="16" t="s">
        <v>47</v>
      </c>
      <c r="F23" s="17">
        <v>0.0031593750000000003</v>
      </c>
      <c r="G23" s="15" t="str">
        <f t="shared" si="3"/>
        <v>35.33/km</v>
      </c>
      <c r="H23" s="18">
        <f t="shared" si="4"/>
        <v>0.0008656250000000001</v>
      </c>
      <c r="I23" s="18">
        <f t="shared" si="2"/>
        <v>0.000409375</v>
      </c>
    </row>
    <row r="24" spans="1:9" ht="15" customHeight="1">
      <c r="A24" s="15">
        <v>20</v>
      </c>
      <c r="B24" s="16" t="s">
        <v>66</v>
      </c>
      <c r="C24" s="16" t="s">
        <v>67</v>
      </c>
      <c r="D24" s="15" t="s">
        <v>68</v>
      </c>
      <c r="E24" s="16" t="s">
        <v>69</v>
      </c>
      <c r="F24" s="17">
        <v>0.003172685185185185</v>
      </c>
      <c r="G24" s="15" t="str">
        <f t="shared" si="3"/>
        <v>35.41/km</v>
      </c>
      <c r="H24" s="18">
        <f t="shared" si="4"/>
        <v>0.0008789351851851849</v>
      </c>
      <c r="I24" s="18">
        <f t="shared" si="2"/>
        <v>0</v>
      </c>
    </row>
    <row r="25" spans="1:9" ht="15" customHeight="1">
      <c r="A25" s="15">
        <v>21</v>
      </c>
      <c r="B25" s="16" t="s">
        <v>70</v>
      </c>
      <c r="C25" s="16" t="s">
        <v>49</v>
      </c>
      <c r="D25" s="15" t="s">
        <v>24</v>
      </c>
      <c r="E25" s="16" t="s">
        <v>71</v>
      </c>
      <c r="F25" s="17">
        <v>0.0031780092592592593</v>
      </c>
      <c r="G25" s="15" t="str">
        <f t="shared" si="3"/>
        <v>35.48/km</v>
      </c>
      <c r="H25" s="18">
        <f t="shared" si="4"/>
        <v>0.0008842592592592591</v>
      </c>
      <c r="I25" s="18">
        <f t="shared" si="2"/>
        <v>0.00042800925925925905</v>
      </c>
    </row>
    <row r="26" spans="1:9" ht="15" customHeight="1">
      <c r="A26" s="15">
        <v>22</v>
      </c>
      <c r="B26" s="16" t="s">
        <v>72</v>
      </c>
      <c r="C26" s="16" t="s">
        <v>73</v>
      </c>
      <c r="D26" s="15" t="s">
        <v>20</v>
      </c>
      <c r="E26" s="16" t="s">
        <v>74</v>
      </c>
      <c r="F26" s="17">
        <v>0.0031891203703703704</v>
      </c>
      <c r="G26" s="15" t="str">
        <f t="shared" si="3"/>
        <v>35.56/km</v>
      </c>
      <c r="H26" s="18">
        <f t="shared" si="4"/>
        <v>0.0008953703703703702</v>
      </c>
      <c r="I26" s="18">
        <f t="shared" si="2"/>
        <v>0.0005526620370370373</v>
      </c>
    </row>
    <row r="27" spans="1:9" ht="15" customHeight="1">
      <c r="A27" s="15">
        <v>23</v>
      </c>
      <c r="B27" s="16" t="s">
        <v>75</v>
      </c>
      <c r="C27" s="16" t="s">
        <v>76</v>
      </c>
      <c r="D27" s="15" t="s">
        <v>24</v>
      </c>
      <c r="E27" s="16" t="s">
        <v>77</v>
      </c>
      <c r="F27" s="17">
        <v>0.0031957175925925924</v>
      </c>
      <c r="G27" s="15" t="str">
        <f t="shared" si="3"/>
        <v>35.56/km</v>
      </c>
      <c r="H27" s="18">
        <f t="shared" si="4"/>
        <v>0.0009019675925925922</v>
      </c>
      <c r="I27" s="18">
        <f t="shared" si="2"/>
        <v>0.00044571759259259217</v>
      </c>
    </row>
    <row r="28" spans="1:9" ht="15" customHeight="1">
      <c r="A28" s="15">
        <v>24</v>
      </c>
      <c r="B28" s="16" t="s">
        <v>78</v>
      </c>
      <c r="C28" s="16" t="s">
        <v>79</v>
      </c>
      <c r="D28" s="15" t="s">
        <v>13</v>
      </c>
      <c r="E28" s="16" t="s">
        <v>80</v>
      </c>
      <c r="F28" s="17">
        <v>0.003229861111111111</v>
      </c>
      <c r="G28" s="15" t="str">
        <f t="shared" si="3"/>
        <v>36.20/km</v>
      </c>
      <c r="H28" s="18">
        <f t="shared" si="4"/>
        <v>0.0009361111111111107</v>
      </c>
      <c r="I28" s="18">
        <f t="shared" si="2"/>
        <v>0.0009361111111111107</v>
      </c>
    </row>
    <row r="29" spans="1:9" ht="15" customHeight="1">
      <c r="A29" s="15">
        <v>25</v>
      </c>
      <c r="B29" s="16" t="s">
        <v>81</v>
      </c>
      <c r="C29" s="16" t="s">
        <v>82</v>
      </c>
      <c r="D29" s="15" t="s">
        <v>83</v>
      </c>
      <c r="E29" s="16" t="s">
        <v>25</v>
      </c>
      <c r="F29" s="17">
        <v>0.003259490740740741</v>
      </c>
      <c r="G29" s="15" t="str">
        <f t="shared" si="3"/>
        <v>36.43/km</v>
      </c>
      <c r="H29" s="18">
        <f t="shared" si="4"/>
        <v>0.000965740740740741</v>
      </c>
      <c r="I29" s="18">
        <f t="shared" si="2"/>
        <v>0</v>
      </c>
    </row>
    <row r="30" spans="1:9" ht="15" customHeight="1">
      <c r="A30" s="15">
        <v>26</v>
      </c>
      <c r="B30" s="16" t="s">
        <v>84</v>
      </c>
      <c r="C30" s="16" t="s">
        <v>16</v>
      </c>
      <c r="D30" s="15" t="s">
        <v>20</v>
      </c>
      <c r="E30" s="16" t="s">
        <v>85</v>
      </c>
      <c r="F30" s="17">
        <v>0.0032666666666666664</v>
      </c>
      <c r="G30" s="15" t="str">
        <f t="shared" si="3"/>
        <v>36.43/km</v>
      </c>
      <c r="H30" s="18">
        <f t="shared" si="4"/>
        <v>0.0009729166666666662</v>
      </c>
      <c r="I30" s="18">
        <f t="shared" si="2"/>
        <v>0.0006302083333333333</v>
      </c>
    </row>
    <row r="31" spans="1:9" ht="15" customHeight="1">
      <c r="A31" s="15">
        <v>27</v>
      </c>
      <c r="B31" s="16" t="s">
        <v>86</v>
      </c>
      <c r="C31" s="16" t="s">
        <v>87</v>
      </c>
      <c r="D31" s="15" t="s">
        <v>24</v>
      </c>
      <c r="E31" s="16" t="s">
        <v>80</v>
      </c>
      <c r="F31" s="17">
        <v>0.0032770833333333337</v>
      </c>
      <c r="G31" s="15" t="str">
        <f t="shared" si="3"/>
        <v>36.51/km</v>
      </c>
      <c r="H31" s="18">
        <f t="shared" si="4"/>
        <v>0.0009833333333333335</v>
      </c>
      <c r="I31" s="18">
        <f t="shared" si="2"/>
        <v>0.0005270833333333334</v>
      </c>
    </row>
    <row r="32" spans="1:9" ht="15" customHeight="1">
      <c r="A32" s="15">
        <v>28</v>
      </c>
      <c r="B32" s="16" t="s">
        <v>88</v>
      </c>
      <c r="C32" s="16" t="s">
        <v>89</v>
      </c>
      <c r="D32" s="15" t="s">
        <v>13</v>
      </c>
      <c r="E32" s="16" t="s">
        <v>90</v>
      </c>
      <c r="F32" s="17">
        <v>0.0033019675925925925</v>
      </c>
      <c r="G32" s="15" t="str">
        <f t="shared" si="3"/>
        <v>37.07/km</v>
      </c>
      <c r="H32" s="18">
        <f t="shared" si="4"/>
        <v>0.0010082175925925922</v>
      </c>
      <c r="I32" s="18">
        <f t="shared" si="2"/>
        <v>0.0010082175925925922</v>
      </c>
    </row>
    <row r="33" spans="1:9" ht="15" customHeight="1">
      <c r="A33" s="15">
        <v>29</v>
      </c>
      <c r="B33" s="16" t="s">
        <v>91</v>
      </c>
      <c r="C33" s="16" t="s">
        <v>92</v>
      </c>
      <c r="D33" s="15" t="s">
        <v>13</v>
      </c>
      <c r="E33" s="16" t="s">
        <v>93</v>
      </c>
      <c r="F33" s="17">
        <v>0.00331400462962963</v>
      </c>
      <c r="G33" s="15" t="str">
        <f aca="true" t="shared" si="5" ref="G33:G38">TEXT(INT((HOUR(F33)*3600+MINUTE(F33)*60+SECOND(F33))/$I$3/60),"0")&amp;"."&amp;TEXT(MOD((HOUR(F33)*3600+MINUTE(F33)*60+SECOND(F33))/$I$3,60),"00")&amp;"/km"</f>
        <v>37.14/km</v>
      </c>
      <c r="H33" s="18">
        <f aca="true" t="shared" si="6" ref="H33:H38">F33-$F$5</f>
        <v>0.0010202546296296296</v>
      </c>
      <c r="I33" s="18">
        <f t="shared" si="2"/>
        <v>0.0010202546296296296</v>
      </c>
    </row>
    <row r="34" spans="1:9" ht="15" customHeight="1">
      <c r="A34" s="15">
        <v>30</v>
      </c>
      <c r="B34" s="16" t="s">
        <v>94</v>
      </c>
      <c r="C34" s="16" t="s">
        <v>95</v>
      </c>
      <c r="D34" s="15" t="s">
        <v>13</v>
      </c>
      <c r="E34" s="16" t="s">
        <v>96</v>
      </c>
      <c r="F34" s="17">
        <v>0.0033195601851851845</v>
      </c>
      <c r="G34" s="15" t="str">
        <f t="shared" si="5"/>
        <v>37.22/km</v>
      </c>
      <c r="H34" s="18">
        <f t="shared" si="6"/>
        <v>0.0010258101851851843</v>
      </c>
      <c r="I34" s="18">
        <f t="shared" si="2"/>
        <v>0.0010258101851851843</v>
      </c>
    </row>
    <row r="35" spans="1:9" ht="15" customHeight="1">
      <c r="A35" s="15">
        <v>31</v>
      </c>
      <c r="B35" s="16" t="s">
        <v>97</v>
      </c>
      <c r="C35" s="16" t="s">
        <v>35</v>
      </c>
      <c r="D35" s="15" t="s">
        <v>38</v>
      </c>
      <c r="E35" s="16" t="s">
        <v>30</v>
      </c>
      <c r="F35" s="17">
        <v>0.003333449074074074</v>
      </c>
      <c r="G35" s="15" t="str">
        <f t="shared" si="5"/>
        <v>37.30/km</v>
      </c>
      <c r="H35" s="18">
        <f t="shared" si="6"/>
        <v>0.001039699074074074</v>
      </c>
      <c r="I35" s="18">
        <f t="shared" si="2"/>
        <v>0.00042349537037037095</v>
      </c>
    </row>
    <row r="36" spans="1:9" ht="15" customHeight="1">
      <c r="A36" s="15">
        <v>32</v>
      </c>
      <c r="B36" s="16" t="s">
        <v>98</v>
      </c>
      <c r="C36" s="16" t="s">
        <v>99</v>
      </c>
      <c r="D36" s="15" t="s">
        <v>13</v>
      </c>
      <c r="E36" s="16" t="s">
        <v>56</v>
      </c>
      <c r="F36" s="17">
        <v>0.0033353009259259256</v>
      </c>
      <c r="G36" s="15" t="str">
        <f t="shared" si="5"/>
        <v>37.30/km</v>
      </c>
      <c r="H36" s="18">
        <f t="shared" si="6"/>
        <v>0.0010415509259259254</v>
      </c>
      <c r="I36" s="18">
        <f t="shared" si="2"/>
        <v>0.0010415509259259254</v>
      </c>
    </row>
    <row r="37" spans="1:9" ht="15" customHeight="1">
      <c r="A37" s="15">
        <v>33</v>
      </c>
      <c r="B37" s="16" t="s">
        <v>100</v>
      </c>
      <c r="C37" s="16" t="s">
        <v>101</v>
      </c>
      <c r="D37" s="15" t="s">
        <v>20</v>
      </c>
      <c r="E37" s="16" t="s">
        <v>74</v>
      </c>
      <c r="F37" s="17">
        <v>0.0033472222222222224</v>
      </c>
      <c r="G37" s="15" t="str">
        <f t="shared" si="5"/>
        <v>37.38/km</v>
      </c>
      <c r="H37" s="18">
        <f t="shared" si="6"/>
        <v>0.0010534722222222221</v>
      </c>
      <c r="I37" s="18">
        <f t="shared" si="2"/>
        <v>0.0007107638888888893</v>
      </c>
    </row>
    <row r="38" spans="1:9" ht="15" customHeight="1">
      <c r="A38" s="15">
        <v>34</v>
      </c>
      <c r="B38" s="16" t="s">
        <v>102</v>
      </c>
      <c r="C38" s="16" t="s">
        <v>103</v>
      </c>
      <c r="D38" s="15" t="s">
        <v>24</v>
      </c>
      <c r="E38" s="16" t="s">
        <v>85</v>
      </c>
      <c r="F38" s="17">
        <v>0.0033714120370370373</v>
      </c>
      <c r="G38" s="15" t="str">
        <f t="shared" si="5"/>
        <v>37.53/km</v>
      </c>
      <c r="H38" s="18">
        <f t="shared" si="6"/>
        <v>0.0010776620370370371</v>
      </c>
      <c r="I38" s="18">
        <f t="shared" si="2"/>
        <v>0.0006214120370370371</v>
      </c>
    </row>
    <row r="39" spans="1:9" ht="15" customHeight="1">
      <c r="A39" s="15">
        <v>35</v>
      </c>
      <c r="B39" s="16" t="s">
        <v>104</v>
      </c>
      <c r="C39" s="16" t="s">
        <v>105</v>
      </c>
      <c r="D39" s="15" t="s">
        <v>38</v>
      </c>
      <c r="E39" s="16" t="s">
        <v>106</v>
      </c>
      <c r="F39" s="17">
        <v>0.003399768518518519</v>
      </c>
      <c r="G39" s="15" t="str">
        <f aca="true" t="shared" si="7" ref="G39:G92">TEXT(INT((HOUR(F39)*3600+MINUTE(F39)*60+SECOND(F39))/$I$3/60),"0")&amp;"."&amp;TEXT(MOD((HOUR(F39)*3600+MINUTE(F39)*60+SECOND(F39))/$I$3,60),"00")&amp;"/km"</f>
        <v>38.17/km</v>
      </c>
      <c r="H39" s="18">
        <f aca="true" t="shared" si="8" ref="H39:H92">F39-$F$5</f>
        <v>0.0011060185185185188</v>
      </c>
      <c r="I39" s="18">
        <f t="shared" si="2"/>
        <v>0.0004898148148148158</v>
      </c>
    </row>
    <row r="40" spans="1:9" ht="15" customHeight="1">
      <c r="A40" s="15">
        <v>36</v>
      </c>
      <c r="B40" s="16" t="s">
        <v>107</v>
      </c>
      <c r="C40" s="16" t="s">
        <v>32</v>
      </c>
      <c r="D40" s="15" t="s">
        <v>13</v>
      </c>
      <c r="E40" s="16" t="s">
        <v>108</v>
      </c>
      <c r="F40" s="17">
        <v>0.0034445601851851855</v>
      </c>
      <c r="G40" s="15" t="str">
        <f t="shared" si="7"/>
        <v>38.48/km</v>
      </c>
      <c r="H40" s="18">
        <f t="shared" si="8"/>
        <v>0.0011508101851851853</v>
      </c>
      <c r="I40" s="18">
        <f t="shared" si="2"/>
        <v>0.0011508101851851853</v>
      </c>
    </row>
    <row r="41" spans="1:9" ht="15" customHeight="1">
      <c r="A41" s="15">
        <v>37</v>
      </c>
      <c r="B41" s="16" t="s">
        <v>109</v>
      </c>
      <c r="C41" s="16" t="s">
        <v>110</v>
      </c>
      <c r="D41" s="15" t="s">
        <v>13</v>
      </c>
      <c r="E41" s="16" t="s">
        <v>61</v>
      </c>
      <c r="F41" s="17">
        <v>0.003451967592592593</v>
      </c>
      <c r="G41" s="15" t="str">
        <f t="shared" si="7"/>
        <v>38.48/km</v>
      </c>
      <c r="H41" s="18">
        <f t="shared" si="8"/>
        <v>0.0011582175925925926</v>
      </c>
      <c r="I41" s="18">
        <f t="shared" si="2"/>
        <v>0.0011582175925925926</v>
      </c>
    </row>
    <row r="42" spans="1:9" ht="15" customHeight="1">
      <c r="A42" s="15">
        <v>38</v>
      </c>
      <c r="B42" s="16" t="s">
        <v>111</v>
      </c>
      <c r="C42" s="16" t="s">
        <v>112</v>
      </c>
      <c r="D42" s="15" t="s">
        <v>24</v>
      </c>
      <c r="E42" s="16" t="s">
        <v>47</v>
      </c>
      <c r="F42" s="17">
        <v>0.0034520833333333335</v>
      </c>
      <c r="G42" s="15" t="str">
        <f t="shared" si="7"/>
        <v>38.48/km</v>
      </c>
      <c r="H42" s="18">
        <f t="shared" si="8"/>
        <v>0.0011583333333333333</v>
      </c>
      <c r="I42" s="18">
        <f t="shared" si="2"/>
        <v>0.0007020833333333332</v>
      </c>
    </row>
    <row r="43" spans="1:9" ht="15" customHeight="1">
      <c r="A43" s="15">
        <v>39</v>
      </c>
      <c r="B43" s="16" t="s">
        <v>113</v>
      </c>
      <c r="C43" s="16" t="s">
        <v>99</v>
      </c>
      <c r="D43" s="15" t="s">
        <v>20</v>
      </c>
      <c r="E43" s="16" t="s">
        <v>74</v>
      </c>
      <c r="F43" s="17">
        <v>0.003475462962962963</v>
      </c>
      <c r="G43" s="15" t="str">
        <f t="shared" si="7"/>
        <v>39.04/km</v>
      </c>
      <c r="H43" s="18">
        <f t="shared" si="8"/>
        <v>0.001181712962962963</v>
      </c>
      <c r="I43" s="18">
        <f t="shared" si="2"/>
        <v>0.0008390046296296301</v>
      </c>
    </row>
    <row r="44" spans="1:9" ht="15" customHeight="1">
      <c r="A44" s="15">
        <v>40</v>
      </c>
      <c r="B44" s="16" t="s">
        <v>114</v>
      </c>
      <c r="C44" s="16" t="s">
        <v>115</v>
      </c>
      <c r="D44" s="15" t="s">
        <v>13</v>
      </c>
      <c r="E44" s="16" t="s">
        <v>116</v>
      </c>
      <c r="F44" s="17">
        <v>0.003479282407407407</v>
      </c>
      <c r="G44" s="15" t="str">
        <f t="shared" si="7"/>
        <v>39.12/km</v>
      </c>
      <c r="H44" s="18">
        <f t="shared" si="8"/>
        <v>0.0011855324074074068</v>
      </c>
      <c r="I44" s="18">
        <f t="shared" si="2"/>
        <v>0.0011855324074074068</v>
      </c>
    </row>
    <row r="45" spans="1:9" ht="15" customHeight="1">
      <c r="A45" s="15">
        <v>41</v>
      </c>
      <c r="B45" s="16" t="s">
        <v>117</v>
      </c>
      <c r="C45" s="16" t="s">
        <v>49</v>
      </c>
      <c r="D45" s="15" t="s">
        <v>24</v>
      </c>
      <c r="E45" s="16" t="s">
        <v>118</v>
      </c>
      <c r="F45" s="17">
        <v>0.003491898148148148</v>
      </c>
      <c r="G45" s="15" t="str">
        <f t="shared" si="7"/>
        <v>39.19/km</v>
      </c>
      <c r="H45" s="18">
        <f t="shared" si="8"/>
        <v>0.0011981481481481478</v>
      </c>
      <c r="I45" s="18">
        <f t="shared" si="2"/>
        <v>0.0007418981481481478</v>
      </c>
    </row>
    <row r="46" spans="1:9" ht="15" customHeight="1">
      <c r="A46" s="15">
        <v>42</v>
      </c>
      <c r="B46" s="16" t="s">
        <v>119</v>
      </c>
      <c r="C46" s="16" t="s">
        <v>35</v>
      </c>
      <c r="D46" s="15" t="s">
        <v>13</v>
      </c>
      <c r="E46" s="16" t="s">
        <v>41</v>
      </c>
      <c r="F46" s="17">
        <v>0.003502777777777778</v>
      </c>
      <c r="G46" s="15" t="str">
        <f t="shared" si="7"/>
        <v>39.27/km</v>
      </c>
      <c r="H46" s="18">
        <f t="shared" si="8"/>
        <v>0.0012090277777777776</v>
      </c>
      <c r="I46" s="18">
        <f t="shared" si="2"/>
        <v>0.0012090277777777776</v>
      </c>
    </row>
    <row r="47" spans="1:9" ht="15" customHeight="1">
      <c r="A47" s="15">
        <v>43</v>
      </c>
      <c r="B47" s="16" t="s">
        <v>120</v>
      </c>
      <c r="C47" s="16" t="s">
        <v>16</v>
      </c>
      <c r="D47" s="15" t="s">
        <v>24</v>
      </c>
      <c r="E47" s="16" t="s">
        <v>121</v>
      </c>
      <c r="F47" s="17">
        <v>0.0036096064814814814</v>
      </c>
      <c r="G47" s="15" t="str">
        <f t="shared" si="7"/>
        <v>40.38/km</v>
      </c>
      <c r="H47" s="18">
        <f t="shared" si="8"/>
        <v>0.0013158564814814812</v>
      </c>
      <c r="I47" s="18">
        <f t="shared" si="2"/>
        <v>0.0008596064814814812</v>
      </c>
    </row>
    <row r="48" spans="1:9" ht="15" customHeight="1">
      <c r="A48" s="15">
        <v>44</v>
      </c>
      <c r="B48" s="16" t="s">
        <v>122</v>
      </c>
      <c r="C48" s="16" t="s">
        <v>123</v>
      </c>
      <c r="D48" s="15" t="s">
        <v>13</v>
      </c>
      <c r="E48" s="16" t="s">
        <v>47</v>
      </c>
      <c r="F48" s="17">
        <v>0.0036391203703703703</v>
      </c>
      <c r="G48" s="15" t="str">
        <f t="shared" si="7"/>
        <v>40.53/km</v>
      </c>
      <c r="H48" s="18">
        <f t="shared" si="8"/>
        <v>0.00134537037037037</v>
      </c>
      <c r="I48" s="18">
        <f t="shared" si="2"/>
        <v>0.00134537037037037</v>
      </c>
    </row>
    <row r="49" spans="1:9" ht="15" customHeight="1">
      <c r="A49" s="15">
        <v>45</v>
      </c>
      <c r="B49" s="16" t="s">
        <v>124</v>
      </c>
      <c r="C49" s="16" t="s">
        <v>35</v>
      </c>
      <c r="D49" s="15" t="s">
        <v>24</v>
      </c>
      <c r="E49" s="16" t="s">
        <v>125</v>
      </c>
      <c r="F49" s="17">
        <v>0.0036406249999999998</v>
      </c>
      <c r="G49" s="15" t="str">
        <f t="shared" si="7"/>
        <v>41.01/km</v>
      </c>
      <c r="H49" s="18">
        <f t="shared" si="8"/>
        <v>0.0013468749999999995</v>
      </c>
      <c r="I49" s="18">
        <f t="shared" si="2"/>
        <v>0.0008906249999999995</v>
      </c>
    </row>
    <row r="50" spans="1:9" ht="15" customHeight="1">
      <c r="A50" s="15">
        <v>46</v>
      </c>
      <c r="B50" s="16" t="s">
        <v>126</v>
      </c>
      <c r="C50" s="16" t="s">
        <v>23</v>
      </c>
      <c r="D50" s="15" t="s">
        <v>13</v>
      </c>
      <c r="E50" s="16" t="s">
        <v>127</v>
      </c>
      <c r="F50" s="17">
        <v>0.0036409722222222225</v>
      </c>
      <c r="G50" s="15" t="str">
        <f t="shared" si="7"/>
        <v>41.01/km</v>
      </c>
      <c r="H50" s="18">
        <f t="shared" si="8"/>
        <v>0.0013472222222222223</v>
      </c>
      <c r="I50" s="18">
        <f t="shared" si="2"/>
        <v>0.0013472222222222223</v>
      </c>
    </row>
    <row r="51" spans="1:9" ht="15" customHeight="1">
      <c r="A51" s="15">
        <v>47</v>
      </c>
      <c r="B51" s="16" t="s">
        <v>128</v>
      </c>
      <c r="C51" s="16" t="s">
        <v>58</v>
      </c>
      <c r="D51" s="15" t="s">
        <v>24</v>
      </c>
      <c r="E51" s="16" t="s">
        <v>129</v>
      </c>
      <c r="F51" s="17">
        <v>0.0036480324074074076</v>
      </c>
      <c r="G51" s="15" t="str">
        <f t="shared" si="7"/>
        <v>41.01/km</v>
      </c>
      <c r="H51" s="18">
        <f t="shared" si="8"/>
        <v>0.0013542824074074073</v>
      </c>
      <c r="I51" s="18">
        <f t="shared" si="2"/>
        <v>0.0008980324074074073</v>
      </c>
    </row>
    <row r="52" spans="1:9" ht="15" customHeight="1">
      <c r="A52" s="15">
        <v>48</v>
      </c>
      <c r="B52" s="16" t="s">
        <v>130</v>
      </c>
      <c r="C52" s="16" t="s">
        <v>131</v>
      </c>
      <c r="D52" s="15" t="s">
        <v>13</v>
      </c>
      <c r="E52" s="16" t="s">
        <v>121</v>
      </c>
      <c r="F52" s="17">
        <v>0.003659722222222222</v>
      </c>
      <c r="G52" s="15" t="str">
        <f t="shared" si="7"/>
        <v>41.09/km</v>
      </c>
      <c r="H52" s="18">
        <f t="shared" si="8"/>
        <v>0.001365972222222222</v>
      </c>
      <c r="I52" s="18">
        <f t="shared" si="2"/>
        <v>0.001365972222222222</v>
      </c>
    </row>
    <row r="53" spans="1:9" ht="15" customHeight="1">
      <c r="A53" s="15">
        <v>49</v>
      </c>
      <c r="B53" s="16" t="s">
        <v>132</v>
      </c>
      <c r="C53" s="16" t="s">
        <v>133</v>
      </c>
      <c r="D53" s="15" t="s">
        <v>24</v>
      </c>
      <c r="E53" s="16" t="s">
        <v>85</v>
      </c>
      <c r="F53" s="17">
        <v>0.0036645833333333335</v>
      </c>
      <c r="G53" s="15" t="str">
        <f t="shared" si="7"/>
        <v>41.17/km</v>
      </c>
      <c r="H53" s="18">
        <f t="shared" si="8"/>
        <v>0.0013708333333333333</v>
      </c>
      <c r="I53" s="18">
        <f t="shared" si="2"/>
        <v>0.0009145833333333332</v>
      </c>
    </row>
    <row r="54" spans="1:9" ht="15" customHeight="1">
      <c r="A54" s="15">
        <v>50</v>
      </c>
      <c r="B54" s="16" t="s">
        <v>134</v>
      </c>
      <c r="C54" s="16" t="s">
        <v>89</v>
      </c>
      <c r="D54" s="15" t="s">
        <v>24</v>
      </c>
      <c r="E54" s="16" t="s">
        <v>135</v>
      </c>
      <c r="F54" s="17">
        <v>0.0036650462962962965</v>
      </c>
      <c r="G54" s="15" t="str">
        <f t="shared" si="7"/>
        <v>41.17/km</v>
      </c>
      <c r="H54" s="18">
        <f t="shared" si="8"/>
        <v>0.0013712962962962962</v>
      </c>
      <c r="I54" s="18">
        <f t="shared" si="2"/>
        <v>0.0009150462962962962</v>
      </c>
    </row>
    <row r="55" spans="1:9" ht="15" customHeight="1">
      <c r="A55" s="15">
        <v>51</v>
      </c>
      <c r="B55" s="16" t="s">
        <v>136</v>
      </c>
      <c r="C55" s="16" t="s">
        <v>137</v>
      </c>
      <c r="D55" s="15" t="s">
        <v>13</v>
      </c>
      <c r="E55" s="16" t="s">
        <v>56</v>
      </c>
      <c r="F55" s="17">
        <v>0.003694097222222222</v>
      </c>
      <c r="G55" s="15" t="str">
        <f t="shared" si="7"/>
        <v>41.32/km</v>
      </c>
      <c r="H55" s="18">
        <f t="shared" si="8"/>
        <v>0.0014003472222222217</v>
      </c>
      <c r="I55" s="18">
        <f t="shared" si="2"/>
        <v>0.0014003472222222217</v>
      </c>
    </row>
    <row r="56" spans="1:9" ht="15" customHeight="1">
      <c r="A56" s="15">
        <v>52</v>
      </c>
      <c r="B56" s="16" t="s">
        <v>138</v>
      </c>
      <c r="C56" s="16" t="s">
        <v>139</v>
      </c>
      <c r="D56" s="15" t="s">
        <v>13</v>
      </c>
      <c r="E56" s="16" t="s">
        <v>41</v>
      </c>
      <c r="F56" s="17">
        <v>0.0037065972222222222</v>
      </c>
      <c r="G56" s="15" t="str">
        <f t="shared" si="7"/>
        <v>41.40/km</v>
      </c>
      <c r="H56" s="18">
        <f t="shared" si="8"/>
        <v>0.001412847222222222</v>
      </c>
      <c r="I56" s="18">
        <f t="shared" si="2"/>
        <v>0.001412847222222222</v>
      </c>
    </row>
    <row r="57" spans="1:9" ht="15" customHeight="1">
      <c r="A57" s="23">
        <v>53</v>
      </c>
      <c r="B57" s="24" t="s">
        <v>140</v>
      </c>
      <c r="C57" s="24" t="s">
        <v>141</v>
      </c>
      <c r="D57" s="23" t="s">
        <v>38</v>
      </c>
      <c r="E57" s="24" t="s">
        <v>348</v>
      </c>
      <c r="F57" s="25">
        <v>0.003764120370370371</v>
      </c>
      <c r="G57" s="23" t="str">
        <f t="shared" si="7"/>
        <v>42.19/km</v>
      </c>
      <c r="H57" s="26">
        <f t="shared" si="8"/>
        <v>0.0014703703703703706</v>
      </c>
      <c r="I57" s="26">
        <f t="shared" si="2"/>
        <v>0.0008541666666666676</v>
      </c>
    </row>
    <row r="58" spans="1:9" ht="15" customHeight="1">
      <c r="A58" s="15">
        <v>54</v>
      </c>
      <c r="B58" s="16" t="s">
        <v>142</v>
      </c>
      <c r="C58" s="16" t="s">
        <v>99</v>
      </c>
      <c r="D58" s="15" t="s">
        <v>13</v>
      </c>
      <c r="E58" s="16" t="s">
        <v>56</v>
      </c>
      <c r="F58" s="17">
        <v>0.003777430555555555</v>
      </c>
      <c r="G58" s="15" t="str">
        <f t="shared" si="7"/>
        <v>42.27/km</v>
      </c>
      <c r="H58" s="18">
        <f t="shared" si="8"/>
        <v>0.001483680555555555</v>
      </c>
      <c r="I58" s="18">
        <f t="shared" si="2"/>
        <v>0.001483680555555555</v>
      </c>
    </row>
    <row r="59" spans="1:9" ht="15" customHeight="1">
      <c r="A59" s="15">
        <v>55</v>
      </c>
      <c r="B59" s="16" t="s">
        <v>143</v>
      </c>
      <c r="C59" s="16" t="s">
        <v>133</v>
      </c>
      <c r="D59" s="15" t="s">
        <v>24</v>
      </c>
      <c r="E59" s="16" t="s">
        <v>144</v>
      </c>
      <c r="F59" s="17">
        <v>0.0037812500000000003</v>
      </c>
      <c r="G59" s="15" t="str">
        <f t="shared" si="7"/>
        <v>42.35/km</v>
      </c>
      <c r="H59" s="18">
        <f t="shared" si="8"/>
        <v>0.0014875</v>
      </c>
      <c r="I59" s="18">
        <f t="shared" si="2"/>
        <v>0.00103125</v>
      </c>
    </row>
    <row r="60" spans="1:9" ht="15" customHeight="1">
      <c r="A60" s="15">
        <v>56</v>
      </c>
      <c r="B60" s="16" t="s">
        <v>145</v>
      </c>
      <c r="C60" s="16" t="s">
        <v>146</v>
      </c>
      <c r="D60" s="15" t="s">
        <v>24</v>
      </c>
      <c r="E60" s="16" t="s">
        <v>47</v>
      </c>
      <c r="F60" s="17">
        <v>0.003801388888888889</v>
      </c>
      <c r="G60" s="15" t="str">
        <f t="shared" si="7"/>
        <v>42.43/km</v>
      </c>
      <c r="H60" s="18">
        <f t="shared" si="8"/>
        <v>0.0015076388888888887</v>
      </c>
      <c r="I60" s="18">
        <f t="shared" si="2"/>
        <v>0.0010513888888888886</v>
      </c>
    </row>
    <row r="61" spans="1:9" ht="15" customHeight="1">
      <c r="A61" s="15">
        <v>57</v>
      </c>
      <c r="B61" s="16" t="s">
        <v>147</v>
      </c>
      <c r="C61" s="16" t="s">
        <v>148</v>
      </c>
      <c r="D61" s="15" t="s">
        <v>38</v>
      </c>
      <c r="E61" s="16" t="s">
        <v>118</v>
      </c>
      <c r="F61" s="17">
        <v>0.003847800925925926</v>
      </c>
      <c r="G61" s="15" t="str">
        <f t="shared" si="7"/>
        <v>43.14/km</v>
      </c>
      <c r="H61" s="18">
        <f t="shared" si="8"/>
        <v>0.0015540509259259257</v>
      </c>
      <c r="I61" s="18">
        <f t="shared" si="2"/>
        <v>0.0009378472222222227</v>
      </c>
    </row>
    <row r="62" spans="1:9" ht="15" customHeight="1">
      <c r="A62" s="15">
        <v>58</v>
      </c>
      <c r="B62" s="16" t="s">
        <v>149</v>
      </c>
      <c r="C62" s="16" t="s">
        <v>43</v>
      </c>
      <c r="D62" s="15" t="s">
        <v>20</v>
      </c>
      <c r="E62" s="16" t="s">
        <v>150</v>
      </c>
      <c r="F62" s="17">
        <v>0.0038641203703703706</v>
      </c>
      <c r="G62" s="15" t="str">
        <f t="shared" si="7"/>
        <v>43.29/km</v>
      </c>
      <c r="H62" s="18">
        <f t="shared" si="8"/>
        <v>0.0015703703703703704</v>
      </c>
      <c r="I62" s="18">
        <f t="shared" si="2"/>
        <v>0.0012276620370370375</v>
      </c>
    </row>
    <row r="63" spans="1:9" ht="15" customHeight="1">
      <c r="A63" s="15">
        <v>59</v>
      </c>
      <c r="B63" s="16" t="s">
        <v>151</v>
      </c>
      <c r="C63" s="16" t="s">
        <v>29</v>
      </c>
      <c r="D63" s="15" t="s">
        <v>13</v>
      </c>
      <c r="E63" s="16" t="s">
        <v>47</v>
      </c>
      <c r="F63" s="17">
        <v>0.0038732638888888883</v>
      </c>
      <c r="G63" s="15" t="str">
        <f t="shared" si="7"/>
        <v>43.37/km</v>
      </c>
      <c r="H63" s="18">
        <f t="shared" si="8"/>
        <v>0.0015795138888888881</v>
      </c>
      <c r="I63" s="18">
        <f t="shared" si="2"/>
        <v>0.0015795138888888881</v>
      </c>
    </row>
    <row r="64" spans="1:9" ht="15" customHeight="1">
      <c r="A64" s="15">
        <v>60</v>
      </c>
      <c r="B64" s="16" t="s">
        <v>128</v>
      </c>
      <c r="C64" s="16" t="s">
        <v>89</v>
      </c>
      <c r="D64" s="15" t="s">
        <v>13</v>
      </c>
      <c r="E64" s="16" t="s">
        <v>129</v>
      </c>
      <c r="F64" s="17">
        <v>0.0038819444444444444</v>
      </c>
      <c r="G64" s="15" t="str">
        <f t="shared" si="7"/>
        <v>43.37/km</v>
      </c>
      <c r="H64" s="18">
        <f t="shared" si="8"/>
        <v>0.0015881944444444442</v>
      </c>
      <c r="I64" s="18">
        <f t="shared" si="2"/>
        <v>0.0015881944444444442</v>
      </c>
    </row>
    <row r="65" spans="1:9" ht="15" customHeight="1">
      <c r="A65" s="15">
        <v>61</v>
      </c>
      <c r="B65" s="16" t="s">
        <v>152</v>
      </c>
      <c r="C65" s="16" t="s">
        <v>153</v>
      </c>
      <c r="D65" s="15" t="s">
        <v>13</v>
      </c>
      <c r="E65" s="16" t="s">
        <v>125</v>
      </c>
      <c r="F65" s="17">
        <v>0.003889236111111111</v>
      </c>
      <c r="G65" s="15" t="str">
        <f t="shared" si="7"/>
        <v>43.45/km</v>
      </c>
      <c r="H65" s="18">
        <f t="shared" si="8"/>
        <v>0.0015954861111111109</v>
      </c>
      <c r="I65" s="18">
        <f t="shared" si="2"/>
        <v>0.0015954861111111109</v>
      </c>
    </row>
    <row r="66" spans="1:9" ht="15" customHeight="1">
      <c r="A66" s="15">
        <v>62</v>
      </c>
      <c r="B66" s="16" t="s">
        <v>154</v>
      </c>
      <c r="C66" s="16" t="s">
        <v>155</v>
      </c>
      <c r="D66" s="15" t="s">
        <v>38</v>
      </c>
      <c r="E66" s="16" t="s">
        <v>156</v>
      </c>
      <c r="F66" s="17">
        <v>0.003910069444444444</v>
      </c>
      <c r="G66" s="15" t="str">
        <f t="shared" si="7"/>
        <v>44.01/km</v>
      </c>
      <c r="H66" s="18">
        <f t="shared" si="8"/>
        <v>0.001616319444444444</v>
      </c>
      <c r="I66" s="18">
        <f t="shared" si="2"/>
        <v>0.001000115740740741</v>
      </c>
    </row>
    <row r="67" spans="1:9" ht="15" customHeight="1">
      <c r="A67" s="15">
        <v>63</v>
      </c>
      <c r="B67" s="16" t="s">
        <v>157</v>
      </c>
      <c r="C67" s="16" t="s">
        <v>110</v>
      </c>
      <c r="D67" s="15" t="s">
        <v>13</v>
      </c>
      <c r="E67" s="16" t="s">
        <v>158</v>
      </c>
      <c r="F67" s="17">
        <v>0.003913773148148148</v>
      </c>
      <c r="G67" s="15" t="str">
        <f t="shared" si="7"/>
        <v>44.01/km</v>
      </c>
      <c r="H67" s="18">
        <f t="shared" si="8"/>
        <v>0.0016200231481481478</v>
      </c>
      <c r="I67" s="18">
        <f t="shared" si="2"/>
        <v>0.0016200231481481478</v>
      </c>
    </row>
    <row r="68" spans="1:9" ht="15" customHeight="1">
      <c r="A68" s="15">
        <v>64</v>
      </c>
      <c r="B68" s="16" t="s">
        <v>159</v>
      </c>
      <c r="C68" s="16" t="s">
        <v>105</v>
      </c>
      <c r="D68" s="15" t="s">
        <v>160</v>
      </c>
      <c r="E68" s="16" t="s">
        <v>161</v>
      </c>
      <c r="F68" s="17">
        <v>0.00391400462962963</v>
      </c>
      <c r="G68" s="15" t="str">
        <f t="shared" si="7"/>
        <v>44.01/km</v>
      </c>
      <c r="H68" s="18">
        <f t="shared" si="8"/>
        <v>0.00162025462962963</v>
      </c>
      <c r="I68" s="18">
        <f t="shared" si="2"/>
        <v>0</v>
      </c>
    </row>
    <row r="69" spans="1:9" ht="15" customHeight="1">
      <c r="A69" s="23">
        <v>65</v>
      </c>
      <c r="B69" s="24" t="s">
        <v>162</v>
      </c>
      <c r="C69" s="24" t="s">
        <v>163</v>
      </c>
      <c r="D69" s="23" t="s">
        <v>38</v>
      </c>
      <c r="E69" s="24" t="s">
        <v>348</v>
      </c>
      <c r="F69" s="25">
        <v>0.003926967592592592</v>
      </c>
      <c r="G69" s="23" t="str">
        <f t="shared" si="7"/>
        <v>44.08/km</v>
      </c>
      <c r="H69" s="26">
        <f t="shared" si="8"/>
        <v>0.001633217592592592</v>
      </c>
      <c r="I69" s="26">
        <f t="shared" si="2"/>
        <v>0.001017013888888889</v>
      </c>
    </row>
    <row r="70" spans="1:9" ht="15" customHeight="1">
      <c r="A70" s="15">
        <v>66</v>
      </c>
      <c r="B70" s="16" t="s">
        <v>164</v>
      </c>
      <c r="C70" s="16" t="s">
        <v>165</v>
      </c>
      <c r="D70" s="15" t="s">
        <v>13</v>
      </c>
      <c r="E70" s="16" t="s">
        <v>166</v>
      </c>
      <c r="F70" s="17">
        <v>0.003930324074074074</v>
      </c>
      <c r="G70" s="15" t="str">
        <f t="shared" si="7"/>
        <v>44.16/km</v>
      </c>
      <c r="H70" s="18">
        <f t="shared" si="8"/>
        <v>0.0016365740740740737</v>
      </c>
      <c r="I70" s="18">
        <f aca="true" t="shared" si="9" ref="I70:I133">F70-INDEX($F$5:$F$175,MATCH(D70,$D$5:$D$175,0))</f>
        <v>0.0016365740740740737</v>
      </c>
    </row>
    <row r="71" spans="1:9" ht="15" customHeight="1">
      <c r="A71" s="15">
        <v>67</v>
      </c>
      <c r="B71" s="16" t="s">
        <v>167</v>
      </c>
      <c r="C71" s="16" t="s">
        <v>58</v>
      </c>
      <c r="D71" s="15" t="s">
        <v>24</v>
      </c>
      <c r="E71" s="16" t="s">
        <v>85</v>
      </c>
      <c r="F71" s="17">
        <v>0.003931828703703704</v>
      </c>
      <c r="G71" s="15" t="str">
        <f t="shared" si="7"/>
        <v>44.16/km</v>
      </c>
      <c r="H71" s="18">
        <f t="shared" si="8"/>
        <v>0.0016380787037037037</v>
      </c>
      <c r="I71" s="18">
        <f t="shared" si="9"/>
        <v>0.0011818287037037036</v>
      </c>
    </row>
    <row r="72" spans="1:9" ht="15" customHeight="1">
      <c r="A72" s="15">
        <v>68</v>
      </c>
      <c r="B72" s="16" t="s">
        <v>168</v>
      </c>
      <c r="C72" s="16" t="s">
        <v>89</v>
      </c>
      <c r="D72" s="15" t="s">
        <v>20</v>
      </c>
      <c r="E72" s="16" t="s">
        <v>56</v>
      </c>
      <c r="F72" s="17">
        <v>0.003932175925925927</v>
      </c>
      <c r="G72" s="15" t="str">
        <f t="shared" si="7"/>
        <v>44.16/km</v>
      </c>
      <c r="H72" s="18">
        <f t="shared" si="8"/>
        <v>0.0016384259259259264</v>
      </c>
      <c r="I72" s="18">
        <f t="shared" si="9"/>
        <v>0.0012957175925925935</v>
      </c>
    </row>
    <row r="73" spans="1:9" ht="15" customHeight="1">
      <c r="A73" s="15">
        <v>69</v>
      </c>
      <c r="B73" s="16" t="s">
        <v>169</v>
      </c>
      <c r="C73" s="16" t="s">
        <v>101</v>
      </c>
      <c r="D73" s="15" t="s">
        <v>20</v>
      </c>
      <c r="E73" s="16" t="s">
        <v>166</v>
      </c>
      <c r="F73" s="17">
        <v>0.003969791666666667</v>
      </c>
      <c r="G73" s="15" t="str">
        <f t="shared" si="7"/>
        <v>44.40/km</v>
      </c>
      <c r="H73" s="18">
        <f t="shared" si="8"/>
        <v>0.0016760416666666664</v>
      </c>
      <c r="I73" s="18">
        <f t="shared" si="9"/>
        <v>0.0013333333333333335</v>
      </c>
    </row>
    <row r="74" spans="1:9" ht="15" customHeight="1">
      <c r="A74" s="15">
        <v>70</v>
      </c>
      <c r="B74" s="16" t="s">
        <v>170</v>
      </c>
      <c r="C74" s="16" t="s">
        <v>171</v>
      </c>
      <c r="D74" s="15" t="s">
        <v>24</v>
      </c>
      <c r="E74" s="16" t="s">
        <v>85</v>
      </c>
      <c r="F74" s="17">
        <v>0.003975925925925926</v>
      </c>
      <c r="G74" s="15" t="str">
        <f t="shared" si="7"/>
        <v>44.48/km</v>
      </c>
      <c r="H74" s="18">
        <f t="shared" si="8"/>
        <v>0.001682175925925926</v>
      </c>
      <c r="I74" s="18">
        <f t="shared" si="9"/>
        <v>0.0012259259259259259</v>
      </c>
    </row>
    <row r="75" spans="1:9" ht="15" customHeight="1">
      <c r="A75" s="15">
        <v>71</v>
      </c>
      <c r="B75" s="16" t="s">
        <v>172</v>
      </c>
      <c r="C75" s="16" t="s">
        <v>173</v>
      </c>
      <c r="D75" s="15" t="s">
        <v>24</v>
      </c>
      <c r="E75" s="16" t="s">
        <v>74</v>
      </c>
      <c r="F75" s="17">
        <v>0.0039782407407407405</v>
      </c>
      <c r="G75" s="15" t="str">
        <f t="shared" si="7"/>
        <v>44.48/km</v>
      </c>
      <c r="H75" s="18">
        <f t="shared" si="8"/>
        <v>0.0016844907407407403</v>
      </c>
      <c r="I75" s="18">
        <f t="shared" si="9"/>
        <v>0.0012282407407407402</v>
      </c>
    </row>
    <row r="76" spans="1:9" ht="15" customHeight="1">
      <c r="A76" s="15">
        <v>72</v>
      </c>
      <c r="B76" s="16" t="s">
        <v>58</v>
      </c>
      <c r="C76" s="16" t="s">
        <v>174</v>
      </c>
      <c r="D76" s="15" t="s">
        <v>20</v>
      </c>
      <c r="E76" s="16" t="s">
        <v>74</v>
      </c>
      <c r="F76" s="17">
        <v>0.003999305555555555</v>
      </c>
      <c r="G76" s="15" t="str">
        <f t="shared" si="7"/>
        <v>45.03/km</v>
      </c>
      <c r="H76" s="18">
        <f t="shared" si="8"/>
        <v>0.0017055555555555552</v>
      </c>
      <c r="I76" s="18">
        <f t="shared" si="9"/>
        <v>0.0013628472222222223</v>
      </c>
    </row>
    <row r="77" spans="1:9" ht="15" customHeight="1">
      <c r="A77" s="15">
        <v>73</v>
      </c>
      <c r="B77" s="16" t="s">
        <v>175</v>
      </c>
      <c r="C77" s="16" t="s">
        <v>176</v>
      </c>
      <c r="D77" s="15" t="s">
        <v>13</v>
      </c>
      <c r="E77" s="16" t="s">
        <v>47</v>
      </c>
      <c r="F77" s="17">
        <v>0.004000115740740741</v>
      </c>
      <c r="G77" s="15" t="str">
        <f t="shared" si="7"/>
        <v>45.03/km</v>
      </c>
      <c r="H77" s="18">
        <f t="shared" si="8"/>
        <v>0.0017063657407407405</v>
      </c>
      <c r="I77" s="18">
        <f t="shared" si="9"/>
        <v>0.0017063657407407405</v>
      </c>
    </row>
    <row r="78" spans="1:9" ht="15" customHeight="1">
      <c r="A78" s="15">
        <v>74</v>
      </c>
      <c r="B78" s="16" t="s">
        <v>177</v>
      </c>
      <c r="C78" s="16" t="s">
        <v>49</v>
      </c>
      <c r="D78" s="15" t="s">
        <v>13</v>
      </c>
      <c r="E78" s="16" t="s">
        <v>178</v>
      </c>
      <c r="F78" s="17">
        <v>0.004004513888888888</v>
      </c>
      <c r="G78" s="15" t="str">
        <f t="shared" si="7"/>
        <v>45.03/km</v>
      </c>
      <c r="H78" s="18">
        <f t="shared" si="8"/>
        <v>0.001710763888888888</v>
      </c>
      <c r="I78" s="18">
        <f t="shared" si="9"/>
        <v>0.001710763888888888</v>
      </c>
    </row>
    <row r="79" spans="1:9" ht="15" customHeight="1">
      <c r="A79" s="15">
        <v>75</v>
      </c>
      <c r="B79" s="16" t="s">
        <v>179</v>
      </c>
      <c r="C79" s="16" t="s">
        <v>29</v>
      </c>
      <c r="D79" s="15" t="s">
        <v>24</v>
      </c>
      <c r="E79" s="16" t="s">
        <v>180</v>
      </c>
      <c r="F79" s="17">
        <v>0.004046990740740741</v>
      </c>
      <c r="G79" s="15" t="str">
        <f t="shared" si="7"/>
        <v>45.34/km</v>
      </c>
      <c r="H79" s="18">
        <f t="shared" si="8"/>
        <v>0.0017532407407407405</v>
      </c>
      <c r="I79" s="18">
        <f t="shared" si="9"/>
        <v>0.0012969907407407405</v>
      </c>
    </row>
    <row r="80" spans="1:9" ht="15" customHeight="1">
      <c r="A80" s="15">
        <v>76</v>
      </c>
      <c r="B80" s="16" t="s">
        <v>181</v>
      </c>
      <c r="C80" s="16" t="s">
        <v>101</v>
      </c>
      <c r="D80" s="15" t="s">
        <v>24</v>
      </c>
      <c r="E80" s="16" t="s">
        <v>85</v>
      </c>
      <c r="F80" s="17">
        <v>0.004077777777777778</v>
      </c>
      <c r="G80" s="15" t="str">
        <f t="shared" si="7"/>
        <v>45.50/km</v>
      </c>
      <c r="H80" s="18">
        <f t="shared" si="8"/>
        <v>0.001784027777777778</v>
      </c>
      <c r="I80" s="18">
        <f t="shared" si="9"/>
        <v>0.001327777777777778</v>
      </c>
    </row>
    <row r="81" spans="1:9" ht="15" customHeight="1">
      <c r="A81" s="15">
        <v>77</v>
      </c>
      <c r="B81" s="16" t="s">
        <v>182</v>
      </c>
      <c r="C81" s="16" t="s">
        <v>35</v>
      </c>
      <c r="D81" s="15" t="s">
        <v>38</v>
      </c>
      <c r="E81" s="16" t="s">
        <v>183</v>
      </c>
      <c r="F81" s="17">
        <v>0.0040813657407407404</v>
      </c>
      <c r="G81" s="15" t="str">
        <f t="shared" si="7"/>
        <v>45.58/km</v>
      </c>
      <c r="H81" s="18">
        <f t="shared" si="8"/>
        <v>0.0017876157407407402</v>
      </c>
      <c r="I81" s="18">
        <f t="shared" si="9"/>
        <v>0.0011714120370370372</v>
      </c>
    </row>
    <row r="82" spans="1:9" ht="15" customHeight="1">
      <c r="A82" s="15">
        <v>78</v>
      </c>
      <c r="B82" s="16" t="s">
        <v>184</v>
      </c>
      <c r="C82" s="16" t="s">
        <v>185</v>
      </c>
      <c r="D82" s="15" t="s">
        <v>24</v>
      </c>
      <c r="E82" s="16" t="s">
        <v>108</v>
      </c>
      <c r="F82" s="17">
        <v>0.004095833333333333</v>
      </c>
      <c r="G82" s="15" t="str">
        <f t="shared" si="7"/>
        <v>46.06/km</v>
      </c>
      <c r="H82" s="18">
        <f t="shared" si="8"/>
        <v>0.001802083333333333</v>
      </c>
      <c r="I82" s="18">
        <f t="shared" si="9"/>
        <v>0.001345833333333333</v>
      </c>
    </row>
    <row r="83" spans="1:9" ht="15" customHeight="1">
      <c r="A83" s="15">
        <v>79</v>
      </c>
      <c r="B83" s="16" t="s">
        <v>186</v>
      </c>
      <c r="C83" s="16" t="s">
        <v>187</v>
      </c>
      <c r="D83" s="15" t="s">
        <v>160</v>
      </c>
      <c r="E83" s="16" t="s">
        <v>188</v>
      </c>
      <c r="F83" s="17">
        <v>0.0041032407407407415</v>
      </c>
      <c r="G83" s="15" t="str">
        <f t="shared" si="7"/>
        <v>46.13/km</v>
      </c>
      <c r="H83" s="18">
        <f t="shared" si="8"/>
        <v>0.0018094907407407413</v>
      </c>
      <c r="I83" s="18">
        <f t="shared" si="9"/>
        <v>0.00018923611111111138</v>
      </c>
    </row>
    <row r="84" spans="1:9" ht="15" customHeight="1">
      <c r="A84" s="15">
        <v>80</v>
      </c>
      <c r="B84" s="16" t="s">
        <v>189</v>
      </c>
      <c r="C84" s="16" t="s">
        <v>190</v>
      </c>
      <c r="D84" s="15" t="s">
        <v>24</v>
      </c>
      <c r="E84" s="16" t="s">
        <v>106</v>
      </c>
      <c r="F84" s="17">
        <v>0.004111689814814815</v>
      </c>
      <c r="G84" s="15" t="str">
        <f t="shared" si="7"/>
        <v>46.13/km</v>
      </c>
      <c r="H84" s="18">
        <f t="shared" si="8"/>
        <v>0.0018179398148148152</v>
      </c>
      <c r="I84" s="18">
        <f t="shared" si="9"/>
        <v>0.0013616898148148151</v>
      </c>
    </row>
    <row r="85" spans="1:9" ht="15" customHeight="1">
      <c r="A85" s="15">
        <v>81</v>
      </c>
      <c r="B85" s="16" t="s">
        <v>191</v>
      </c>
      <c r="C85" s="16" t="s">
        <v>46</v>
      </c>
      <c r="D85" s="15" t="s">
        <v>13</v>
      </c>
      <c r="E85" s="16" t="s">
        <v>56</v>
      </c>
      <c r="F85" s="17">
        <v>0.004113078703703704</v>
      </c>
      <c r="G85" s="15" t="str">
        <f t="shared" si="7"/>
        <v>46.13/km</v>
      </c>
      <c r="H85" s="18">
        <f t="shared" si="8"/>
        <v>0.0018193287037037036</v>
      </c>
      <c r="I85" s="18">
        <f t="shared" si="9"/>
        <v>0.0018193287037037036</v>
      </c>
    </row>
    <row r="86" spans="1:9" ht="15" customHeight="1">
      <c r="A86" s="15">
        <v>82</v>
      </c>
      <c r="B86" s="16" t="s">
        <v>192</v>
      </c>
      <c r="C86" s="16" t="s">
        <v>193</v>
      </c>
      <c r="D86" s="15" t="s">
        <v>20</v>
      </c>
      <c r="E86" s="16" t="s">
        <v>125</v>
      </c>
      <c r="F86" s="17">
        <v>0.004114467592592593</v>
      </c>
      <c r="G86" s="15" t="str">
        <f t="shared" si="7"/>
        <v>46.13/km</v>
      </c>
      <c r="H86" s="18">
        <f t="shared" si="8"/>
        <v>0.001820717592592593</v>
      </c>
      <c r="I86" s="18">
        <f t="shared" si="9"/>
        <v>0.00147800925925926</v>
      </c>
    </row>
    <row r="87" spans="1:9" ht="15" customHeight="1">
      <c r="A87" s="15">
        <v>83</v>
      </c>
      <c r="B87" s="16" t="s">
        <v>194</v>
      </c>
      <c r="C87" s="16" t="s">
        <v>195</v>
      </c>
      <c r="D87" s="15" t="s">
        <v>20</v>
      </c>
      <c r="E87" s="16" t="s">
        <v>196</v>
      </c>
      <c r="F87" s="17">
        <v>0.004116087962962963</v>
      </c>
      <c r="G87" s="15" t="str">
        <f t="shared" si="7"/>
        <v>46.21/km</v>
      </c>
      <c r="H87" s="18">
        <f t="shared" si="8"/>
        <v>0.0018223379629629627</v>
      </c>
      <c r="I87" s="18">
        <f t="shared" si="9"/>
        <v>0.0014796296296296298</v>
      </c>
    </row>
    <row r="88" spans="1:9" ht="15" customHeight="1">
      <c r="A88" s="15">
        <v>84</v>
      </c>
      <c r="B88" s="16" t="s">
        <v>197</v>
      </c>
      <c r="C88" s="16" t="s">
        <v>43</v>
      </c>
      <c r="D88" s="15" t="s">
        <v>13</v>
      </c>
      <c r="E88" s="16" t="s">
        <v>93</v>
      </c>
      <c r="F88" s="17">
        <v>0.004149305555555555</v>
      </c>
      <c r="G88" s="15" t="str">
        <f t="shared" si="7"/>
        <v>46.37/km</v>
      </c>
      <c r="H88" s="18">
        <f t="shared" si="8"/>
        <v>0.0018555555555555552</v>
      </c>
      <c r="I88" s="18">
        <f t="shared" si="9"/>
        <v>0.0018555555555555552</v>
      </c>
    </row>
    <row r="89" spans="1:9" ht="15" customHeight="1">
      <c r="A89" s="15">
        <v>85</v>
      </c>
      <c r="B89" s="16" t="s">
        <v>198</v>
      </c>
      <c r="C89" s="16" t="s">
        <v>101</v>
      </c>
      <c r="D89" s="15" t="s">
        <v>13</v>
      </c>
      <c r="E89" s="16" t="s">
        <v>93</v>
      </c>
      <c r="F89" s="17">
        <v>0.004152314814814814</v>
      </c>
      <c r="G89" s="15" t="str">
        <f t="shared" si="7"/>
        <v>46.45/km</v>
      </c>
      <c r="H89" s="18">
        <f t="shared" si="8"/>
        <v>0.0018585648148148142</v>
      </c>
      <c r="I89" s="18">
        <f t="shared" si="9"/>
        <v>0.0018585648148148142</v>
      </c>
    </row>
    <row r="90" spans="1:9" ht="15" customHeight="1">
      <c r="A90" s="15">
        <v>86</v>
      </c>
      <c r="B90" s="16" t="s">
        <v>199</v>
      </c>
      <c r="C90" s="16" t="s">
        <v>200</v>
      </c>
      <c r="D90" s="15" t="s">
        <v>201</v>
      </c>
      <c r="E90" s="16" t="s">
        <v>74</v>
      </c>
      <c r="F90" s="17">
        <v>0.004154282407407407</v>
      </c>
      <c r="G90" s="15" t="str">
        <f t="shared" si="7"/>
        <v>46.45/km</v>
      </c>
      <c r="H90" s="18">
        <f t="shared" si="8"/>
        <v>0.0018605324074074067</v>
      </c>
      <c r="I90" s="18">
        <f t="shared" si="9"/>
        <v>0</v>
      </c>
    </row>
    <row r="91" spans="1:9" ht="15" customHeight="1">
      <c r="A91" s="15">
        <v>87</v>
      </c>
      <c r="B91" s="16" t="s">
        <v>202</v>
      </c>
      <c r="C91" s="16" t="s">
        <v>40</v>
      </c>
      <c r="D91" s="15" t="s">
        <v>38</v>
      </c>
      <c r="E91" s="16" t="s">
        <v>56</v>
      </c>
      <c r="F91" s="17">
        <v>0.004182870370370371</v>
      </c>
      <c r="G91" s="15" t="str">
        <f aca="true" t="shared" si="10" ref="G91:G154">TEXT(INT((HOUR(F91)*3600+MINUTE(F91)*60+SECOND(F91))/$I$3/60),"0")&amp;"."&amp;TEXT(MOD((HOUR(F91)*3600+MINUTE(F91)*60+SECOND(F91))/$I$3,60),"00")&amp;"/km"</f>
        <v>47.00/km</v>
      </c>
      <c r="H91" s="18">
        <f aca="true" t="shared" si="11" ref="H91:H154">F91-$F$5</f>
        <v>0.0018891203703703704</v>
      </c>
      <c r="I91" s="18">
        <f t="shared" si="9"/>
        <v>0.0012729166666666674</v>
      </c>
    </row>
    <row r="92" spans="1:9" ht="15" customHeight="1">
      <c r="A92" s="15">
        <v>88</v>
      </c>
      <c r="B92" s="16" t="s">
        <v>203</v>
      </c>
      <c r="C92" s="16" t="s">
        <v>87</v>
      </c>
      <c r="D92" s="15" t="s">
        <v>38</v>
      </c>
      <c r="E92" s="16" t="s">
        <v>166</v>
      </c>
      <c r="F92" s="17">
        <v>0.00418587962962963</v>
      </c>
      <c r="G92" s="15" t="str">
        <f t="shared" si="10"/>
        <v>47.08/km</v>
      </c>
      <c r="H92" s="18">
        <f t="shared" si="11"/>
        <v>0.0018921296296296295</v>
      </c>
      <c r="I92" s="18">
        <f t="shared" si="9"/>
        <v>0.0012759259259259264</v>
      </c>
    </row>
    <row r="93" spans="1:9" ht="15" customHeight="1">
      <c r="A93" s="15">
        <v>89</v>
      </c>
      <c r="B93" s="16" t="s">
        <v>204</v>
      </c>
      <c r="C93" s="16" t="s">
        <v>58</v>
      </c>
      <c r="D93" s="15" t="s">
        <v>13</v>
      </c>
      <c r="E93" s="16" t="s">
        <v>64</v>
      </c>
      <c r="F93" s="17">
        <v>0.0041907407407407405</v>
      </c>
      <c r="G93" s="15" t="str">
        <f t="shared" si="10"/>
        <v>47.08/km</v>
      </c>
      <c r="H93" s="18">
        <f t="shared" si="11"/>
        <v>0.0018969907407407403</v>
      </c>
      <c r="I93" s="18">
        <f t="shared" si="9"/>
        <v>0.0018969907407407403</v>
      </c>
    </row>
    <row r="94" spans="1:9" ht="15" customHeight="1">
      <c r="A94" s="15">
        <v>90</v>
      </c>
      <c r="B94" s="16" t="s">
        <v>205</v>
      </c>
      <c r="C94" s="16" t="s">
        <v>206</v>
      </c>
      <c r="D94" s="15" t="s">
        <v>20</v>
      </c>
      <c r="E94" s="16" t="s">
        <v>125</v>
      </c>
      <c r="F94" s="17">
        <v>0.004192013888888889</v>
      </c>
      <c r="G94" s="15" t="str">
        <f t="shared" si="10"/>
        <v>47.08/km</v>
      </c>
      <c r="H94" s="18">
        <f t="shared" si="11"/>
        <v>0.001898263888888889</v>
      </c>
      <c r="I94" s="18">
        <f t="shared" si="9"/>
        <v>0.0015555555555555561</v>
      </c>
    </row>
    <row r="95" spans="1:9" ht="15" customHeight="1">
      <c r="A95" s="15">
        <v>91</v>
      </c>
      <c r="B95" s="16" t="s">
        <v>207</v>
      </c>
      <c r="C95" s="16" t="s">
        <v>208</v>
      </c>
      <c r="D95" s="15" t="s">
        <v>24</v>
      </c>
      <c r="E95" s="16" t="s">
        <v>209</v>
      </c>
      <c r="F95" s="17">
        <v>0.004201041666666666</v>
      </c>
      <c r="G95" s="15" t="str">
        <f t="shared" si="10"/>
        <v>47.16/km</v>
      </c>
      <c r="H95" s="18">
        <f t="shared" si="11"/>
        <v>0.001907291666666666</v>
      </c>
      <c r="I95" s="18">
        <f t="shared" si="9"/>
        <v>0.001451041666666666</v>
      </c>
    </row>
    <row r="96" spans="1:9" ht="15" customHeight="1">
      <c r="A96" s="15">
        <v>92</v>
      </c>
      <c r="B96" s="16" t="s">
        <v>210</v>
      </c>
      <c r="C96" s="16" t="s">
        <v>89</v>
      </c>
      <c r="D96" s="15" t="s">
        <v>24</v>
      </c>
      <c r="E96" s="16" t="s">
        <v>93</v>
      </c>
      <c r="F96" s="17">
        <v>0.00420787037037037</v>
      </c>
      <c r="G96" s="15" t="str">
        <f t="shared" si="10"/>
        <v>47.24/km</v>
      </c>
      <c r="H96" s="18">
        <f t="shared" si="11"/>
        <v>0.0019141203703703694</v>
      </c>
      <c r="I96" s="18">
        <f t="shared" si="9"/>
        <v>0.0014578703703703694</v>
      </c>
    </row>
    <row r="97" spans="1:9" ht="15" customHeight="1">
      <c r="A97" s="15">
        <v>93</v>
      </c>
      <c r="B97" s="16" t="s">
        <v>211</v>
      </c>
      <c r="C97" s="16" t="s">
        <v>212</v>
      </c>
      <c r="D97" s="15" t="s">
        <v>24</v>
      </c>
      <c r="E97" s="16" t="s">
        <v>56</v>
      </c>
      <c r="F97" s="17">
        <v>0.004230671296296296</v>
      </c>
      <c r="G97" s="15" t="str">
        <f t="shared" si="10"/>
        <v>47.39/km</v>
      </c>
      <c r="H97" s="18">
        <f t="shared" si="11"/>
        <v>0.0019369212962962955</v>
      </c>
      <c r="I97" s="18">
        <f t="shared" si="9"/>
        <v>0.0014806712962962955</v>
      </c>
    </row>
    <row r="98" spans="1:9" ht="15" customHeight="1">
      <c r="A98" s="15">
        <v>94</v>
      </c>
      <c r="B98" s="16" t="s">
        <v>213</v>
      </c>
      <c r="C98" s="16" t="s">
        <v>35</v>
      </c>
      <c r="D98" s="15" t="s">
        <v>13</v>
      </c>
      <c r="E98" s="16" t="s">
        <v>214</v>
      </c>
      <c r="F98" s="17">
        <v>0.004251851851851851</v>
      </c>
      <c r="G98" s="15" t="str">
        <f t="shared" si="10"/>
        <v>47.47/km</v>
      </c>
      <c r="H98" s="18">
        <f t="shared" si="11"/>
        <v>0.001958101851851851</v>
      </c>
      <c r="I98" s="18">
        <f t="shared" si="9"/>
        <v>0.001958101851851851</v>
      </c>
    </row>
    <row r="99" spans="1:9" ht="15" customHeight="1">
      <c r="A99" s="15">
        <v>95</v>
      </c>
      <c r="B99" s="16" t="s">
        <v>215</v>
      </c>
      <c r="C99" s="16" t="s">
        <v>216</v>
      </c>
      <c r="D99" s="15" t="s">
        <v>38</v>
      </c>
      <c r="E99" s="16" t="s">
        <v>183</v>
      </c>
      <c r="F99" s="17">
        <v>0.004264699074074074</v>
      </c>
      <c r="G99" s="15" t="str">
        <f t="shared" si="10"/>
        <v>47.55/km</v>
      </c>
      <c r="H99" s="18">
        <f t="shared" si="11"/>
        <v>0.001970949074074074</v>
      </c>
      <c r="I99" s="18">
        <f t="shared" si="9"/>
        <v>0.0013547453703703712</v>
      </c>
    </row>
    <row r="100" spans="1:9" ht="15" customHeight="1">
      <c r="A100" s="15">
        <v>96</v>
      </c>
      <c r="B100" s="16" t="s">
        <v>217</v>
      </c>
      <c r="C100" s="16" t="s">
        <v>218</v>
      </c>
      <c r="D100" s="15" t="s">
        <v>20</v>
      </c>
      <c r="E100" s="16" t="s">
        <v>116</v>
      </c>
      <c r="F100" s="17">
        <v>0.004280092592592592</v>
      </c>
      <c r="G100" s="15" t="str">
        <f t="shared" si="10"/>
        <v>48.11/km</v>
      </c>
      <c r="H100" s="18">
        <f t="shared" si="11"/>
        <v>0.001986342592592592</v>
      </c>
      <c r="I100" s="18">
        <f t="shared" si="9"/>
        <v>0.0016436342592592592</v>
      </c>
    </row>
    <row r="101" spans="1:9" ht="15" customHeight="1">
      <c r="A101" s="15">
        <v>97</v>
      </c>
      <c r="B101" s="16" t="s">
        <v>219</v>
      </c>
      <c r="C101" s="16" t="s">
        <v>58</v>
      </c>
      <c r="D101" s="15" t="s">
        <v>24</v>
      </c>
      <c r="E101" s="16" t="s">
        <v>125</v>
      </c>
      <c r="F101" s="17">
        <v>0.0043100694444444445</v>
      </c>
      <c r="G101" s="15" t="str">
        <f t="shared" si="10"/>
        <v>48.26/km</v>
      </c>
      <c r="H101" s="18">
        <f t="shared" si="11"/>
        <v>0.0020163194444444443</v>
      </c>
      <c r="I101" s="18">
        <f t="shared" si="9"/>
        <v>0.0015600694444444442</v>
      </c>
    </row>
    <row r="102" spans="1:9" ht="15" customHeight="1">
      <c r="A102" s="15">
        <v>98</v>
      </c>
      <c r="B102" s="16" t="s">
        <v>220</v>
      </c>
      <c r="C102" s="16" t="s">
        <v>221</v>
      </c>
      <c r="D102" s="15" t="s">
        <v>24</v>
      </c>
      <c r="E102" s="16" t="s">
        <v>47</v>
      </c>
      <c r="F102" s="17">
        <v>0.004314467592592593</v>
      </c>
      <c r="G102" s="15" t="str">
        <f t="shared" si="10"/>
        <v>48.34/km</v>
      </c>
      <c r="H102" s="18">
        <f t="shared" si="11"/>
        <v>0.0020207175925925926</v>
      </c>
      <c r="I102" s="18">
        <f t="shared" si="9"/>
        <v>0.0015644675925925926</v>
      </c>
    </row>
    <row r="103" spans="1:9" ht="15" customHeight="1">
      <c r="A103" s="15">
        <v>99</v>
      </c>
      <c r="B103" s="16" t="s">
        <v>222</v>
      </c>
      <c r="C103" s="16" t="s">
        <v>223</v>
      </c>
      <c r="D103" s="15" t="s">
        <v>13</v>
      </c>
      <c r="E103" s="16" t="s">
        <v>224</v>
      </c>
      <c r="F103" s="17">
        <v>0.004336574074074073</v>
      </c>
      <c r="G103" s="15" t="str">
        <f t="shared" si="10"/>
        <v>48.50/km</v>
      </c>
      <c r="H103" s="18">
        <f t="shared" si="11"/>
        <v>0.002042824074074073</v>
      </c>
      <c r="I103" s="18">
        <f t="shared" si="9"/>
        <v>0.002042824074074073</v>
      </c>
    </row>
    <row r="104" spans="1:9" ht="15" customHeight="1">
      <c r="A104" s="15">
        <v>100</v>
      </c>
      <c r="B104" s="16" t="s">
        <v>225</v>
      </c>
      <c r="C104" s="16" t="s">
        <v>131</v>
      </c>
      <c r="D104" s="15" t="s">
        <v>20</v>
      </c>
      <c r="E104" s="16" t="s">
        <v>183</v>
      </c>
      <c r="F104" s="17">
        <v>0.004355555555555556</v>
      </c>
      <c r="G104" s="15" t="str">
        <f t="shared" si="10"/>
        <v>48.58/km</v>
      </c>
      <c r="H104" s="18">
        <f t="shared" si="11"/>
        <v>0.002061805555555556</v>
      </c>
      <c r="I104" s="18">
        <f t="shared" si="9"/>
        <v>0.001719097222222223</v>
      </c>
    </row>
    <row r="105" spans="1:9" ht="15" customHeight="1">
      <c r="A105" s="15">
        <v>101</v>
      </c>
      <c r="B105" s="16" t="s">
        <v>226</v>
      </c>
      <c r="C105" s="16" t="s">
        <v>227</v>
      </c>
      <c r="D105" s="15" t="s">
        <v>24</v>
      </c>
      <c r="E105" s="16" t="s">
        <v>85</v>
      </c>
      <c r="F105" s="17">
        <v>0.004357291666666666</v>
      </c>
      <c r="G105" s="15" t="str">
        <f t="shared" si="10"/>
        <v>48.58/km</v>
      </c>
      <c r="H105" s="18">
        <f t="shared" si="11"/>
        <v>0.002063541666666666</v>
      </c>
      <c r="I105" s="18">
        <f t="shared" si="9"/>
        <v>0.0016072916666666662</v>
      </c>
    </row>
    <row r="106" spans="1:9" ht="15" customHeight="1">
      <c r="A106" s="15">
        <v>102</v>
      </c>
      <c r="B106" s="16" t="s">
        <v>228</v>
      </c>
      <c r="C106" s="16" t="s">
        <v>229</v>
      </c>
      <c r="D106" s="15" t="s">
        <v>83</v>
      </c>
      <c r="E106" s="16" t="s">
        <v>47</v>
      </c>
      <c r="F106" s="17">
        <v>0.0043650462962962966</v>
      </c>
      <c r="G106" s="15" t="str">
        <f t="shared" si="10"/>
        <v>49.05/km</v>
      </c>
      <c r="H106" s="18">
        <f t="shared" si="11"/>
        <v>0.0020712962962962963</v>
      </c>
      <c r="I106" s="18">
        <f t="shared" si="9"/>
        <v>0.0011055555555555554</v>
      </c>
    </row>
    <row r="107" spans="1:9" ht="15" customHeight="1">
      <c r="A107" s="15">
        <v>103</v>
      </c>
      <c r="B107" s="16" t="s">
        <v>230</v>
      </c>
      <c r="C107" s="16" t="s">
        <v>49</v>
      </c>
      <c r="D107" s="15" t="s">
        <v>160</v>
      </c>
      <c r="E107" s="16" t="s">
        <v>231</v>
      </c>
      <c r="F107" s="17">
        <v>0.004371875</v>
      </c>
      <c r="G107" s="15" t="str">
        <f t="shared" si="10"/>
        <v>49.13/km</v>
      </c>
      <c r="H107" s="18">
        <f t="shared" si="11"/>
        <v>0.0020781249999999997</v>
      </c>
      <c r="I107" s="18">
        <f t="shared" si="9"/>
        <v>0.00045787037037036977</v>
      </c>
    </row>
    <row r="108" spans="1:9" ht="15" customHeight="1">
      <c r="A108" s="15">
        <v>104</v>
      </c>
      <c r="B108" s="16" t="s">
        <v>232</v>
      </c>
      <c r="C108" s="16" t="s">
        <v>233</v>
      </c>
      <c r="D108" s="15" t="s">
        <v>13</v>
      </c>
      <c r="E108" s="16" t="s">
        <v>41</v>
      </c>
      <c r="F108" s="17">
        <v>0.00443738425925926</v>
      </c>
      <c r="G108" s="15" t="str">
        <f t="shared" si="10"/>
        <v>49.52/km</v>
      </c>
      <c r="H108" s="18">
        <f t="shared" si="11"/>
        <v>0.0021436342592592596</v>
      </c>
      <c r="I108" s="18">
        <f t="shared" si="9"/>
        <v>0.0021436342592592596</v>
      </c>
    </row>
    <row r="109" spans="1:9" ht="15" customHeight="1">
      <c r="A109" s="15">
        <v>105</v>
      </c>
      <c r="B109" s="16" t="s">
        <v>234</v>
      </c>
      <c r="C109" s="16" t="s">
        <v>223</v>
      </c>
      <c r="D109" s="15" t="s">
        <v>38</v>
      </c>
      <c r="E109" s="16" t="s">
        <v>183</v>
      </c>
      <c r="F109" s="17">
        <v>0.004464004629629629</v>
      </c>
      <c r="G109" s="15" t="str">
        <f t="shared" si="10"/>
        <v>50.16/km</v>
      </c>
      <c r="H109" s="18">
        <f t="shared" si="11"/>
        <v>0.002170254629629629</v>
      </c>
      <c r="I109" s="18">
        <f t="shared" si="9"/>
        <v>0.0015540509259259262</v>
      </c>
    </row>
    <row r="110" spans="1:9" ht="15" customHeight="1">
      <c r="A110" s="15">
        <v>106</v>
      </c>
      <c r="B110" s="16" t="s">
        <v>235</v>
      </c>
      <c r="C110" s="16" t="s">
        <v>236</v>
      </c>
      <c r="D110" s="15" t="s">
        <v>201</v>
      </c>
      <c r="E110" s="16" t="s">
        <v>74</v>
      </c>
      <c r="F110" s="17">
        <v>0.004464120370370371</v>
      </c>
      <c r="G110" s="15" t="str">
        <f t="shared" si="10"/>
        <v>50.16/km</v>
      </c>
      <c r="H110" s="18">
        <f t="shared" si="11"/>
        <v>0.0021703703703703707</v>
      </c>
      <c r="I110" s="18">
        <f t="shared" si="9"/>
        <v>0.000309837962962964</v>
      </c>
    </row>
    <row r="111" spans="1:9" ht="15" customHeight="1">
      <c r="A111" s="15">
        <v>107</v>
      </c>
      <c r="B111" s="16" t="s">
        <v>237</v>
      </c>
      <c r="C111" s="16" t="s">
        <v>238</v>
      </c>
      <c r="D111" s="15" t="s">
        <v>68</v>
      </c>
      <c r="E111" s="16" t="s">
        <v>85</v>
      </c>
      <c r="F111" s="17">
        <v>0.00449375</v>
      </c>
      <c r="G111" s="15" t="str">
        <f t="shared" si="10"/>
        <v>50.31/km</v>
      </c>
      <c r="H111" s="18">
        <f t="shared" si="11"/>
        <v>0.0022</v>
      </c>
      <c r="I111" s="18">
        <f t="shared" si="9"/>
        <v>0.0013210648148148153</v>
      </c>
    </row>
    <row r="112" spans="1:9" ht="15" customHeight="1">
      <c r="A112" s="15">
        <v>108</v>
      </c>
      <c r="B112" s="16" t="s">
        <v>239</v>
      </c>
      <c r="C112" s="16" t="s">
        <v>240</v>
      </c>
      <c r="D112" s="15" t="s">
        <v>68</v>
      </c>
      <c r="E112" s="16" t="s">
        <v>125</v>
      </c>
      <c r="F112" s="17">
        <v>0.004493865740740741</v>
      </c>
      <c r="G112" s="15" t="str">
        <f t="shared" si="10"/>
        <v>50.31/km</v>
      </c>
      <c r="H112" s="18">
        <f t="shared" si="11"/>
        <v>0.0022001157407407408</v>
      </c>
      <c r="I112" s="18">
        <f t="shared" si="9"/>
        <v>0.001321180555555556</v>
      </c>
    </row>
    <row r="113" spans="1:9" ht="15" customHeight="1">
      <c r="A113" s="15">
        <v>109</v>
      </c>
      <c r="B113" s="16" t="s">
        <v>241</v>
      </c>
      <c r="C113" s="16" t="s">
        <v>27</v>
      </c>
      <c r="D113" s="15" t="s">
        <v>20</v>
      </c>
      <c r="E113" s="16" t="s">
        <v>56</v>
      </c>
      <c r="F113" s="17">
        <v>0.004545138888888889</v>
      </c>
      <c r="G113" s="15" t="str">
        <f t="shared" si="10"/>
        <v>51.10/km</v>
      </c>
      <c r="H113" s="18">
        <f t="shared" si="11"/>
        <v>0.002251388888888889</v>
      </c>
      <c r="I113" s="18">
        <f t="shared" si="9"/>
        <v>0.0019086805555555563</v>
      </c>
    </row>
    <row r="114" spans="1:9" ht="15" customHeight="1">
      <c r="A114" s="15">
        <v>110</v>
      </c>
      <c r="B114" s="16" t="s">
        <v>242</v>
      </c>
      <c r="C114" s="16" t="s">
        <v>243</v>
      </c>
      <c r="D114" s="15" t="s">
        <v>160</v>
      </c>
      <c r="E114" s="16" t="s">
        <v>106</v>
      </c>
      <c r="F114" s="17">
        <v>0.0045583333333333335</v>
      </c>
      <c r="G114" s="15" t="str">
        <f t="shared" si="10"/>
        <v>51.18/km</v>
      </c>
      <c r="H114" s="18">
        <f t="shared" si="11"/>
        <v>0.0022645833333333333</v>
      </c>
      <c r="I114" s="18">
        <f t="shared" si="9"/>
        <v>0.0006443287037037034</v>
      </c>
    </row>
    <row r="115" spans="1:9" ht="15" customHeight="1">
      <c r="A115" s="15">
        <v>111</v>
      </c>
      <c r="B115" s="16" t="s">
        <v>244</v>
      </c>
      <c r="C115" s="16" t="s">
        <v>87</v>
      </c>
      <c r="D115" s="15" t="s">
        <v>24</v>
      </c>
      <c r="E115" s="16" t="s">
        <v>125</v>
      </c>
      <c r="F115" s="17">
        <v>0.004563310185185185</v>
      </c>
      <c r="G115" s="15" t="str">
        <f t="shared" si="10"/>
        <v>51.18/km</v>
      </c>
      <c r="H115" s="18">
        <f t="shared" si="11"/>
        <v>0.002269560185185185</v>
      </c>
      <c r="I115" s="18">
        <f t="shared" si="9"/>
        <v>0.0018133101851851847</v>
      </c>
    </row>
    <row r="116" spans="1:9" ht="15" customHeight="1">
      <c r="A116" s="15">
        <v>112</v>
      </c>
      <c r="B116" s="16" t="s">
        <v>245</v>
      </c>
      <c r="C116" s="16" t="s">
        <v>58</v>
      </c>
      <c r="D116" s="15" t="s">
        <v>38</v>
      </c>
      <c r="E116" s="16" t="s">
        <v>183</v>
      </c>
      <c r="F116" s="17">
        <v>0.00458287037037037</v>
      </c>
      <c r="G116" s="15" t="str">
        <f t="shared" si="10"/>
        <v>51.34/km</v>
      </c>
      <c r="H116" s="18">
        <f t="shared" si="11"/>
        <v>0.0022891203703703697</v>
      </c>
      <c r="I116" s="18">
        <f t="shared" si="9"/>
        <v>0.0016729166666666667</v>
      </c>
    </row>
    <row r="117" spans="1:9" ht="15" customHeight="1">
      <c r="A117" s="15">
        <v>113</v>
      </c>
      <c r="B117" s="16" t="s">
        <v>246</v>
      </c>
      <c r="C117" s="16" t="s">
        <v>247</v>
      </c>
      <c r="D117" s="15" t="s">
        <v>20</v>
      </c>
      <c r="E117" s="16" t="s">
        <v>248</v>
      </c>
      <c r="F117" s="17">
        <v>0.0045980324074074075</v>
      </c>
      <c r="G117" s="15" t="str">
        <f t="shared" si="10"/>
        <v>51.42/km</v>
      </c>
      <c r="H117" s="18">
        <f t="shared" si="11"/>
        <v>0.0023042824074074072</v>
      </c>
      <c r="I117" s="18">
        <f t="shared" si="9"/>
        <v>0.0019615740740740743</v>
      </c>
    </row>
    <row r="118" spans="1:9" ht="15" customHeight="1">
      <c r="A118" s="15">
        <v>114</v>
      </c>
      <c r="B118" s="16" t="s">
        <v>249</v>
      </c>
      <c r="C118" s="16" t="s">
        <v>250</v>
      </c>
      <c r="D118" s="15" t="s">
        <v>160</v>
      </c>
      <c r="E118" s="16" t="s">
        <v>85</v>
      </c>
      <c r="F118" s="17">
        <v>0.004609606481481481</v>
      </c>
      <c r="G118" s="15" t="str">
        <f t="shared" si="10"/>
        <v>51.49/km</v>
      </c>
      <c r="H118" s="18">
        <f t="shared" si="11"/>
        <v>0.002315856481481481</v>
      </c>
      <c r="I118" s="18">
        <f t="shared" si="9"/>
        <v>0.0006956018518518509</v>
      </c>
    </row>
    <row r="119" spans="1:9" ht="15" customHeight="1">
      <c r="A119" s="15">
        <v>115</v>
      </c>
      <c r="B119" s="16" t="s">
        <v>251</v>
      </c>
      <c r="C119" s="16" t="s">
        <v>252</v>
      </c>
      <c r="D119" s="15" t="s">
        <v>38</v>
      </c>
      <c r="E119" s="16" t="s">
        <v>183</v>
      </c>
      <c r="F119" s="17">
        <v>0.00461087962962963</v>
      </c>
      <c r="G119" s="15" t="str">
        <f t="shared" si="10"/>
        <v>51.49/km</v>
      </c>
      <c r="H119" s="18">
        <f t="shared" si="11"/>
        <v>0.0023171296296296295</v>
      </c>
      <c r="I119" s="18">
        <f t="shared" si="9"/>
        <v>0.0017009259259259265</v>
      </c>
    </row>
    <row r="120" spans="1:9" ht="15" customHeight="1">
      <c r="A120" s="15">
        <v>116</v>
      </c>
      <c r="B120" s="16" t="s">
        <v>253</v>
      </c>
      <c r="C120" s="16" t="s">
        <v>254</v>
      </c>
      <c r="D120" s="15" t="s">
        <v>68</v>
      </c>
      <c r="E120" s="16" t="s">
        <v>41</v>
      </c>
      <c r="F120" s="17">
        <v>0.004615046296296297</v>
      </c>
      <c r="G120" s="15" t="str">
        <f t="shared" si="10"/>
        <v>51.57/km</v>
      </c>
      <c r="H120" s="18">
        <f t="shared" si="11"/>
        <v>0.0023212962962962966</v>
      </c>
      <c r="I120" s="18">
        <f t="shared" si="9"/>
        <v>0.0014423611111111117</v>
      </c>
    </row>
    <row r="121" spans="1:9" ht="15" customHeight="1">
      <c r="A121" s="15">
        <v>117</v>
      </c>
      <c r="B121" s="16" t="s">
        <v>255</v>
      </c>
      <c r="C121" s="16" t="s">
        <v>256</v>
      </c>
      <c r="D121" s="15" t="s">
        <v>68</v>
      </c>
      <c r="E121" s="16" t="s">
        <v>125</v>
      </c>
      <c r="F121" s="17">
        <v>0.004619212962962963</v>
      </c>
      <c r="G121" s="15" t="str">
        <f t="shared" si="10"/>
        <v>51.57/km</v>
      </c>
      <c r="H121" s="18">
        <f t="shared" si="11"/>
        <v>0.0023254629629629628</v>
      </c>
      <c r="I121" s="18">
        <f t="shared" si="9"/>
        <v>0.001446527777777778</v>
      </c>
    </row>
    <row r="122" spans="1:9" ht="15" customHeight="1">
      <c r="A122" s="15">
        <v>118</v>
      </c>
      <c r="B122" s="16" t="s">
        <v>257</v>
      </c>
      <c r="C122" s="16" t="s">
        <v>32</v>
      </c>
      <c r="D122" s="15" t="s">
        <v>24</v>
      </c>
      <c r="E122" s="16" t="s">
        <v>125</v>
      </c>
      <c r="F122" s="17">
        <v>0.004638657407407407</v>
      </c>
      <c r="G122" s="15" t="str">
        <f t="shared" si="10"/>
        <v>52.13/km</v>
      </c>
      <c r="H122" s="18">
        <f t="shared" si="11"/>
        <v>0.002344907407407407</v>
      </c>
      <c r="I122" s="18">
        <f t="shared" si="9"/>
        <v>0.001888657407407407</v>
      </c>
    </row>
    <row r="123" spans="1:9" ht="15" customHeight="1">
      <c r="A123" s="15">
        <v>119</v>
      </c>
      <c r="B123" s="16" t="s">
        <v>258</v>
      </c>
      <c r="C123" s="16" t="s">
        <v>250</v>
      </c>
      <c r="D123" s="15" t="s">
        <v>38</v>
      </c>
      <c r="E123" s="16" t="s">
        <v>118</v>
      </c>
      <c r="F123" s="17">
        <v>0.00465011574074074</v>
      </c>
      <c r="G123" s="15" t="str">
        <f t="shared" si="10"/>
        <v>52.21/km</v>
      </c>
      <c r="H123" s="18">
        <f t="shared" si="11"/>
        <v>0.00235636574074074</v>
      </c>
      <c r="I123" s="18">
        <f t="shared" si="9"/>
        <v>0.001740162037037037</v>
      </c>
    </row>
    <row r="124" spans="1:9" ht="15" customHeight="1">
      <c r="A124" s="15">
        <v>120</v>
      </c>
      <c r="B124" s="16" t="s">
        <v>259</v>
      </c>
      <c r="C124" s="16" t="s">
        <v>260</v>
      </c>
      <c r="D124" s="15" t="s">
        <v>38</v>
      </c>
      <c r="E124" s="16" t="s">
        <v>261</v>
      </c>
      <c r="F124" s="17">
        <v>0.004679050925925926</v>
      </c>
      <c r="G124" s="15" t="str">
        <f t="shared" si="10"/>
        <v>52.36/km</v>
      </c>
      <c r="H124" s="18">
        <f t="shared" si="11"/>
        <v>0.0023853009259259257</v>
      </c>
      <c r="I124" s="18">
        <f t="shared" si="9"/>
        <v>0.0017690972222222227</v>
      </c>
    </row>
    <row r="125" spans="1:9" ht="15" customHeight="1">
      <c r="A125" s="15">
        <v>121</v>
      </c>
      <c r="B125" s="16" t="s">
        <v>262</v>
      </c>
      <c r="C125" s="16" t="s">
        <v>263</v>
      </c>
      <c r="D125" s="15" t="s">
        <v>24</v>
      </c>
      <c r="E125" s="16" t="s">
        <v>209</v>
      </c>
      <c r="F125" s="17">
        <v>0.004687731481481482</v>
      </c>
      <c r="G125" s="15" t="str">
        <f t="shared" si="10"/>
        <v>52.44/km</v>
      </c>
      <c r="H125" s="18">
        <f t="shared" si="11"/>
        <v>0.0023939814814814817</v>
      </c>
      <c r="I125" s="18">
        <f t="shared" si="9"/>
        <v>0.0019377314814814817</v>
      </c>
    </row>
    <row r="126" spans="1:9" ht="15" customHeight="1">
      <c r="A126" s="15">
        <v>122</v>
      </c>
      <c r="B126" s="16" t="s">
        <v>264</v>
      </c>
      <c r="C126" s="16" t="s">
        <v>265</v>
      </c>
      <c r="D126" s="15" t="s">
        <v>83</v>
      </c>
      <c r="E126" s="16"/>
      <c r="F126" s="17">
        <v>0.0046951388888888885</v>
      </c>
      <c r="G126" s="15" t="str">
        <f t="shared" si="10"/>
        <v>52.52/km</v>
      </c>
      <c r="H126" s="18">
        <f t="shared" si="11"/>
        <v>0.0024013888888888882</v>
      </c>
      <c r="I126" s="18">
        <f t="shared" si="9"/>
        <v>0.0014356481481481473</v>
      </c>
    </row>
    <row r="127" spans="1:9" ht="15" customHeight="1">
      <c r="A127" s="15">
        <v>123</v>
      </c>
      <c r="B127" s="16" t="s">
        <v>266</v>
      </c>
      <c r="C127" s="16" t="s">
        <v>267</v>
      </c>
      <c r="D127" s="15" t="s">
        <v>268</v>
      </c>
      <c r="E127" s="16" t="s">
        <v>85</v>
      </c>
      <c r="F127" s="17">
        <v>0.004713078703703704</v>
      </c>
      <c r="G127" s="15" t="str">
        <f t="shared" si="10"/>
        <v>52.60/km</v>
      </c>
      <c r="H127" s="18">
        <f t="shared" si="11"/>
        <v>0.0024193287037037035</v>
      </c>
      <c r="I127" s="18">
        <f t="shared" si="9"/>
        <v>0</v>
      </c>
    </row>
    <row r="128" spans="1:9" ht="15" customHeight="1">
      <c r="A128" s="15">
        <v>124</v>
      </c>
      <c r="B128" s="16" t="s">
        <v>269</v>
      </c>
      <c r="C128" s="16" t="s">
        <v>270</v>
      </c>
      <c r="D128" s="15" t="s">
        <v>38</v>
      </c>
      <c r="E128" s="16" t="s">
        <v>108</v>
      </c>
      <c r="F128" s="17">
        <v>0.00471412037037037</v>
      </c>
      <c r="G128" s="15" t="str">
        <f t="shared" si="10"/>
        <v>52.60/km</v>
      </c>
      <c r="H128" s="18">
        <f t="shared" si="11"/>
        <v>0.00242037037037037</v>
      </c>
      <c r="I128" s="18">
        <f t="shared" si="9"/>
        <v>0.001804166666666667</v>
      </c>
    </row>
    <row r="129" spans="1:9" ht="15" customHeight="1">
      <c r="A129" s="15">
        <v>125</v>
      </c>
      <c r="B129" s="16" t="s">
        <v>271</v>
      </c>
      <c r="C129" s="16" t="s">
        <v>27</v>
      </c>
      <c r="D129" s="15" t="s">
        <v>38</v>
      </c>
      <c r="E129" s="16" t="s">
        <v>56</v>
      </c>
      <c r="F129" s="17">
        <v>0.004768865740740741</v>
      </c>
      <c r="G129" s="15" t="str">
        <f t="shared" si="10"/>
        <v>53.39/km</v>
      </c>
      <c r="H129" s="18">
        <f t="shared" si="11"/>
        <v>0.002475115740740741</v>
      </c>
      <c r="I129" s="18">
        <f t="shared" si="9"/>
        <v>0.0018589120370370378</v>
      </c>
    </row>
    <row r="130" spans="1:9" ht="15" customHeight="1">
      <c r="A130" s="15">
        <v>126</v>
      </c>
      <c r="B130" s="16" t="s">
        <v>272</v>
      </c>
      <c r="C130" s="16" t="s">
        <v>273</v>
      </c>
      <c r="D130" s="15" t="s">
        <v>13</v>
      </c>
      <c r="E130" s="16" t="s">
        <v>41</v>
      </c>
      <c r="F130" s="17">
        <v>0.004777546296296296</v>
      </c>
      <c r="G130" s="15" t="str">
        <f t="shared" si="10"/>
        <v>53.47/km</v>
      </c>
      <c r="H130" s="18">
        <f t="shared" si="11"/>
        <v>0.002483796296296296</v>
      </c>
      <c r="I130" s="18">
        <f t="shared" si="9"/>
        <v>0.002483796296296296</v>
      </c>
    </row>
    <row r="131" spans="1:9" ht="15" customHeight="1">
      <c r="A131" s="15">
        <v>127</v>
      </c>
      <c r="B131" s="16" t="s">
        <v>246</v>
      </c>
      <c r="C131" s="16" t="s">
        <v>274</v>
      </c>
      <c r="D131" s="15" t="s">
        <v>24</v>
      </c>
      <c r="E131" s="16" t="s">
        <v>248</v>
      </c>
      <c r="F131" s="17">
        <v>0.004783333333333333</v>
      </c>
      <c r="G131" s="15" t="str">
        <f t="shared" si="10"/>
        <v>53.47/km</v>
      </c>
      <c r="H131" s="18">
        <f t="shared" si="11"/>
        <v>0.002489583333333333</v>
      </c>
      <c r="I131" s="18">
        <f t="shared" si="9"/>
        <v>0.0020333333333333327</v>
      </c>
    </row>
    <row r="132" spans="1:9" ht="15" customHeight="1">
      <c r="A132" s="15">
        <v>128</v>
      </c>
      <c r="B132" s="16" t="s">
        <v>275</v>
      </c>
      <c r="C132" s="16" t="s">
        <v>276</v>
      </c>
      <c r="D132" s="15" t="s">
        <v>160</v>
      </c>
      <c r="E132" s="16" t="s">
        <v>277</v>
      </c>
      <c r="F132" s="17">
        <v>0.004795717592592593</v>
      </c>
      <c r="G132" s="15" t="str">
        <f t="shared" si="10"/>
        <v>53.54/km</v>
      </c>
      <c r="H132" s="18">
        <f t="shared" si="11"/>
        <v>0.0025019675925925925</v>
      </c>
      <c r="I132" s="18">
        <f t="shared" si="9"/>
        <v>0.0008817129629629626</v>
      </c>
    </row>
    <row r="133" spans="1:9" ht="15" customHeight="1">
      <c r="A133" s="15">
        <v>129</v>
      </c>
      <c r="B133" s="16" t="s">
        <v>278</v>
      </c>
      <c r="C133" s="16" t="s">
        <v>87</v>
      </c>
      <c r="D133" s="15" t="s">
        <v>160</v>
      </c>
      <c r="E133" s="16" t="s">
        <v>279</v>
      </c>
      <c r="F133" s="17">
        <v>0.004819328703703703</v>
      </c>
      <c r="G133" s="15" t="str">
        <f t="shared" si="10"/>
        <v>54.10/km</v>
      </c>
      <c r="H133" s="18">
        <f t="shared" si="11"/>
        <v>0.002525578703703703</v>
      </c>
      <c r="I133" s="18">
        <f t="shared" si="9"/>
        <v>0.0009053240740740731</v>
      </c>
    </row>
    <row r="134" spans="1:9" ht="15" customHeight="1">
      <c r="A134" s="15">
        <v>130</v>
      </c>
      <c r="B134" s="16" t="s">
        <v>280</v>
      </c>
      <c r="C134" s="16" t="s">
        <v>281</v>
      </c>
      <c r="D134" s="15" t="s">
        <v>83</v>
      </c>
      <c r="E134" s="16" t="s">
        <v>85</v>
      </c>
      <c r="F134" s="17">
        <v>0.004830555555555555</v>
      </c>
      <c r="G134" s="15" t="str">
        <f t="shared" si="10"/>
        <v>54.18/km</v>
      </c>
      <c r="H134" s="18">
        <f t="shared" si="11"/>
        <v>0.0025368055555555547</v>
      </c>
      <c r="I134" s="18">
        <f aca="true" t="shared" si="12" ref="I134:I175">F134-INDEX($F$5:$F$175,MATCH(D134,$D$5:$D$175,0))</f>
        <v>0.0015710648148148138</v>
      </c>
    </row>
    <row r="135" spans="1:9" ht="15" customHeight="1">
      <c r="A135" s="15">
        <v>131</v>
      </c>
      <c r="B135" s="16" t="s">
        <v>282</v>
      </c>
      <c r="C135" s="16" t="s">
        <v>283</v>
      </c>
      <c r="D135" s="15" t="s">
        <v>24</v>
      </c>
      <c r="E135" s="16" t="s">
        <v>125</v>
      </c>
      <c r="F135" s="17">
        <v>0.004847685185185185</v>
      </c>
      <c r="G135" s="15" t="str">
        <f t="shared" si="10"/>
        <v>54.33/km</v>
      </c>
      <c r="H135" s="18">
        <f t="shared" si="11"/>
        <v>0.0025539351851851847</v>
      </c>
      <c r="I135" s="18">
        <f t="shared" si="12"/>
        <v>0.0020976851851851846</v>
      </c>
    </row>
    <row r="136" spans="1:9" ht="15" customHeight="1">
      <c r="A136" s="15">
        <v>132</v>
      </c>
      <c r="B136" s="16" t="s">
        <v>284</v>
      </c>
      <c r="C136" s="16" t="s">
        <v>37</v>
      </c>
      <c r="D136" s="15" t="s">
        <v>38</v>
      </c>
      <c r="E136" s="16" t="s">
        <v>125</v>
      </c>
      <c r="F136" s="17">
        <v>0.004889351851851852</v>
      </c>
      <c r="G136" s="15" t="str">
        <f t="shared" si="10"/>
        <v>54.57/km</v>
      </c>
      <c r="H136" s="18">
        <f t="shared" si="11"/>
        <v>0.002595601851851852</v>
      </c>
      <c r="I136" s="18">
        <f t="shared" si="12"/>
        <v>0.001979398148148149</v>
      </c>
    </row>
    <row r="137" spans="1:9" ht="15" customHeight="1">
      <c r="A137" s="15">
        <v>133</v>
      </c>
      <c r="B137" s="16" t="s">
        <v>285</v>
      </c>
      <c r="C137" s="16" t="s">
        <v>40</v>
      </c>
      <c r="D137" s="15" t="s">
        <v>24</v>
      </c>
      <c r="E137" s="16" t="s">
        <v>93</v>
      </c>
      <c r="F137" s="17">
        <v>0.004897222222222222</v>
      </c>
      <c r="G137" s="15" t="str">
        <f t="shared" si="10"/>
        <v>55.05/km</v>
      </c>
      <c r="H137" s="18">
        <f t="shared" si="11"/>
        <v>0.002603472222222222</v>
      </c>
      <c r="I137" s="18">
        <f t="shared" si="12"/>
        <v>0.002147222222222222</v>
      </c>
    </row>
    <row r="138" spans="1:9" ht="15" customHeight="1">
      <c r="A138" s="15">
        <v>134</v>
      </c>
      <c r="B138" s="16" t="s">
        <v>286</v>
      </c>
      <c r="C138" s="16" t="s">
        <v>287</v>
      </c>
      <c r="D138" s="15" t="s">
        <v>160</v>
      </c>
      <c r="E138" s="16" t="s">
        <v>93</v>
      </c>
      <c r="F138" s="17">
        <v>0.004920949074074073</v>
      </c>
      <c r="G138" s="15" t="str">
        <f t="shared" si="10"/>
        <v>55.20/km</v>
      </c>
      <c r="H138" s="18">
        <f t="shared" si="11"/>
        <v>0.002627199074074073</v>
      </c>
      <c r="I138" s="18">
        <f t="shared" si="12"/>
        <v>0.0010069444444444431</v>
      </c>
    </row>
    <row r="139" spans="1:9" ht="15" customHeight="1">
      <c r="A139" s="23">
        <v>135</v>
      </c>
      <c r="B139" s="24" t="s">
        <v>288</v>
      </c>
      <c r="C139" s="24" t="s">
        <v>105</v>
      </c>
      <c r="D139" s="23" t="s">
        <v>24</v>
      </c>
      <c r="E139" s="24" t="s">
        <v>348</v>
      </c>
      <c r="F139" s="25">
        <v>0.004921759259259259</v>
      </c>
      <c r="G139" s="23" t="str">
        <f t="shared" si="10"/>
        <v>55.20/km</v>
      </c>
      <c r="H139" s="26">
        <f t="shared" si="11"/>
        <v>0.002628009259259259</v>
      </c>
      <c r="I139" s="26">
        <f t="shared" si="12"/>
        <v>0.002171759259259259</v>
      </c>
    </row>
    <row r="140" spans="1:9" ht="15" customHeight="1">
      <c r="A140" s="15">
        <v>136</v>
      </c>
      <c r="B140" s="16" t="s">
        <v>289</v>
      </c>
      <c r="C140" s="16" t="s">
        <v>290</v>
      </c>
      <c r="D140" s="15" t="s">
        <v>83</v>
      </c>
      <c r="E140" s="16" t="s">
        <v>118</v>
      </c>
      <c r="F140" s="17">
        <v>0.004961574074074074</v>
      </c>
      <c r="G140" s="15" t="str">
        <f t="shared" si="10"/>
        <v>55.52/km</v>
      </c>
      <c r="H140" s="18">
        <f t="shared" si="11"/>
        <v>0.0026678240740740738</v>
      </c>
      <c r="I140" s="18">
        <f t="shared" si="12"/>
        <v>0.0017020833333333328</v>
      </c>
    </row>
    <row r="141" spans="1:9" ht="15" customHeight="1">
      <c r="A141" s="15">
        <v>137</v>
      </c>
      <c r="B141" s="16" t="s">
        <v>272</v>
      </c>
      <c r="C141" s="16" t="s">
        <v>291</v>
      </c>
      <c r="D141" s="15" t="s">
        <v>201</v>
      </c>
      <c r="E141" s="16" t="s">
        <v>292</v>
      </c>
      <c r="F141" s="17">
        <v>0.0049722222222222225</v>
      </c>
      <c r="G141" s="15" t="str">
        <f t="shared" si="10"/>
        <v>55.59/km</v>
      </c>
      <c r="H141" s="18">
        <f t="shared" si="11"/>
        <v>0.0026784722222222223</v>
      </c>
      <c r="I141" s="18">
        <f t="shared" si="12"/>
        <v>0.0008179398148148156</v>
      </c>
    </row>
    <row r="142" spans="1:9" ht="15" customHeight="1">
      <c r="A142" s="15">
        <v>138</v>
      </c>
      <c r="B142" s="16" t="s">
        <v>293</v>
      </c>
      <c r="C142" s="16" t="s">
        <v>16</v>
      </c>
      <c r="D142" s="15" t="s">
        <v>24</v>
      </c>
      <c r="E142" s="16" t="s">
        <v>47</v>
      </c>
      <c r="F142" s="17">
        <v>0.004978356481481482</v>
      </c>
      <c r="G142" s="15" t="str">
        <f t="shared" si="10"/>
        <v>55.59/km</v>
      </c>
      <c r="H142" s="18">
        <f t="shared" si="11"/>
        <v>0.002684606481481482</v>
      </c>
      <c r="I142" s="18">
        <f t="shared" si="12"/>
        <v>0.0022283564814814818</v>
      </c>
    </row>
    <row r="143" spans="1:9" ht="15" customHeight="1">
      <c r="A143" s="15">
        <v>139</v>
      </c>
      <c r="B143" s="16" t="s">
        <v>294</v>
      </c>
      <c r="C143" s="16" t="s">
        <v>295</v>
      </c>
      <c r="D143" s="15" t="s">
        <v>68</v>
      </c>
      <c r="E143" s="16" t="s">
        <v>41</v>
      </c>
      <c r="F143" s="17">
        <v>0.004985185185185185</v>
      </c>
      <c r="G143" s="15" t="str">
        <f t="shared" si="10"/>
        <v>56.07/km</v>
      </c>
      <c r="H143" s="18">
        <f t="shared" si="11"/>
        <v>0.002691435185185185</v>
      </c>
      <c r="I143" s="18">
        <f t="shared" si="12"/>
        <v>0.0018125000000000003</v>
      </c>
    </row>
    <row r="144" spans="1:9" ht="15" customHeight="1">
      <c r="A144" s="15">
        <v>140</v>
      </c>
      <c r="B144" s="16" t="s">
        <v>296</v>
      </c>
      <c r="C144" s="16" t="s">
        <v>297</v>
      </c>
      <c r="D144" s="15" t="s">
        <v>20</v>
      </c>
      <c r="E144" s="16" t="s">
        <v>125</v>
      </c>
      <c r="F144" s="17">
        <v>0.005034837962962963</v>
      </c>
      <c r="G144" s="15" t="str">
        <f t="shared" si="10"/>
        <v>56.38/km</v>
      </c>
      <c r="H144" s="18">
        <f t="shared" si="11"/>
        <v>0.002741087962962963</v>
      </c>
      <c r="I144" s="18">
        <f t="shared" si="12"/>
        <v>0.00239837962962963</v>
      </c>
    </row>
    <row r="145" spans="1:9" ht="15" customHeight="1">
      <c r="A145" s="15">
        <v>141</v>
      </c>
      <c r="B145" s="16" t="s">
        <v>298</v>
      </c>
      <c r="C145" s="16" t="s">
        <v>63</v>
      </c>
      <c r="D145" s="15" t="s">
        <v>13</v>
      </c>
      <c r="E145" s="16" t="s">
        <v>125</v>
      </c>
      <c r="F145" s="17">
        <v>0.0051</v>
      </c>
      <c r="G145" s="15" t="str">
        <f t="shared" si="10"/>
        <v>57.25/km</v>
      </c>
      <c r="H145" s="18">
        <f t="shared" si="11"/>
        <v>0.00280625</v>
      </c>
      <c r="I145" s="18">
        <f t="shared" si="12"/>
        <v>0.00280625</v>
      </c>
    </row>
    <row r="146" spans="1:9" ht="15" customHeight="1">
      <c r="A146" s="15">
        <v>142</v>
      </c>
      <c r="B146" s="16" t="s">
        <v>299</v>
      </c>
      <c r="C146" s="16" t="s">
        <v>89</v>
      </c>
      <c r="D146" s="15" t="s">
        <v>13</v>
      </c>
      <c r="E146" s="16" t="s">
        <v>74</v>
      </c>
      <c r="F146" s="17">
        <v>0.005115856481481481</v>
      </c>
      <c r="G146" s="15" t="str">
        <f t="shared" si="10"/>
        <v>57.33/km</v>
      </c>
      <c r="H146" s="18">
        <f t="shared" si="11"/>
        <v>0.0028221064814814806</v>
      </c>
      <c r="I146" s="18">
        <f t="shared" si="12"/>
        <v>0.0028221064814814806</v>
      </c>
    </row>
    <row r="147" spans="1:9" ht="15" customHeight="1">
      <c r="A147" s="15">
        <v>143</v>
      </c>
      <c r="B147" s="16" t="s">
        <v>300</v>
      </c>
      <c r="C147" s="16" t="s">
        <v>23</v>
      </c>
      <c r="D147" s="15" t="s">
        <v>24</v>
      </c>
      <c r="E147" s="16" t="s">
        <v>56</v>
      </c>
      <c r="F147" s="17">
        <v>0.0051288194444444445</v>
      </c>
      <c r="G147" s="15" t="str">
        <f t="shared" si="10"/>
        <v>57.41/km</v>
      </c>
      <c r="H147" s="18">
        <f t="shared" si="11"/>
        <v>0.0028350694444444443</v>
      </c>
      <c r="I147" s="18">
        <f t="shared" si="12"/>
        <v>0.0023788194444444443</v>
      </c>
    </row>
    <row r="148" spans="1:9" ht="15" customHeight="1">
      <c r="A148" s="15">
        <v>144</v>
      </c>
      <c r="B148" s="16" t="s">
        <v>301</v>
      </c>
      <c r="C148" s="16" t="s">
        <v>302</v>
      </c>
      <c r="D148" s="15" t="s">
        <v>13</v>
      </c>
      <c r="E148" s="16" t="s">
        <v>41</v>
      </c>
      <c r="F148" s="17">
        <v>0.005148032407407408</v>
      </c>
      <c r="G148" s="15" t="str">
        <f t="shared" si="10"/>
        <v>57.57/km</v>
      </c>
      <c r="H148" s="18">
        <f t="shared" si="11"/>
        <v>0.0028542824074074074</v>
      </c>
      <c r="I148" s="18">
        <f t="shared" si="12"/>
        <v>0.0028542824074074074</v>
      </c>
    </row>
    <row r="149" spans="1:9" ht="15" customHeight="1">
      <c r="A149" s="15">
        <v>145</v>
      </c>
      <c r="B149" s="16" t="s">
        <v>303</v>
      </c>
      <c r="C149" s="16" t="s">
        <v>304</v>
      </c>
      <c r="D149" s="15" t="s">
        <v>83</v>
      </c>
      <c r="E149" s="16" t="s">
        <v>61</v>
      </c>
      <c r="F149" s="17">
        <v>0.0051805555555555554</v>
      </c>
      <c r="G149" s="15" t="str">
        <f t="shared" si="10"/>
        <v>58.20/km</v>
      </c>
      <c r="H149" s="18">
        <f t="shared" si="11"/>
        <v>0.0028868055555555552</v>
      </c>
      <c r="I149" s="18">
        <f t="shared" si="12"/>
        <v>0.0019210648148148142</v>
      </c>
    </row>
    <row r="150" spans="1:9" ht="15" customHeight="1">
      <c r="A150" s="15">
        <v>146</v>
      </c>
      <c r="B150" s="16" t="s">
        <v>305</v>
      </c>
      <c r="C150" s="16" t="s">
        <v>306</v>
      </c>
      <c r="D150" s="15" t="s">
        <v>83</v>
      </c>
      <c r="E150" s="16" t="s">
        <v>85</v>
      </c>
      <c r="F150" s="17">
        <v>0.0052983796296296294</v>
      </c>
      <c r="G150" s="15" t="str">
        <f t="shared" si="10"/>
        <v>59.38/km</v>
      </c>
      <c r="H150" s="18">
        <f t="shared" si="11"/>
        <v>0.0030046296296296292</v>
      </c>
      <c r="I150" s="18">
        <f t="shared" si="12"/>
        <v>0.0020388888888888883</v>
      </c>
    </row>
    <row r="151" spans="1:9" ht="15" customHeight="1">
      <c r="A151" s="15">
        <v>147</v>
      </c>
      <c r="B151" s="16" t="s">
        <v>307</v>
      </c>
      <c r="C151" s="16" t="s">
        <v>133</v>
      </c>
      <c r="D151" s="15" t="s">
        <v>13</v>
      </c>
      <c r="E151" s="16" t="s">
        <v>85</v>
      </c>
      <c r="F151" s="17">
        <v>0.00530613425925926</v>
      </c>
      <c r="G151" s="15" t="str">
        <f t="shared" si="10"/>
        <v>59.38/km</v>
      </c>
      <c r="H151" s="18">
        <f t="shared" si="11"/>
        <v>0.0030123842592592594</v>
      </c>
      <c r="I151" s="18">
        <f t="shared" si="12"/>
        <v>0.0030123842592592594</v>
      </c>
    </row>
    <row r="152" spans="1:9" ht="15" customHeight="1">
      <c r="A152" s="23">
        <v>148</v>
      </c>
      <c r="B152" s="24" t="s">
        <v>308</v>
      </c>
      <c r="C152" s="24" t="s">
        <v>309</v>
      </c>
      <c r="D152" s="23" t="s">
        <v>68</v>
      </c>
      <c r="E152" s="24" t="s">
        <v>348</v>
      </c>
      <c r="F152" s="25">
        <v>0.0053287037037037036</v>
      </c>
      <c r="G152" s="23" t="str">
        <f t="shared" si="10"/>
        <v>59.54/km</v>
      </c>
      <c r="H152" s="26">
        <f t="shared" si="11"/>
        <v>0.0030349537037037033</v>
      </c>
      <c r="I152" s="26">
        <f t="shared" si="12"/>
        <v>0.0021560185185185185</v>
      </c>
    </row>
    <row r="153" spans="1:9" ht="15" customHeight="1">
      <c r="A153" s="15">
        <v>149</v>
      </c>
      <c r="B153" s="16" t="s">
        <v>310</v>
      </c>
      <c r="C153" s="16" t="s">
        <v>101</v>
      </c>
      <c r="D153" s="15" t="s">
        <v>38</v>
      </c>
      <c r="E153" s="16" t="s">
        <v>183</v>
      </c>
      <c r="F153" s="17">
        <v>0.005388425925925926</v>
      </c>
      <c r="G153" s="15" t="str">
        <f t="shared" si="10"/>
        <v>60.41/km</v>
      </c>
      <c r="H153" s="18">
        <f t="shared" si="11"/>
        <v>0.0030946759259259256</v>
      </c>
      <c r="I153" s="18">
        <f t="shared" si="12"/>
        <v>0.0024784722222222226</v>
      </c>
    </row>
    <row r="154" spans="1:9" ht="15" customHeight="1">
      <c r="A154" s="15">
        <v>150</v>
      </c>
      <c r="B154" s="16" t="s">
        <v>311</v>
      </c>
      <c r="C154" s="16" t="s">
        <v>312</v>
      </c>
      <c r="D154" s="15" t="s">
        <v>83</v>
      </c>
      <c r="E154" s="16" t="s">
        <v>85</v>
      </c>
      <c r="F154" s="17">
        <v>0.00540150462962963</v>
      </c>
      <c r="G154" s="15" t="str">
        <f t="shared" si="10"/>
        <v>60.48/km</v>
      </c>
      <c r="H154" s="18">
        <f t="shared" si="11"/>
        <v>0.00310775462962963</v>
      </c>
      <c r="I154" s="18">
        <f t="shared" si="12"/>
        <v>0.002142013888888889</v>
      </c>
    </row>
    <row r="155" spans="1:9" ht="15" customHeight="1">
      <c r="A155" s="15">
        <v>151</v>
      </c>
      <c r="B155" s="16" t="s">
        <v>313</v>
      </c>
      <c r="C155" s="16" t="s">
        <v>314</v>
      </c>
      <c r="D155" s="15" t="s">
        <v>83</v>
      </c>
      <c r="E155" s="16" t="s">
        <v>56</v>
      </c>
      <c r="F155" s="17">
        <v>0.005553356481481481</v>
      </c>
      <c r="G155" s="15" t="str">
        <f aca="true" t="shared" si="13" ref="G155:G175">TEXT(INT((HOUR(F155)*3600+MINUTE(F155)*60+SECOND(F155))/$I$3/60),"0")&amp;"."&amp;TEXT(MOD((HOUR(F155)*3600+MINUTE(F155)*60+SECOND(F155))/$I$3,60),"00")&amp;"/km"</f>
        <v>62.30/km</v>
      </c>
      <c r="H155" s="18">
        <f aca="true" t="shared" si="14" ref="H155:H175">F155-$F$5</f>
        <v>0.003259606481481481</v>
      </c>
      <c r="I155" s="18">
        <f t="shared" si="12"/>
        <v>0.00229386574074074</v>
      </c>
    </row>
    <row r="156" spans="1:9" ht="15" customHeight="1">
      <c r="A156" s="15">
        <v>152</v>
      </c>
      <c r="B156" s="16" t="s">
        <v>315</v>
      </c>
      <c r="C156" s="16" t="s">
        <v>316</v>
      </c>
      <c r="D156" s="15" t="s">
        <v>68</v>
      </c>
      <c r="E156" s="16" t="s">
        <v>56</v>
      </c>
      <c r="F156" s="17">
        <v>0.00561099537037037</v>
      </c>
      <c r="G156" s="15" t="str">
        <f t="shared" si="13"/>
        <v>63.09/km</v>
      </c>
      <c r="H156" s="18">
        <f t="shared" si="14"/>
        <v>0.00331724537037037</v>
      </c>
      <c r="I156" s="18">
        <f t="shared" si="12"/>
        <v>0.0024383101851851853</v>
      </c>
    </row>
    <row r="157" spans="1:9" ht="15" customHeight="1">
      <c r="A157" s="15">
        <v>153</v>
      </c>
      <c r="B157" s="16" t="s">
        <v>317</v>
      </c>
      <c r="C157" s="16" t="s">
        <v>318</v>
      </c>
      <c r="D157" s="15" t="s">
        <v>83</v>
      </c>
      <c r="E157" s="16" t="s">
        <v>129</v>
      </c>
      <c r="F157" s="17">
        <v>0.005628472222222222</v>
      </c>
      <c r="G157" s="15" t="str">
        <f t="shared" si="13"/>
        <v>63.17/km</v>
      </c>
      <c r="H157" s="18">
        <f t="shared" si="14"/>
        <v>0.003334722222222222</v>
      </c>
      <c r="I157" s="18">
        <f t="shared" si="12"/>
        <v>0.002368981481481481</v>
      </c>
    </row>
    <row r="158" spans="1:9" ht="15" customHeight="1">
      <c r="A158" s="15">
        <v>154</v>
      </c>
      <c r="B158" s="16" t="s">
        <v>319</v>
      </c>
      <c r="C158" s="16" t="s">
        <v>320</v>
      </c>
      <c r="D158" s="15" t="s">
        <v>68</v>
      </c>
      <c r="E158" s="16" t="s">
        <v>56</v>
      </c>
      <c r="F158" s="17">
        <v>0.005698842592592592</v>
      </c>
      <c r="G158" s="15" t="str">
        <f t="shared" si="13"/>
        <v>64.04/km</v>
      </c>
      <c r="H158" s="18">
        <f t="shared" si="14"/>
        <v>0.003405092592592592</v>
      </c>
      <c r="I158" s="18">
        <f t="shared" si="12"/>
        <v>0.002526157407407407</v>
      </c>
    </row>
    <row r="159" spans="1:9" ht="15" customHeight="1">
      <c r="A159" s="23">
        <v>155</v>
      </c>
      <c r="B159" s="24" t="s">
        <v>321</v>
      </c>
      <c r="C159" s="24" t="s">
        <v>322</v>
      </c>
      <c r="D159" s="23" t="s">
        <v>68</v>
      </c>
      <c r="E159" s="24" t="s">
        <v>348</v>
      </c>
      <c r="F159" s="25">
        <v>0.005793055555555556</v>
      </c>
      <c r="G159" s="23" t="str">
        <f t="shared" si="13"/>
        <v>65.14/km</v>
      </c>
      <c r="H159" s="26">
        <f t="shared" si="14"/>
        <v>0.0034993055555555554</v>
      </c>
      <c r="I159" s="26">
        <f t="shared" si="12"/>
        <v>0.0026203703703703706</v>
      </c>
    </row>
    <row r="160" spans="1:9" ht="15" customHeight="1">
      <c r="A160" s="15">
        <v>156</v>
      </c>
      <c r="B160" s="16" t="s">
        <v>323</v>
      </c>
      <c r="C160" s="16" t="s">
        <v>324</v>
      </c>
      <c r="D160" s="15" t="s">
        <v>38</v>
      </c>
      <c r="E160" s="16" t="s">
        <v>47</v>
      </c>
      <c r="F160" s="17">
        <v>0.005853472222222223</v>
      </c>
      <c r="G160" s="15" t="str">
        <f t="shared" si="13"/>
        <v>65.53/km</v>
      </c>
      <c r="H160" s="18">
        <f t="shared" si="14"/>
        <v>0.0035597222222222224</v>
      </c>
      <c r="I160" s="18">
        <f t="shared" si="12"/>
        <v>0.0029435185185185194</v>
      </c>
    </row>
    <row r="161" spans="1:9" ht="15" customHeight="1">
      <c r="A161" s="15">
        <v>157</v>
      </c>
      <c r="B161" s="16" t="s">
        <v>325</v>
      </c>
      <c r="C161" s="16" t="s">
        <v>326</v>
      </c>
      <c r="D161" s="15" t="s">
        <v>83</v>
      </c>
      <c r="E161" s="16" t="s">
        <v>248</v>
      </c>
      <c r="F161" s="17">
        <v>0.005938310185185185</v>
      </c>
      <c r="G161" s="15" t="str">
        <f t="shared" si="13"/>
        <v>66.48/km</v>
      </c>
      <c r="H161" s="18">
        <f t="shared" si="14"/>
        <v>0.003644560185185185</v>
      </c>
      <c r="I161" s="18">
        <f t="shared" si="12"/>
        <v>0.002678819444444444</v>
      </c>
    </row>
    <row r="162" spans="1:9" ht="15" customHeight="1">
      <c r="A162" s="15">
        <v>158</v>
      </c>
      <c r="B162" s="16" t="s">
        <v>327</v>
      </c>
      <c r="C162" s="16" t="s">
        <v>291</v>
      </c>
      <c r="D162" s="15" t="s">
        <v>201</v>
      </c>
      <c r="E162" s="16" t="s">
        <v>74</v>
      </c>
      <c r="F162" s="17">
        <v>0.005981365740740741</v>
      </c>
      <c r="G162" s="15" t="str">
        <f t="shared" si="13"/>
        <v>67.19/km</v>
      </c>
      <c r="H162" s="18">
        <f t="shared" si="14"/>
        <v>0.003687615740740741</v>
      </c>
      <c r="I162" s="18">
        <f t="shared" si="12"/>
        <v>0.0018270833333333342</v>
      </c>
    </row>
    <row r="163" spans="1:9" ht="15" customHeight="1">
      <c r="A163" s="23">
        <v>159</v>
      </c>
      <c r="B163" s="24" t="s">
        <v>328</v>
      </c>
      <c r="C163" s="24" t="s">
        <v>265</v>
      </c>
      <c r="D163" s="23" t="s">
        <v>268</v>
      </c>
      <c r="E163" s="24" t="s">
        <v>348</v>
      </c>
      <c r="F163" s="25">
        <v>0.006268171296296296</v>
      </c>
      <c r="G163" s="23" t="str">
        <f t="shared" si="13"/>
        <v>70.34/km</v>
      </c>
      <c r="H163" s="26">
        <f t="shared" si="14"/>
        <v>0.003974421296296295</v>
      </c>
      <c r="I163" s="26">
        <f t="shared" si="12"/>
        <v>0.0015550925925925923</v>
      </c>
    </row>
    <row r="164" spans="1:9" ht="15" customHeight="1">
      <c r="A164" s="15">
        <v>160</v>
      </c>
      <c r="B164" s="16" t="s">
        <v>65</v>
      </c>
      <c r="C164" s="16" t="s">
        <v>329</v>
      </c>
      <c r="D164" s="15" t="s">
        <v>83</v>
      </c>
      <c r="E164" s="16" t="s">
        <v>74</v>
      </c>
      <c r="F164" s="17">
        <v>0.006335532407407407</v>
      </c>
      <c r="G164" s="15" t="str">
        <f t="shared" si="13"/>
        <v>71.13/km</v>
      </c>
      <c r="H164" s="18">
        <f t="shared" si="14"/>
        <v>0.004041782407407407</v>
      </c>
      <c r="I164" s="18">
        <f t="shared" si="12"/>
        <v>0.0030760416666666657</v>
      </c>
    </row>
    <row r="165" spans="1:9" ht="15" customHeight="1">
      <c r="A165" s="15">
        <v>161</v>
      </c>
      <c r="B165" s="16" t="s">
        <v>330</v>
      </c>
      <c r="C165" s="16" t="s">
        <v>229</v>
      </c>
      <c r="D165" s="15" t="s">
        <v>83</v>
      </c>
      <c r="E165" s="16" t="s">
        <v>74</v>
      </c>
      <c r="F165" s="17">
        <v>0.006434490740740741</v>
      </c>
      <c r="G165" s="15" t="str">
        <f t="shared" si="13"/>
        <v>72.24/km</v>
      </c>
      <c r="H165" s="18">
        <f t="shared" si="14"/>
        <v>0.00414074074074074</v>
      </c>
      <c r="I165" s="18">
        <f t="shared" si="12"/>
        <v>0.0031749999999999994</v>
      </c>
    </row>
    <row r="166" spans="1:9" ht="15" customHeight="1">
      <c r="A166" s="15">
        <v>162</v>
      </c>
      <c r="B166" s="16" t="s">
        <v>331</v>
      </c>
      <c r="C166" s="16" t="s">
        <v>52</v>
      </c>
      <c r="D166" s="15" t="s">
        <v>24</v>
      </c>
      <c r="E166" s="16" t="s">
        <v>74</v>
      </c>
      <c r="F166" s="17">
        <v>0.006489699074074075</v>
      </c>
      <c r="G166" s="15" t="str">
        <f t="shared" si="13"/>
        <v>73.03/km</v>
      </c>
      <c r="H166" s="18">
        <f t="shared" si="14"/>
        <v>0.004195949074074074</v>
      </c>
      <c r="I166" s="18">
        <f t="shared" si="12"/>
        <v>0.0037396990740740745</v>
      </c>
    </row>
    <row r="167" spans="1:9" ht="15" customHeight="1">
      <c r="A167" s="15">
        <v>163</v>
      </c>
      <c r="B167" s="16" t="s">
        <v>332</v>
      </c>
      <c r="C167" s="16" t="s">
        <v>333</v>
      </c>
      <c r="D167" s="15" t="s">
        <v>83</v>
      </c>
      <c r="E167" s="16" t="s">
        <v>74</v>
      </c>
      <c r="F167" s="17">
        <v>0.006621180555555555</v>
      </c>
      <c r="G167" s="15" t="str">
        <f t="shared" si="13"/>
        <v>74.29/km</v>
      </c>
      <c r="H167" s="18">
        <f t="shared" si="14"/>
        <v>0.004327430555555555</v>
      </c>
      <c r="I167" s="18">
        <f t="shared" si="12"/>
        <v>0.0033616898148148134</v>
      </c>
    </row>
    <row r="168" spans="1:9" ht="15" customHeight="1">
      <c r="A168" s="15">
        <v>164</v>
      </c>
      <c r="B168" s="16" t="s">
        <v>332</v>
      </c>
      <c r="C168" s="16" t="s">
        <v>322</v>
      </c>
      <c r="D168" s="15" t="s">
        <v>83</v>
      </c>
      <c r="E168" s="16" t="s">
        <v>74</v>
      </c>
      <c r="F168" s="17">
        <v>0.006650810185185186</v>
      </c>
      <c r="G168" s="15" t="str">
        <f t="shared" si="13"/>
        <v>74.52/km</v>
      </c>
      <c r="H168" s="18">
        <f t="shared" si="14"/>
        <v>0.004357060185185186</v>
      </c>
      <c r="I168" s="18">
        <f t="shared" si="12"/>
        <v>0.0033913194444444446</v>
      </c>
    </row>
    <row r="169" spans="1:9" ht="15" customHeight="1">
      <c r="A169" s="23">
        <v>165</v>
      </c>
      <c r="B169" s="24" t="s">
        <v>334</v>
      </c>
      <c r="C169" s="24" t="s">
        <v>131</v>
      </c>
      <c r="D169" s="23" t="s">
        <v>38</v>
      </c>
      <c r="E169" s="24" t="s">
        <v>348</v>
      </c>
      <c r="F169" s="25">
        <v>0.006682638888888888</v>
      </c>
      <c r="G169" s="23" t="str">
        <f t="shared" si="13"/>
        <v>75.08/km</v>
      </c>
      <c r="H169" s="26">
        <f t="shared" si="14"/>
        <v>0.004388888888888888</v>
      </c>
      <c r="I169" s="26">
        <f t="shared" si="12"/>
        <v>0.003772685185185185</v>
      </c>
    </row>
    <row r="170" spans="1:9" ht="15" customHeight="1">
      <c r="A170" s="15">
        <v>166</v>
      </c>
      <c r="B170" s="16" t="s">
        <v>335</v>
      </c>
      <c r="C170" s="16" t="s">
        <v>336</v>
      </c>
      <c r="D170" s="15" t="s">
        <v>83</v>
      </c>
      <c r="E170" s="16" t="s">
        <v>85</v>
      </c>
      <c r="F170" s="17">
        <v>0.006712731481481482</v>
      </c>
      <c r="G170" s="15" t="str">
        <f t="shared" si="13"/>
        <v>75.31/km</v>
      </c>
      <c r="H170" s="18">
        <f t="shared" si="14"/>
        <v>0.004418981481481482</v>
      </c>
      <c r="I170" s="18">
        <f t="shared" si="12"/>
        <v>0.0034532407407407407</v>
      </c>
    </row>
    <row r="171" spans="1:9" ht="15" customHeight="1">
      <c r="A171" s="23">
        <v>167</v>
      </c>
      <c r="B171" s="24" t="s">
        <v>337</v>
      </c>
      <c r="C171" s="24" t="s">
        <v>49</v>
      </c>
      <c r="D171" s="23" t="s">
        <v>160</v>
      </c>
      <c r="E171" s="24" t="s">
        <v>348</v>
      </c>
      <c r="F171" s="25">
        <v>0.006782407407407408</v>
      </c>
      <c r="G171" s="23" t="str">
        <f t="shared" si="13"/>
        <v>76.18/km</v>
      </c>
      <c r="H171" s="26">
        <f t="shared" si="14"/>
        <v>0.004488657407407408</v>
      </c>
      <c r="I171" s="26">
        <f t="shared" si="12"/>
        <v>0.002868402777777778</v>
      </c>
    </row>
    <row r="172" spans="1:9" ht="15" customHeight="1">
      <c r="A172" s="15">
        <v>168</v>
      </c>
      <c r="B172" s="16" t="s">
        <v>338</v>
      </c>
      <c r="C172" s="16" t="s">
        <v>133</v>
      </c>
      <c r="D172" s="15" t="s">
        <v>24</v>
      </c>
      <c r="E172" s="16" t="s">
        <v>74</v>
      </c>
      <c r="F172" s="17">
        <v>0.006802893518518518</v>
      </c>
      <c r="G172" s="15" t="str">
        <f t="shared" si="13"/>
        <v>76.34/km</v>
      </c>
      <c r="H172" s="18">
        <f t="shared" si="14"/>
        <v>0.004509143518518518</v>
      </c>
      <c r="I172" s="18">
        <f t="shared" si="12"/>
        <v>0.004052893518518518</v>
      </c>
    </row>
    <row r="173" spans="1:9" ht="15" customHeight="1">
      <c r="A173" s="15">
        <v>169</v>
      </c>
      <c r="B173" s="16" t="s">
        <v>339</v>
      </c>
      <c r="C173" s="16" t="s">
        <v>340</v>
      </c>
      <c r="D173" s="15" t="s">
        <v>83</v>
      </c>
      <c r="E173" s="16" t="s">
        <v>74</v>
      </c>
      <c r="F173" s="17">
        <v>0.006879976851851852</v>
      </c>
      <c r="G173" s="15" t="str">
        <f t="shared" si="13"/>
        <v>77.21/km</v>
      </c>
      <c r="H173" s="18">
        <f t="shared" si="14"/>
        <v>0.004586226851851852</v>
      </c>
      <c r="I173" s="18">
        <f t="shared" si="12"/>
        <v>0.003620486111111111</v>
      </c>
    </row>
    <row r="174" spans="1:9" ht="15" customHeight="1">
      <c r="A174" s="15">
        <v>170</v>
      </c>
      <c r="B174" s="16" t="s">
        <v>341</v>
      </c>
      <c r="C174" s="16" t="s">
        <v>342</v>
      </c>
      <c r="D174" s="15" t="s">
        <v>268</v>
      </c>
      <c r="E174" s="16" t="s">
        <v>85</v>
      </c>
      <c r="F174" s="17">
        <v>0.006884143518518519</v>
      </c>
      <c r="G174" s="15" t="str">
        <f t="shared" si="13"/>
        <v>77.28/km</v>
      </c>
      <c r="H174" s="18">
        <f t="shared" si="14"/>
        <v>0.004590393518518518</v>
      </c>
      <c r="I174" s="18">
        <f t="shared" si="12"/>
        <v>0.002171064814814815</v>
      </c>
    </row>
    <row r="175" spans="1:9" ht="15" customHeight="1">
      <c r="A175" s="19">
        <v>171</v>
      </c>
      <c r="B175" s="20" t="s">
        <v>343</v>
      </c>
      <c r="C175" s="20" t="s">
        <v>344</v>
      </c>
      <c r="D175" s="19" t="s">
        <v>83</v>
      </c>
      <c r="E175" s="20" t="s">
        <v>85</v>
      </c>
      <c r="F175" s="21">
        <v>0.0068895833333333335</v>
      </c>
      <c r="G175" s="19" t="str">
        <f t="shared" si="13"/>
        <v>77.28/km</v>
      </c>
      <c r="H175" s="22">
        <f t="shared" si="14"/>
        <v>0.004595833333333334</v>
      </c>
      <c r="I175" s="22">
        <f t="shared" si="12"/>
        <v>0.0036300925925925923</v>
      </c>
    </row>
  </sheetData>
  <sheetProtection/>
  <autoFilter ref="A4:I1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7" t="str">
        <f>Individuale!A1</f>
        <v>Vertical Sprint Torre Pontina</v>
      </c>
      <c r="B1" s="48"/>
      <c r="C1" s="49"/>
    </row>
    <row r="2" spans="1:3" ht="24" customHeight="1">
      <c r="A2" s="50" t="str">
        <f>Individuale!A2</f>
        <v>4ª edizione</v>
      </c>
      <c r="B2" s="50"/>
      <c r="C2" s="50"/>
    </row>
    <row r="3" spans="1:3" ht="24" customHeight="1">
      <c r="A3" s="51" t="str">
        <f>Individuale!A3</f>
        <v>Torre Pontina - Latina (LT) Italia - Domenica 22/01/2017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7">
        <v>1</v>
      </c>
      <c r="B5" s="28" t="s">
        <v>85</v>
      </c>
      <c r="C5" s="33">
        <v>17</v>
      </c>
    </row>
    <row r="6" spans="1:3" ht="15" customHeight="1">
      <c r="A6" s="29">
        <v>2</v>
      </c>
      <c r="B6" s="30" t="s">
        <v>74</v>
      </c>
      <c r="C6" s="34">
        <v>16</v>
      </c>
    </row>
    <row r="7" spans="1:3" ht="15" customHeight="1">
      <c r="A7" s="29">
        <v>3</v>
      </c>
      <c r="B7" s="30" t="s">
        <v>56</v>
      </c>
      <c r="C7" s="34">
        <v>14</v>
      </c>
    </row>
    <row r="8" spans="1:3" ht="15" customHeight="1">
      <c r="A8" s="29">
        <v>4</v>
      </c>
      <c r="B8" s="30" t="s">
        <v>125</v>
      </c>
      <c r="C8" s="34">
        <v>13</v>
      </c>
    </row>
    <row r="9" spans="1:3" ht="15" customHeight="1">
      <c r="A9" s="29">
        <v>5</v>
      </c>
      <c r="B9" s="30" t="s">
        <v>47</v>
      </c>
      <c r="C9" s="34">
        <v>11</v>
      </c>
    </row>
    <row r="10" spans="1:3" ht="15" customHeight="1">
      <c r="A10" s="36">
        <v>6</v>
      </c>
      <c r="B10" s="37" t="s">
        <v>348</v>
      </c>
      <c r="C10" s="38">
        <v>8</v>
      </c>
    </row>
    <row r="11" spans="1:3" ht="15" customHeight="1">
      <c r="A11" s="29">
        <v>7</v>
      </c>
      <c r="B11" s="30" t="s">
        <v>41</v>
      </c>
      <c r="C11" s="34">
        <v>8</v>
      </c>
    </row>
    <row r="12" spans="1:3" ht="15" customHeight="1">
      <c r="A12" s="29">
        <v>8</v>
      </c>
      <c r="B12" s="30" t="s">
        <v>183</v>
      </c>
      <c r="C12" s="34">
        <v>7</v>
      </c>
    </row>
    <row r="13" spans="1:3" ht="15" customHeight="1">
      <c r="A13" s="29">
        <v>9</v>
      </c>
      <c r="B13" s="30" t="s">
        <v>93</v>
      </c>
      <c r="C13" s="34">
        <v>6</v>
      </c>
    </row>
    <row r="14" spans="1:3" ht="15" customHeight="1">
      <c r="A14" s="29">
        <v>10</v>
      </c>
      <c r="B14" s="30" t="s">
        <v>118</v>
      </c>
      <c r="C14" s="34">
        <v>4</v>
      </c>
    </row>
    <row r="15" spans="1:3" ht="15" customHeight="1">
      <c r="A15" s="29">
        <v>11</v>
      </c>
      <c r="B15" s="30" t="s">
        <v>106</v>
      </c>
      <c r="C15" s="34">
        <v>3</v>
      </c>
    </row>
    <row r="16" spans="1:3" ht="15" customHeight="1">
      <c r="A16" s="29">
        <v>12</v>
      </c>
      <c r="B16" s="30" t="s">
        <v>30</v>
      </c>
      <c r="C16" s="34">
        <v>3</v>
      </c>
    </row>
    <row r="17" spans="1:3" ht="15" customHeight="1">
      <c r="A17" s="29">
        <v>13</v>
      </c>
      <c r="B17" s="30" t="s">
        <v>108</v>
      </c>
      <c r="C17" s="34">
        <v>3</v>
      </c>
    </row>
    <row r="18" spans="1:3" ht="15" customHeight="1">
      <c r="A18" s="29">
        <v>14</v>
      </c>
      <c r="B18" s="30" t="s">
        <v>166</v>
      </c>
      <c r="C18" s="34">
        <v>3</v>
      </c>
    </row>
    <row r="19" spans="1:3" ht="15" customHeight="1">
      <c r="A19" s="29">
        <v>15</v>
      </c>
      <c r="B19" s="30" t="s">
        <v>25</v>
      </c>
      <c r="C19" s="34">
        <v>3</v>
      </c>
    </row>
    <row r="20" spans="1:3" ht="15" customHeight="1">
      <c r="A20" s="29">
        <v>16</v>
      </c>
      <c r="B20" s="30" t="s">
        <v>129</v>
      </c>
      <c r="C20" s="34">
        <v>3</v>
      </c>
    </row>
    <row r="21" spans="1:3" ht="15" customHeight="1">
      <c r="A21" s="29">
        <v>17</v>
      </c>
      <c r="B21" s="30" t="s">
        <v>248</v>
      </c>
      <c r="C21" s="34">
        <v>3</v>
      </c>
    </row>
    <row r="22" spans="1:3" ht="15" customHeight="1">
      <c r="A22" s="29">
        <v>18</v>
      </c>
      <c r="B22" s="30" t="s">
        <v>61</v>
      </c>
      <c r="C22" s="34">
        <v>3</v>
      </c>
    </row>
    <row r="23" spans="1:3" ht="15" customHeight="1">
      <c r="A23" s="29">
        <v>19</v>
      </c>
      <c r="B23" s="30" t="s">
        <v>116</v>
      </c>
      <c r="C23" s="34">
        <v>2</v>
      </c>
    </row>
    <row r="24" spans="1:3" ht="15" customHeight="1">
      <c r="A24" s="29">
        <v>20</v>
      </c>
      <c r="B24" s="30" t="s">
        <v>64</v>
      </c>
      <c r="C24" s="34">
        <v>2</v>
      </c>
    </row>
    <row r="25" spans="1:3" ht="15" customHeight="1">
      <c r="A25" s="29">
        <v>21</v>
      </c>
      <c r="B25" s="30" t="s">
        <v>209</v>
      </c>
      <c r="C25" s="34">
        <v>2</v>
      </c>
    </row>
    <row r="26" spans="1:3" ht="15" customHeight="1">
      <c r="A26" s="29">
        <v>22</v>
      </c>
      <c r="B26" s="30" t="s">
        <v>80</v>
      </c>
      <c r="C26" s="34">
        <v>2</v>
      </c>
    </row>
    <row r="27" spans="1:3" ht="15" customHeight="1">
      <c r="A27" s="29">
        <v>23</v>
      </c>
      <c r="B27" s="30" t="s">
        <v>121</v>
      </c>
      <c r="C27" s="34">
        <v>2</v>
      </c>
    </row>
    <row r="28" spans="1:3" ht="15" customHeight="1">
      <c r="A28" s="29">
        <v>24</v>
      </c>
      <c r="B28" s="30" t="s">
        <v>349</v>
      </c>
      <c r="C28" s="34">
        <v>1</v>
      </c>
    </row>
    <row r="29" spans="1:3" ht="15" customHeight="1">
      <c r="A29" s="29">
        <v>25</v>
      </c>
      <c r="B29" s="30" t="s">
        <v>180</v>
      </c>
      <c r="C29" s="34">
        <v>1</v>
      </c>
    </row>
    <row r="30" spans="1:3" ht="15" customHeight="1">
      <c r="A30" s="29">
        <v>26</v>
      </c>
      <c r="B30" s="30" t="s">
        <v>277</v>
      </c>
      <c r="C30" s="34">
        <v>1</v>
      </c>
    </row>
    <row r="31" spans="1:3" ht="15" customHeight="1">
      <c r="A31" s="29">
        <v>27</v>
      </c>
      <c r="B31" s="30" t="s">
        <v>188</v>
      </c>
      <c r="C31" s="34">
        <v>1</v>
      </c>
    </row>
    <row r="32" spans="1:3" ht="15" customHeight="1">
      <c r="A32" s="29">
        <v>28</v>
      </c>
      <c r="B32" s="30" t="s">
        <v>150</v>
      </c>
      <c r="C32" s="34">
        <v>1</v>
      </c>
    </row>
    <row r="33" spans="1:3" ht="15" customHeight="1">
      <c r="A33" s="29">
        <v>29</v>
      </c>
      <c r="B33" s="30" t="s">
        <v>156</v>
      </c>
      <c r="C33" s="34">
        <v>1</v>
      </c>
    </row>
    <row r="34" spans="1:3" ht="15" customHeight="1">
      <c r="A34" s="29">
        <v>30</v>
      </c>
      <c r="B34" s="30" t="s">
        <v>59</v>
      </c>
      <c r="C34" s="34">
        <v>1</v>
      </c>
    </row>
    <row r="35" spans="1:3" ht="15" customHeight="1">
      <c r="A35" s="29">
        <v>31</v>
      </c>
      <c r="B35" s="30" t="s">
        <v>50</v>
      </c>
      <c r="C35" s="34">
        <v>1</v>
      </c>
    </row>
    <row r="36" spans="1:3" ht="15" customHeight="1">
      <c r="A36" s="29">
        <v>32</v>
      </c>
      <c r="B36" s="30" t="s">
        <v>214</v>
      </c>
      <c r="C36" s="34">
        <v>1</v>
      </c>
    </row>
    <row r="37" spans="1:3" ht="15" customHeight="1">
      <c r="A37" s="29">
        <v>33</v>
      </c>
      <c r="B37" s="30" t="s">
        <v>44</v>
      </c>
      <c r="C37" s="34">
        <v>1</v>
      </c>
    </row>
    <row r="38" spans="1:3" ht="15" customHeight="1">
      <c r="A38" s="29">
        <v>34</v>
      </c>
      <c r="B38" s="30" t="s">
        <v>261</v>
      </c>
      <c r="C38" s="34">
        <v>1</v>
      </c>
    </row>
    <row r="39" spans="1:3" ht="15" customHeight="1">
      <c r="A39" s="29">
        <v>35</v>
      </c>
      <c r="B39" s="30" t="s">
        <v>53</v>
      </c>
      <c r="C39" s="34">
        <v>1</v>
      </c>
    </row>
    <row r="40" spans="1:3" ht="15" customHeight="1">
      <c r="A40" s="29">
        <v>36</v>
      </c>
      <c r="B40" s="30" t="s">
        <v>135</v>
      </c>
      <c r="C40" s="34">
        <v>1</v>
      </c>
    </row>
    <row r="41" spans="1:3" ht="15" customHeight="1">
      <c r="A41" s="29">
        <v>37</v>
      </c>
      <c r="B41" s="30" t="s">
        <v>33</v>
      </c>
      <c r="C41" s="34">
        <v>1</v>
      </c>
    </row>
    <row r="42" spans="1:3" ht="15" customHeight="1">
      <c r="A42" s="29">
        <v>38</v>
      </c>
      <c r="B42" s="30" t="s">
        <v>77</v>
      </c>
      <c r="C42" s="34">
        <v>1</v>
      </c>
    </row>
    <row r="43" spans="1:3" ht="15" customHeight="1">
      <c r="A43" s="29">
        <v>39</v>
      </c>
      <c r="B43" s="30" t="s">
        <v>69</v>
      </c>
      <c r="C43" s="34">
        <v>1</v>
      </c>
    </row>
    <row r="44" spans="1:3" ht="15" customHeight="1">
      <c r="A44" s="29">
        <v>40</v>
      </c>
      <c r="B44" s="30" t="s">
        <v>36</v>
      </c>
      <c r="C44" s="34">
        <v>1</v>
      </c>
    </row>
    <row r="45" spans="1:3" ht="15" customHeight="1">
      <c r="A45" s="29">
        <v>41</v>
      </c>
      <c r="B45" s="30" t="s">
        <v>158</v>
      </c>
      <c r="C45" s="34">
        <v>1</v>
      </c>
    </row>
    <row r="46" spans="1:3" ht="15" customHeight="1">
      <c r="A46" s="29">
        <v>42</v>
      </c>
      <c r="B46" s="30" t="s">
        <v>224</v>
      </c>
      <c r="C46" s="34">
        <v>1</v>
      </c>
    </row>
    <row r="47" spans="1:3" ht="15" customHeight="1">
      <c r="A47" s="29">
        <v>43</v>
      </c>
      <c r="B47" s="30" t="s">
        <v>90</v>
      </c>
      <c r="C47" s="34">
        <v>1</v>
      </c>
    </row>
    <row r="48" spans="1:3" ht="15" customHeight="1">
      <c r="A48" s="29">
        <v>44</v>
      </c>
      <c r="B48" s="30" t="s">
        <v>71</v>
      </c>
      <c r="C48" s="34">
        <v>1</v>
      </c>
    </row>
    <row r="49" spans="1:3" ht="15" customHeight="1">
      <c r="A49" s="29">
        <v>45</v>
      </c>
      <c r="B49" s="30" t="s">
        <v>144</v>
      </c>
      <c r="C49" s="34">
        <v>1</v>
      </c>
    </row>
    <row r="50" spans="1:3" ht="15" customHeight="1">
      <c r="A50" s="29">
        <v>46</v>
      </c>
      <c r="B50" s="30" t="s">
        <v>17</v>
      </c>
      <c r="C50" s="34">
        <v>1</v>
      </c>
    </row>
    <row r="51" spans="1:3" ht="15" customHeight="1">
      <c r="A51" s="29">
        <v>47</v>
      </c>
      <c r="B51" s="30" t="s">
        <v>292</v>
      </c>
      <c r="C51" s="34">
        <v>1</v>
      </c>
    </row>
    <row r="52" spans="1:3" ht="15" customHeight="1">
      <c r="A52" s="29">
        <v>48</v>
      </c>
      <c r="B52" s="30" t="s">
        <v>14</v>
      </c>
      <c r="C52" s="34">
        <v>1</v>
      </c>
    </row>
    <row r="53" spans="1:3" ht="15" customHeight="1">
      <c r="A53" s="29">
        <v>49</v>
      </c>
      <c r="B53" s="30" t="s">
        <v>196</v>
      </c>
      <c r="C53" s="34">
        <v>1</v>
      </c>
    </row>
    <row r="54" spans="1:3" ht="15" customHeight="1">
      <c r="A54" s="29">
        <v>50</v>
      </c>
      <c r="B54" s="30" t="s">
        <v>231</v>
      </c>
      <c r="C54" s="34">
        <v>1</v>
      </c>
    </row>
    <row r="55" spans="1:3" ht="15" customHeight="1">
      <c r="A55" s="29">
        <v>51</v>
      </c>
      <c r="B55" s="30" t="s">
        <v>161</v>
      </c>
      <c r="C55" s="34">
        <v>1</v>
      </c>
    </row>
    <row r="56" spans="1:3" ht="15" customHeight="1">
      <c r="A56" s="29">
        <v>52</v>
      </c>
      <c r="B56" s="30" t="s">
        <v>279</v>
      </c>
      <c r="C56" s="34">
        <v>1</v>
      </c>
    </row>
    <row r="57" spans="1:3" ht="15" customHeight="1">
      <c r="A57" s="29">
        <v>53</v>
      </c>
      <c r="B57" s="30" t="s">
        <v>21</v>
      </c>
      <c r="C57" s="34">
        <v>1</v>
      </c>
    </row>
    <row r="58" spans="1:3" ht="15" customHeight="1">
      <c r="A58" s="29">
        <v>54</v>
      </c>
      <c r="B58" s="30" t="s">
        <v>96</v>
      </c>
      <c r="C58" s="34">
        <v>1</v>
      </c>
    </row>
    <row r="59" spans="1:3" ht="15" customHeight="1">
      <c r="A59" s="29">
        <v>55</v>
      </c>
      <c r="B59" s="30" t="s">
        <v>178</v>
      </c>
      <c r="C59" s="34">
        <v>1</v>
      </c>
    </row>
    <row r="60" spans="1:3" ht="15" customHeight="1">
      <c r="A60" s="31">
        <v>56</v>
      </c>
      <c r="B60" s="32" t="s">
        <v>127</v>
      </c>
      <c r="C60" s="35">
        <v>1</v>
      </c>
    </row>
    <row r="61" ht="12.75">
      <c r="C61" s="2">
        <f>SUM(C5:C60)</f>
        <v>171</v>
      </c>
    </row>
  </sheetData>
  <sheetProtection/>
  <autoFilter ref="A4:C4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2017-01-25T21:58:49Z</dcterms:modified>
  <cp:category/>
  <cp:version/>
  <cp:contentType/>
  <cp:contentStatus/>
</cp:coreProperties>
</file>