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'Individuale'!$A$4:$I$85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<sst xmlns="http://schemas.openxmlformats.org/spreadsheetml/2006/main" count="477" uniqueCount="266">
  <si>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</si>
  <si>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</si>
  <si>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</si>
  <si>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</si>
  <si>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</si>
  <si>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</si>
  <si>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</si>
  <si>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</si>
  <si>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</si>
  <si>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</si>
  <si>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</si>
  <si>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MARCO</t>
  </si>
  <si>
    <t>ANTONIO</t>
  </si>
  <si>
    <t>FRANCESCO</t>
  </si>
  <si>
    <t>MARIO</t>
  </si>
  <si>
    <t>CLAUDIO</t>
  </si>
  <si>
    <t>MASSIMILIANO</t>
  </si>
  <si>
    <t>FRANCO</t>
  </si>
  <si>
    <t>VINCENZO</t>
  </si>
  <si>
    <t>FLAVIO</t>
  </si>
  <si>
    <t>SM40</t>
  </si>
  <si>
    <t>SM</t>
  </si>
  <si>
    <t>GIOVANNI</t>
  </si>
  <si>
    <t>SM55</t>
  </si>
  <si>
    <t>SM45</t>
  </si>
  <si>
    <t>IVAN</t>
  </si>
  <si>
    <t>GIANFRANCO</t>
  </si>
  <si>
    <t>SM35</t>
  </si>
  <si>
    <t>PATRIZIA</t>
  </si>
  <si>
    <t>SF40</t>
  </si>
  <si>
    <t>SM50</t>
  </si>
  <si>
    <t>SM60</t>
  </si>
  <si>
    <t>SM65</t>
  </si>
  <si>
    <t>TERESA</t>
  </si>
  <si>
    <t>SF35</t>
  </si>
  <si>
    <t>TIZIANO</t>
  </si>
  <si>
    <t>LORENZO</t>
  </si>
  <si>
    <t>MAURIZIO</t>
  </si>
  <si>
    <t>RUNCARD</t>
  </si>
  <si>
    <t>SF</t>
  </si>
  <si>
    <t>LUCA</t>
  </si>
  <si>
    <t>VALENTINA</t>
  </si>
  <si>
    <t>SF45</t>
  </si>
  <si>
    <t>SF50</t>
  </si>
  <si>
    <t>SF55</t>
  </si>
  <si>
    <t>ESPOSITO</t>
  </si>
  <si>
    <t>SM70</t>
  </si>
  <si>
    <t>ROSSI</t>
  </si>
  <si>
    <t>DE VIVO</t>
  </si>
  <si>
    <t>VALENTI</t>
  </si>
  <si>
    <t>FIAMME GIALLE G. SIMONI</t>
  </si>
  <si>
    <t>BENINI</t>
  </si>
  <si>
    <t>EDERA FORLI</t>
  </si>
  <si>
    <t>BESSONE</t>
  </si>
  <si>
    <t>DRAGONERO</t>
  </si>
  <si>
    <t>FACCIANI</t>
  </si>
  <si>
    <t>CALCESTRUZZI CORRADINI EXCELS.</t>
  </si>
  <si>
    <t>CEGLIA</t>
  </si>
  <si>
    <t>POD VALLE CAUDINA</t>
  </si>
  <si>
    <t>CIMO</t>
  </si>
  <si>
    <t>SALVATORE</t>
  </si>
  <si>
    <t>ATL ANZIO</t>
  </si>
  <si>
    <t>FACCIOLO</t>
  </si>
  <si>
    <t>VALERIO</t>
  </si>
  <si>
    <t>EUROATLETICA 2002</t>
  </si>
  <si>
    <t>COMANDINI</t>
  </si>
  <si>
    <t>LIBERO</t>
  </si>
  <si>
    <t>TOMASELLI</t>
  </si>
  <si>
    <t>STEFANO</t>
  </si>
  <si>
    <t>UISP COMITATO TERR.LE LAZIO SUD-EST</t>
  </si>
  <si>
    <t>DE CARVALHO</t>
  </si>
  <si>
    <t>PASQUA</t>
  </si>
  <si>
    <t>ANDREA</t>
  </si>
  <si>
    <t>A.S.D. SEMPRE DI CORSA TEAM BEATI GLI ULTIMI</t>
  </si>
  <si>
    <t>ROBERTO</t>
  </si>
  <si>
    <t>GP ENDAS CESENA</t>
  </si>
  <si>
    <t>LAZZINI</t>
  </si>
  <si>
    <t>PARCO ALPI APUANE</t>
  </si>
  <si>
    <t>COPPA</t>
  </si>
  <si>
    <t>SILVIO</t>
  </si>
  <si>
    <t>MARCHETTI</t>
  </si>
  <si>
    <t>RICCARDO</t>
  </si>
  <si>
    <t>AGHIANA</t>
  </si>
  <si>
    <t>ELISABETA</t>
  </si>
  <si>
    <t>MARCHESELLI</t>
  </si>
  <si>
    <t>FABRIZIO</t>
  </si>
  <si>
    <t>UISP COMITATO TERR.LE PARMA</t>
  </si>
  <si>
    <t>FORUM SPORT CENTER</t>
  </si>
  <si>
    <t>SALMASO</t>
  </si>
  <si>
    <t>A.S.D. TEAM KM SPORT</t>
  </si>
  <si>
    <t>MANZO</t>
  </si>
  <si>
    <t>ANGRI CASTELLO DORIA RUNNING CLUB A.S.D</t>
  </si>
  <si>
    <t>APRUZZESE</t>
  </si>
  <si>
    <t>LOLLIAUTO ASD</t>
  </si>
  <si>
    <t>DI FEDERICO</t>
  </si>
  <si>
    <t>FEDERICO</t>
  </si>
  <si>
    <t>AMATORI PODISTI PENNESI</t>
  </si>
  <si>
    <t>GIACOMINI</t>
  </si>
  <si>
    <t>LUNARDI</t>
  </si>
  <si>
    <t>RICCIO</t>
  </si>
  <si>
    <t>A.S.D. PODISTICA AZZURRA NAPOLI</t>
  </si>
  <si>
    <t>FANFARILLO</t>
  </si>
  <si>
    <t>MATALUNA</t>
  </si>
  <si>
    <t>A.S.D. ROAD RUNNERS MADDALONI</t>
  </si>
  <si>
    <t>BORRELLI</t>
  </si>
  <si>
    <t>PODISTICA PONTELUNGO BOLOGNA</t>
  </si>
  <si>
    <t>DI GUIDA</t>
  </si>
  <si>
    <t>RAFFAELE</t>
  </si>
  <si>
    <t>A.S.D. AMATORI VESUVIO</t>
  </si>
  <si>
    <t>FRATOCCHI</t>
  </si>
  <si>
    <t>ASD MES COLLEFERRO</t>
  </si>
  <si>
    <t>CAPPUCCIO</t>
  </si>
  <si>
    <t>A.S.D. SAN MARZANO TEAM RUNNERS</t>
  </si>
  <si>
    <t>IAMPICONI</t>
  </si>
  <si>
    <t>LEVATI</t>
  </si>
  <si>
    <t>CESARE</t>
  </si>
  <si>
    <t>ASD ATHLETIC TEAM</t>
  </si>
  <si>
    <t>PIAZZA</t>
  </si>
  <si>
    <t>G.P.A. LUGHESINA</t>
  </si>
  <si>
    <t>CELENTANO</t>
  </si>
  <si>
    <t>ATL SABAUDIA</t>
  </si>
  <si>
    <t>PASQUALONE</t>
  </si>
  <si>
    <t>GABRIELE</t>
  </si>
  <si>
    <t>ATLETICA BORGO RUN SERMONETA</t>
  </si>
  <si>
    <t>OLIVA</t>
  </si>
  <si>
    <t>ASD OMERO RUNNERS BERGAMO</t>
  </si>
  <si>
    <t>CERRETO</t>
  </si>
  <si>
    <t>CLEMENTE</t>
  </si>
  <si>
    <t>BARTOCCI</t>
  </si>
  <si>
    <t>CARLO</t>
  </si>
  <si>
    <t>DUE PONTI ROMA</t>
  </si>
  <si>
    <t>MONCIATTI</t>
  </si>
  <si>
    <t>MANUELA</t>
  </si>
  <si>
    <t>ATL CASTELLO FI</t>
  </si>
  <si>
    <t>RISOLA</t>
  </si>
  <si>
    <t>BIAGIO</t>
  </si>
  <si>
    <t>A.S.D. POL . MOTTEGGIANA</t>
  </si>
  <si>
    <t>FRANCESCHI</t>
  </si>
  <si>
    <t>PORTA</t>
  </si>
  <si>
    <t>ELENA</t>
  </si>
  <si>
    <t>MARCIA CARATESI</t>
  </si>
  <si>
    <t>FERRARO</t>
  </si>
  <si>
    <t>MARIANNA</t>
  </si>
  <si>
    <t>ASD ROAD RUNNER MADDALONI</t>
  </si>
  <si>
    <t>PERIN</t>
  </si>
  <si>
    <t>ATL S BIAGIO</t>
  </si>
  <si>
    <t>FONTANA</t>
  </si>
  <si>
    <t>URBANO</t>
  </si>
  <si>
    <t>TORTELLINI VOLTANO MARETEL</t>
  </si>
  <si>
    <t>FARINA</t>
  </si>
  <si>
    <t>ANTONELLA</t>
  </si>
  <si>
    <t>CASTELNUOVO PROAVIS MAGRA</t>
  </si>
  <si>
    <t>CAMPIGOTTA</t>
  </si>
  <si>
    <t>MARIA TERESA</t>
  </si>
  <si>
    <t>CIMMINO</t>
  </si>
  <si>
    <t>MONICA</t>
  </si>
  <si>
    <t>ASD RUNNERS ELITE CECCANO</t>
  </si>
  <si>
    <t>D'ALESSANDRO</t>
  </si>
  <si>
    <t>OTTONE</t>
  </si>
  <si>
    <t>RASMUSSEN</t>
  </si>
  <si>
    <t>ALEX MICHAEL</t>
  </si>
  <si>
    <t>CARAMEL</t>
  </si>
  <si>
    <t>G.S. ZELOFORAMAGNO</t>
  </si>
  <si>
    <t>MARIANI</t>
  </si>
  <si>
    <t>FORZA E CORAGGIO</t>
  </si>
  <si>
    <t>RIGAMONTI</t>
  </si>
  <si>
    <t>GIANNA</t>
  </si>
  <si>
    <t>SF60</t>
  </si>
  <si>
    <t>CARDARELLI</t>
  </si>
  <si>
    <t>ATL BORGO RUN SERMONETA</t>
  </si>
  <si>
    <t>BALASA</t>
  </si>
  <si>
    <t>IOANA</t>
  </si>
  <si>
    <t>POLI GOLFO</t>
  </si>
  <si>
    <t>ERCOLINI</t>
  </si>
  <si>
    <t>SPEZIA MARATHON DLF</t>
  </si>
  <si>
    <t>MARIA</t>
  </si>
  <si>
    <t>D'AVINO</t>
  </si>
  <si>
    <t>MENGHI</t>
  </si>
  <si>
    <t>ATLETICA MAMELI</t>
  </si>
  <si>
    <t>VISTARINI</t>
  </si>
  <si>
    <t>BARBARA</t>
  </si>
  <si>
    <t>CUS BRESCIA</t>
  </si>
  <si>
    <t>RONDINI</t>
  </si>
  <si>
    <t>DEBORAH</t>
  </si>
  <si>
    <t>BABINI</t>
  </si>
  <si>
    <t>GERMANA</t>
  </si>
  <si>
    <t>PERRI</t>
  </si>
  <si>
    <t>GR POD S RAFFAELE</t>
  </si>
  <si>
    <t>PLACATI</t>
  </si>
  <si>
    <t>ANNA RITA</t>
  </si>
  <si>
    <t>BERTAZZO</t>
  </si>
  <si>
    <t>ALESSANDRA</t>
  </si>
  <si>
    <t>ASD LAVORATORI INTESA SANPAOLO</t>
  </si>
  <si>
    <t>G.S. CARLO BUTTARELLI</t>
  </si>
  <si>
    <t>CIGARDI</t>
  </si>
  <si>
    <t>ATL. LAGO DEL SEGRINO</t>
  </si>
  <si>
    <t>TAGLIAPIETRA</t>
  </si>
  <si>
    <t>LUCIA</t>
  </si>
  <si>
    <t>VOLTAN</t>
  </si>
  <si>
    <t>SIGNORILLO</t>
  </si>
  <si>
    <t>CASCELLA</t>
  </si>
  <si>
    <t>BOSCO DI CAPODIMONTE</t>
  </si>
  <si>
    <t>NINO</t>
  </si>
  <si>
    <t>SM75</t>
  </si>
  <si>
    <t>LI PIZZI</t>
  </si>
  <si>
    <t>ANNA</t>
  </si>
  <si>
    <t>CACIOTTI</t>
  </si>
  <si>
    <t>GIADA</t>
  </si>
  <si>
    <t>STAFFA</t>
  </si>
  <si>
    <t>GIORGIO</t>
  </si>
  <si>
    <t>A.S.D. GRUPPO PODISTICO AVIS SUZZARA</t>
  </si>
  <si>
    <t>FERRONI</t>
  </si>
  <si>
    <t>DORIANO</t>
  </si>
  <si>
    <t>GIORDANO</t>
  </si>
  <si>
    <t>LUISON</t>
  </si>
  <si>
    <t>ORNELLA</t>
  </si>
  <si>
    <t>SABATINI</t>
  </si>
  <si>
    <t>LUCIANO</t>
  </si>
  <si>
    <t>D'AMBROSIO</t>
  </si>
  <si>
    <t>CATOZZI</t>
  </si>
  <si>
    <t>GIANCARLO</t>
  </si>
  <si>
    <t>G S S.RAFFAELE BOL</t>
  </si>
  <si>
    <t>PINTONI</t>
  </si>
  <si>
    <t>CLAUDIA</t>
  </si>
  <si>
    <t>G.P. AVIS SUZZARA</t>
  </si>
  <si>
    <t>CAPRIA</t>
  </si>
  <si>
    <t>MASSIMO</t>
  </si>
  <si>
    <t>RONCADIN</t>
  </si>
  <si>
    <t>REGGIANI</t>
  </si>
  <si>
    <t>GIULIANA</t>
  </si>
  <si>
    <t>RUSCIANO</t>
  </si>
  <si>
    <t>GIUSEPPINA</t>
  </si>
  <si>
    <t>BATTAGLIA</t>
  </si>
  <si>
    <t>STEFANIA</t>
  </si>
  <si>
    <t>CALDOVINO</t>
  </si>
  <si>
    <t>D'ACCARDI</t>
  </si>
  <si>
    <t>MORNILE</t>
  </si>
  <si>
    <t>ROSARIO</t>
  </si>
  <si>
    <t>FIGLIOLINO</t>
  </si>
  <si>
    <t>MARIANO</t>
  </si>
  <si>
    <t>CATALFAMO</t>
  </si>
  <si>
    <t>ANTONINO</t>
  </si>
  <si>
    <t>MOLINARI</t>
  </si>
  <si>
    <t>SERGIO</t>
  </si>
  <si>
    <t>SM80</t>
  </si>
  <si>
    <t>ATL TUSCULUM</t>
  </si>
  <si>
    <t>CECERE</t>
  </si>
  <si>
    <t>CARMELO</t>
  </si>
  <si>
    <t>A.S.D. OLIMPIA RUNNERS</t>
  </si>
  <si>
    <t>CAPOZZOLI</t>
  </si>
  <si>
    <t>SUSI</t>
  </si>
  <si>
    <t>SF65</t>
  </si>
  <si>
    <t>POD S RAFFAELE</t>
  </si>
  <si>
    <t>VEGLIANTI</t>
  </si>
  <si>
    <t>DONATELLA</t>
  </si>
  <si>
    <t>Giro a tappe dell'Isola di Ponza</t>
  </si>
  <si>
    <t>D+TRAIL</t>
  </si>
  <si>
    <t>ANTONIO CARLOS</t>
  </si>
  <si>
    <t>LAZIO RUNNERS TEAM</t>
  </si>
  <si>
    <t>ALTIERI</t>
  </si>
  <si>
    <t>LANFRANCO</t>
  </si>
  <si>
    <t>DAVIDE</t>
  </si>
  <si>
    <t>ASD ATLETICA BOTG. RIUN. SERMONETA</t>
  </si>
  <si>
    <t>DE MARI</t>
  </si>
  <si>
    <t>17ª edizione  2ª prova</t>
  </si>
  <si>
    <t>Cronoscalata - Ponza (LT) Italia - Martedì 04/07/2017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</si>
</sst>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9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1" applyNumberFormat="0" applyAlignment="0" applyProtection="0"/>
    <xf numFmtId="0" fontId="15" fillId="35" borderId="2" applyNumberFormat="0" applyAlignment="0" applyProtection="0"/>
    <xf numFmtId="0" fontId="36" fillId="0" borderId="3" applyNumberFormat="0" applyFill="0" applyAlignment="0" applyProtection="0"/>
    <xf numFmtId="0" fontId="16" fillId="0" borderId="4" applyNumberFormat="0" applyFill="0" applyAlignment="0" applyProtection="0"/>
    <xf numFmtId="0" fontId="37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41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4" fillId="44" borderId="0" applyNumberFormat="0" applyBorder="0" applyAlignment="0" applyProtection="0"/>
    <xf numFmtId="0" fontId="14" fillId="29" borderId="0" applyNumberFormat="0" applyBorder="0" applyAlignment="0" applyProtection="0"/>
    <xf numFmtId="0" fontId="34" fillId="45" borderId="0" applyNumberFormat="0" applyBorder="0" applyAlignment="0" applyProtection="0"/>
    <xf numFmtId="0" fontId="14" fillId="31" borderId="0" applyNumberFormat="0" applyBorder="0" applyAlignment="0" applyProtection="0"/>
    <xf numFmtId="0" fontId="34" fillId="46" borderId="0" applyNumberFormat="0" applyBorder="0" applyAlignment="0" applyProtection="0"/>
    <xf numFmtId="0" fontId="14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6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7" fillId="0" borderId="18" applyNumberFormat="0" applyFill="0" applyAlignment="0" applyProtection="0"/>
    <xf numFmtId="0" fontId="49" fillId="53" borderId="0" applyNumberFormat="0" applyBorder="0" applyAlignment="0" applyProtection="0"/>
    <xf numFmtId="0" fontId="28" fillId="5" borderId="0" applyNumberFormat="0" applyBorder="0" applyAlignment="0" applyProtection="0"/>
    <xf numFmtId="0" fontId="50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31" fillId="0" borderId="26" xfId="0" applyFont="1" applyFill="1" applyBorder="1" applyAlignment="1">
      <alignment horizontal="center" vertical="center"/>
    </xf>
    <xf numFmtId="21" fontId="31" fillId="0" borderId="26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6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0" fontId="31" fillId="0" borderId="21" xfId="57" applyFont="1" applyFill="1" applyBorder="1" applyAlignment="1" applyProtection="1">
      <alignment vertical="center"/>
      <protection/>
    </xf>
    <xf numFmtId="0" fontId="31" fillId="0" borderId="22" xfId="57" applyFont="1" applyFill="1" applyBorder="1" applyAlignment="1" applyProtection="1">
      <alignment vertical="center"/>
      <protection/>
    </xf>
    <xf numFmtId="0" fontId="31" fillId="0" borderId="26" xfId="57" applyFont="1" applyFill="1" applyBorder="1" applyAlignment="1" applyProtection="1">
      <alignment vertical="center"/>
      <protection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12.28125" style="2" bestFit="1" customWidth="1"/>
    <col min="5" max="5" width="35.7109375" style="12" customWidth="1"/>
    <col min="6" max="6" width="10.7109375" style="26" customWidth="1"/>
    <col min="7" max="9" width="10.7109375" style="1" customWidth="1"/>
  </cols>
  <sheetData>
    <row r="1" spans="1:9" ht="45" customHeight="1">
      <c r="A1" s="33" t="s">
        <v>255</v>
      </c>
      <c r="B1" s="34"/>
      <c r="C1" s="34"/>
      <c r="D1" s="34"/>
      <c r="E1" s="34"/>
      <c r="F1" s="34"/>
      <c r="G1" s="34"/>
      <c r="H1" s="34"/>
      <c r="I1" s="35"/>
    </row>
    <row r="2" spans="1:9" ht="24" customHeight="1">
      <c r="A2" s="36" t="s">
        <v>264</v>
      </c>
      <c r="B2" s="37"/>
      <c r="C2" s="37"/>
      <c r="D2" s="37"/>
      <c r="E2" s="37"/>
      <c r="F2" s="37"/>
      <c r="G2" s="37"/>
      <c r="H2" s="37"/>
      <c r="I2" s="38"/>
    </row>
    <row r="3" spans="1:9" ht="24" customHeight="1">
      <c r="A3" s="39" t="s">
        <v>265</v>
      </c>
      <c r="B3" s="40"/>
      <c r="C3" s="40"/>
      <c r="D3" s="40"/>
      <c r="E3" s="40"/>
      <c r="F3" s="40"/>
      <c r="G3" s="40"/>
      <c r="H3" s="3" t="s">
        <v>0</v>
      </c>
      <c r="I3" s="4">
        <v>1.5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5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8">
        <v>1</v>
      </c>
      <c r="B5" s="46" t="s">
        <v>49</v>
      </c>
      <c r="C5" s="23" t="s">
        <v>25</v>
      </c>
      <c r="D5" s="18" t="s">
        <v>21</v>
      </c>
      <c r="E5" s="23" t="s">
        <v>50</v>
      </c>
      <c r="F5" s="21">
        <v>0.0037384259259259263</v>
      </c>
      <c r="G5" s="18" t="str">
        <f>TEXT(INT((HOUR(F5)*3600+MINUTE(F5)*60+SECOND(F5))/$I$3/60),"0")&amp;"."&amp;TEXT(MOD((HOUR(F5)*3600+MINUTE(F5)*60+SECOND(F5))/$I$3,60),"00")&amp;"/km"</f>
        <v>3.35/km</v>
      </c>
      <c r="H5" s="21">
        <f>F5-$F$5</f>
        <v>0</v>
      </c>
      <c r="I5" s="21">
        <f>F5-INDEX($F$5:$F$103,MATCH(D5,$D$5:$D$103,0))</f>
        <v>0</v>
      </c>
    </row>
    <row r="6" spans="1:9" s="10" customFormat="1" ht="15" customHeight="1">
      <c r="A6" s="13">
        <v>2</v>
      </c>
      <c r="B6" s="47" t="s">
        <v>51</v>
      </c>
      <c r="C6" s="24" t="s">
        <v>40</v>
      </c>
      <c r="D6" s="13" t="s">
        <v>21</v>
      </c>
      <c r="E6" s="24" t="s">
        <v>52</v>
      </c>
      <c r="F6" s="22">
        <v>0.004016203703703703</v>
      </c>
      <c r="G6" s="13" t="str">
        <f aca="true" t="shared" si="0" ref="G6:G21">TEXT(INT((HOUR(F6)*3600+MINUTE(F6)*60+SECOND(F6))/$I$3/60),"0")&amp;"."&amp;TEXT(MOD((HOUR(F6)*3600+MINUTE(F6)*60+SECOND(F6))/$I$3,60),"00")&amp;"/km"</f>
        <v>3.51/km</v>
      </c>
      <c r="H6" s="22">
        <f aca="true" t="shared" si="1" ref="H6:H21">F6-$F$5</f>
        <v>0.00027777777777777696</v>
      </c>
      <c r="I6" s="22">
        <f aca="true" t="shared" si="2" ref="I6:I69">F6-INDEX($F$5:$F$103,MATCH(D6,$D$5:$D$103,0))</f>
        <v>0.00027777777777777696</v>
      </c>
    </row>
    <row r="7" spans="1:9" s="10" customFormat="1" ht="15" customHeight="1">
      <c r="A7" s="13">
        <v>3</v>
      </c>
      <c r="B7" s="47" t="s">
        <v>53</v>
      </c>
      <c r="C7" s="24" t="s">
        <v>40</v>
      </c>
      <c r="D7" s="13" t="s">
        <v>27</v>
      </c>
      <c r="E7" s="24" t="s">
        <v>54</v>
      </c>
      <c r="F7" s="22">
        <v>0.004409722222222222</v>
      </c>
      <c r="G7" s="13" t="str">
        <f t="shared" si="0"/>
        <v>4.14/km</v>
      </c>
      <c r="H7" s="22">
        <f t="shared" si="1"/>
        <v>0.0006712962962962957</v>
      </c>
      <c r="I7" s="22">
        <f t="shared" si="2"/>
        <v>0</v>
      </c>
    </row>
    <row r="8" spans="1:9" s="10" customFormat="1" ht="15" customHeight="1">
      <c r="A8" s="13">
        <v>4</v>
      </c>
      <c r="B8" s="47" t="s">
        <v>65</v>
      </c>
      <c r="C8" s="24" t="s">
        <v>25</v>
      </c>
      <c r="D8" s="13" t="s">
        <v>24</v>
      </c>
      <c r="E8" s="24" t="s">
        <v>66</v>
      </c>
      <c r="F8" s="22">
        <v>0.0045370370370370365</v>
      </c>
      <c r="G8" s="13" t="str">
        <f t="shared" si="0"/>
        <v>4.21/km</v>
      </c>
      <c r="H8" s="22">
        <f t="shared" si="1"/>
        <v>0.0007986111111111102</v>
      </c>
      <c r="I8" s="22">
        <f t="shared" si="2"/>
        <v>0</v>
      </c>
    </row>
    <row r="9" spans="1:9" s="10" customFormat="1" ht="15" customHeight="1">
      <c r="A9" s="13">
        <v>5</v>
      </c>
      <c r="B9" s="47" t="s">
        <v>57</v>
      </c>
      <c r="C9" s="24" t="s">
        <v>40</v>
      </c>
      <c r="D9" s="13" t="s">
        <v>24</v>
      </c>
      <c r="E9" s="24" t="s">
        <v>58</v>
      </c>
      <c r="F9" s="22">
        <v>0.004583333333333333</v>
      </c>
      <c r="G9" s="13" t="str">
        <f t="shared" si="0"/>
        <v>4.24/km</v>
      </c>
      <c r="H9" s="22">
        <f t="shared" si="1"/>
        <v>0.0008449074074074071</v>
      </c>
      <c r="I9" s="22">
        <f t="shared" si="2"/>
        <v>4.6296296296296884E-05</v>
      </c>
    </row>
    <row r="10" spans="1:9" s="10" customFormat="1" ht="15" customHeight="1">
      <c r="A10" s="13">
        <v>6</v>
      </c>
      <c r="B10" s="47" t="s">
        <v>55</v>
      </c>
      <c r="C10" s="24" t="s">
        <v>41</v>
      </c>
      <c r="D10" s="13" t="s">
        <v>39</v>
      </c>
      <c r="E10" s="24" t="s">
        <v>56</v>
      </c>
      <c r="F10" s="22">
        <v>0.004594907407407408</v>
      </c>
      <c r="G10" s="13" t="str">
        <f t="shared" si="0"/>
        <v>4.25/km</v>
      </c>
      <c r="H10" s="22">
        <f t="shared" si="1"/>
        <v>0.0008564814814814815</v>
      </c>
      <c r="I10" s="22">
        <f t="shared" si="2"/>
        <v>0</v>
      </c>
    </row>
    <row r="11" spans="1:9" s="10" customFormat="1" ht="15" customHeight="1">
      <c r="A11" s="13">
        <v>7</v>
      </c>
      <c r="B11" s="47" t="s">
        <v>59</v>
      </c>
      <c r="C11" s="24" t="s">
        <v>60</v>
      </c>
      <c r="D11" s="13" t="s">
        <v>30</v>
      </c>
      <c r="E11" s="24" t="s">
        <v>61</v>
      </c>
      <c r="F11" s="22">
        <v>0.004641203703703704</v>
      </c>
      <c r="G11" s="13" t="str">
        <f t="shared" si="0"/>
        <v>4.27/km</v>
      </c>
      <c r="H11" s="22">
        <f t="shared" si="1"/>
        <v>0.0009027777777777775</v>
      </c>
      <c r="I11" s="22">
        <f t="shared" si="2"/>
        <v>0</v>
      </c>
    </row>
    <row r="12" spans="1:9" s="10" customFormat="1" ht="15" customHeight="1">
      <c r="A12" s="13">
        <v>8</v>
      </c>
      <c r="B12" s="47" t="s">
        <v>67</v>
      </c>
      <c r="C12" s="24" t="s">
        <v>68</v>
      </c>
      <c r="D12" s="13" t="s">
        <v>27</v>
      </c>
      <c r="E12" s="24" t="s">
        <v>69</v>
      </c>
      <c r="F12" s="22">
        <v>0.004664351851851852</v>
      </c>
      <c r="G12" s="13" t="str">
        <f t="shared" si="0"/>
        <v>4.29/km</v>
      </c>
      <c r="H12" s="22">
        <f t="shared" si="1"/>
        <v>0.0009259259259259255</v>
      </c>
      <c r="I12" s="22">
        <f t="shared" si="2"/>
        <v>0.0002546296296296298</v>
      </c>
    </row>
    <row r="13" spans="1:9" s="10" customFormat="1" ht="15" customHeight="1">
      <c r="A13" s="13">
        <v>9</v>
      </c>
      <c r="B13" s="47" t="s">
        <v>71</v>
      </c>
      <c r="C13" s="24" t="s">
        <v>72</v>
      </c>
      <c r="D13" s="13" t="s">
        <v>21</v>
      </c>
      <c r="E13" s="24" t="s">
        <v>73</v>
      </c>
      <c r="F13" s="22">
        <v>0.004675925925925926</v>
      </c>
      <c r="G13" s="13" t="str">
        <f t="shared" si="0"/>
        <v>4.29/km</v>
      </c>
      <c r="H13" s="22">
        <f t="shared" si="1"/>
        <v>0.0009375</v>
      </c>
      <c r="I13" s="22">
        <f t="shared" si="2"/>
        <v>0.0009375</v>
      </c>
    </row>
    <row r="14" spans="1:9" s="10" customFormat="1" ht="15" customHeight="1">
      <c r="A14" s="13">
        <v>10</v>
      </c>
      <c r="B14" s="47" t="s">
        <v>62</v>
      </c>
      <c r="C14" s="24" t="s">
        <v>63</v>
      </c>
      <c r="D14" s="13" t="s">
        <v>24</v>
      </c>
      <c r="E14" s="24" t="s">
        <v>64</v>
      </c>
      <c r="F14" s="22">
        <v>0.004756944444444445</v>
      </c>
      <c r="G14" s="13" t="str">
        <f t="shared" si="0"/>
        <v>4.34/km</v>
      </c>
      <c r="H14" s="22">
        <f t="shared" si="1"/>
        <v>0.0010185185185185184</v>
      </c>
      <c r="I14" s="22">
        <f t="shared" si="2"/>
        <v>0.00021990740740740825</v>
      </c>
    </row>
    <row r="15" spans="1:9" s="10" customFormat="1" ht="15" customHeight="1">
      <c r="A15" s="13">
        <v>11</v>
      </c>
      <c r="B15" s="47" t="s">
        <v>80</v>
      </c>
      <c r="C15" s="24" t="s">
        <v>81</v>
      </c>
      <c r="D15" s="13" t="s">
        <v>21</v>
      </c>
      <c r="E15" s="24" t="s">
        <v>38</v>
      </c>
      <c r="F15" s="22">
        <v>0.004768518518518518</v>
      </c>
      <c r="G15" s="13" t="str">
        <f t="shared" si="0"/>
        <v>4.35/km</v>
      </c>
      <c r="H15" s="22">
        <f t="shared" si="1"/>
        <v>0.001030092592592592</v>
      </c>
      <c r="I15" s="22">
        <f t="shared" si="2"/>
        <v>0.001030092592592592</v>
      </c>
    </row>
    <row r="16" spans="1:9" s="10" customFormat="1" ht="15" customHeight="1">
      <c r="A16" s="13">
        <v>12</v>
      </c>
      <c r="B16" s="47" t="s">
        <v>78</v>
      </c>
      <c r="C16" s="24" t="s">
        <v>79</v>
      </c>
      <c r="D16" s="13" t="s">
        <v>27</v>
      </c>
      <c r="E16" s="24" t="s">
        <v>256</v>
      </c>
      <c r="F16" s="22">
        <v>0.004780092592592592</v>
      </c>
      <c r="G16" s="13" t="str">
        <f t="shared" si="0"/>
        <v>4.35/km</v>
      </c>
      <c r="H16" s="22">
        <f t="shared" si="1"/>
        <v>0.0010416666666666656</v>
      </c>
      <c r="I16" s="22">
        <f t="shared" si="2"/>
        <v>0.00037037037037036986</v>
      </c>
    </row>
    <row r="17" spans="1:9" s="10" customFormat="1" ht="15" customHeight="1">
      <c r="A17" s="13">
        <v>13</v>
      </c>
      <c r="B17" s="47" t="s">
        <v>47</v>
      </c>
      <c r="C17" s="24" t="s">
        <v>74</v>
      </c>
      <c r="D17" s="13" t="s">
        <v>20</v>
      </c>
      <c r="E17" s="24" t="s">
        <v>75</v>
      </c>
      <c r="F17" s="22">
        <v>0.004849537037037037</v>
      </c>
      <c r="G17" s="13" t="str">
        <f t="shared" si="0"/>
        <v>4.39/km</v>
      </c>
      <c r="H17" s="22">
        <f t="shared" si="1"/>
        <v>0.0011111111111111105</v>
      </c>
      <c r="I17" s="22">
        <f t="shared" si="2"/>
        <v>0</v>
      </c>
    </row>
    <row r="18" spans="1:9" s="10" customFormat="1" ht="15" customHeight="1">
      <c r="A18" s="13">
        <v>14</v>
      </c>
      <c r="B18" s="47" t="s">
        <v>70</v>
      </c>
      <c r="C18" s="24" t="s">
        <v>257</v>
      </c>
      <c r="D18" s="13" t="s">
        <v>23</v>
      </c>
      <c r="E18" s="24" t="s">
        <v>38</v>
      </c>
      <c r="F18" s="22">
        <v>0.004895833333333333</v>
      </c>
      <c r="G18" s="13" t="str">
        <f t="shared" si="0"/>
        <v>4.42/km</v>
      </c>
      <c r="H18" s="22">
        <f t="shared" si="1"/>
        <v>0.0011574074074074065</v>
      </c>
      <c r="I18" s="22">
        <f t="shared" si="2"/>
        <v>0</v>
      </c>
    </row>
    <row r="19" spans="1:9" s="10" customFormat="1" ht="15" customHeight="1">
      <c r="A19" s="13">
        <v>15</v>
      </c>
      <c r="B19" s="47" t="s">
        <v>82</v>
      </c>
      <c r="C19" s="24" t="s">
        <v>83</v>
      </c>
      <c r="D19" s="13" t="s">
        <v>39</v>
      </c>
      <c r="E19" s="24" t="s">
        <v>256</v>
      </c>
      <c r="F19" s="22">
        <v>0.004976851851851852</v>
      </c>
      <c r="G19" s="13" t="str">
        <f t="shared" si="0"/>
        <v>4.47/km</v>
      </c>
      <c r="H19" s="22">
        <f t="shared" si="1"/>
        <v>0.0012384259259259258</v>
      </c>
      <c r="I19" s="22">
        <f t="shared" si="2"/>
        <v>0.0003819444444444443</v>
      </c>
    </row>
    <row r="20" spans="1:9" s="10" customFormat="1" ht="15" customHeight="1">
      <c r="A20" s="13">
        <v>16</v>
      </c>
      <c r="B20" s="47" t="s">
        <v>88</v>
      </c>
      <c r="C20" s="24" t="s">
        <v>74</v>
      </c>
      <c r="D20" s="13" t="s">
        <v>27</v>
      </c>
      <c r="E20" s="24" t="s">
        <v>89</v>
      </c>
      <c r="F20" s="22">
        <v>0.0049884259259259265</v>
      </c>
      <c r="G20" s="13" t="str">
        <f t="shared" si="0"/>
        <v>4.47/km</v>
      </c>
      <c r="H20" s="22">
        <f t="shared" si="1"/>
        <v>0.0012500000000000002</v>
      </c>
      <c r="I20" s="22">
        <f t="shared" si="2"/>
        <v>0.0005787037037037045</v>
      </c>
    </row>
    <row r="21" spans="1:9" ht="15" customHeight="1">
      <c r="A21" s="13">
        <v>17</v>
      </c>
      <c r="B21" s="47" t="s">
        <v>84</v>
      </c>
      <c r="C21" s="24" t="s">
        <v>85</v>
      </c>
      <c r="D21" s="13" t="s">
        <v>24</v>
      </c>
      <c r="E21" s="24" t="s">
        <v>86</v>
      </c>
      <c r="F21" s="22">
        <v>0.005</v>
      </c>
      <c r="G21" s="13" t="str">
        <f t="shared" si="0"/>
        <v>4.48/km</v>
      </c>
      <c r="H21" s="22">
        <f t="shared" si="1"/>
        <v>0.0012615740740740738</v>
      </c>
      <c r="I21" s="22">
        <f t="shared" si="2"/>
        <v>0.00046296296296296363</v>
      </c>
    </row>
    <row r="22" spans="1:9" ht="15" customHeight="1">
      <c r="A22" s="13">
        <v>18</v>
      </c>
      <c r="B22" s="24" t="s">
        <v>48</v>
      </c>
      <c r="C22" s="24" t="s">
        <v>13</v>
      </c>
      <c r="D22" s="13" t="s">
        <v>20</v>
      </c>
      <c r="E22" s="24" t="s">
        <v>91</v>
      </c>
      <c r="F22" s="22">
        <v>0.0050810185185185186</v>
      </c>
      <c r="G22" s="13" t="str">
        <f aca="true" t="shared" si="3" ref="G22:G28">TEXT(INT((HOUR(F22)*3600+MINUTE(F22)*60+SECOND(F22))/$I$3/60),"0")&amp;"."&amp;TEXT(MOD((HOUR(F22)*3600+MINUTE(F22)*60+SECOND(F22))/$I$3,60),"00")&amp;"/km"</f>
        <v>4.53/km</v>
      </c>
      <c r="H22" s="22">
        <f aca="true" t="shared" si="4" ref="H22:H28">F22-$F$5</f>
        <v>0.0013425925925925923</v>
      </c>
      <c r="I22" s="22">
        <f t="shared" si="2"/>
        <v>0.00023148148148148182</v>
      </c>
    </row>
    <row r="23" spans="1:9" ht="15" customHeight="1">
      <c r="A23" s="13">
        <v>19</v>
      </c>
      <c r="B23" s="47" t="s">
        <v>97</v>
      </c>
      <c r="C23" s="24" t="s">
        <v>11</v>
      </c>
      <c r="D23" s="13" t="s">
        <v>20</v>
      </c>
      <c r="E23" s="24" t="s">
        <v>75</v>
      </c>
      <c r="F23" s="22">
        <v>0.0050810185185185186</v>
      </c>
      <c r="G23" s="13" t="str">
        <f t="shared" si="3"/>
        <v>4.53/km</v>
      </c>
      <c r="H23" s="22">
        <f t="shared" si="4"/>
        <v>0.0013425925925925923</v>
      </c>
      <c r="I23" s="22">
        <f t="shared" si="2"/>
        <v>0.00023148148148148182</v>
      </c>
    </row>
    <row r="24" spans="1:9" ht="15" customHeight="1">
      <c r="A24" s="13">
        <v>20</v>
      </c>
      <c r="B24" s="47" t="s">
        <v>102</v>
      </c>
      <c r="C24" s="24" t="s">
        <v>18</v>
      </c>
      <c r="D24" s="13" t="s">
        <v>31</v>
      </c>
      <c r="E24" s="24" t="s">
        <v>103</v>
      </c>
      <c r="F24" s="22">
        <v>0.005138888888888889</v>
      </c>
      <c r="G24" s="13" t="str">
        <f t="shared" si="3"/>
        <v>4.56/km</v>
      </c>
      <c r="H24" s="22">
        <f t="shared" si="4"/>
        <v>0.0014004629629629627</v>
      </c>
      <c r="I24" s="22">
        <f t="shared" si="2"/>
        <v>0</v>
      </c>
    </row>
    <row r="25" spans="1:9" ht="15" customHeight="1">
      <c r="A25" s="13">
        <v>21</v>
      </c>
      <c r="B25" s="47" t="s">
        <v>98</v>
      </c>
      <c r="C25" s="24" t="s">
        <v>22</v>
      </c>
      <c r="D25" s="13" t="s">
        <v>31</v>
      </c>
      <c r="E25" s="24" t="s">
        <v>64</v>
      </c>
      <c r="F25" s="22">
        <v>0.005138888888888889</v>
      </c>
      <c r="G25" s="13" t="str">
        <f t="shared" si="3"/>
        <v>4.56/km</v>
      </c>
      <c r="H25" s="22">
        <f t="shared" si="4"/>
        <v>0.0014004629629629627</v>
      </c>
      <c r="I25" s="22">
        <f t="shared" si="2"/>
        <v>0</v>
      </c>
    </row>
    <row r="26" spans="1:9" ht="15" customHeight="1">
      <c r="A26" s="13">
        <v>22</v>
      </c>
      <c r="B26" s="47" t="s">
        <v>90</v>
      </c>
      <c r="C26" s="24" t="s">
        <v>22</v>
      </c>
      <c r="D26" s="13" t="s">
        <v>30</v>
      </c>
      <c r="E26" s="24" t="s">
        <v>91</v>
      </c>
      <c r="F26" s="22">
        <v>0.0051967592592592595</v>
      </c>
      <c r="G26" s="13" t="str">
        <f t="shared" si="3"/>
        <v>4.59/km</v>
      </c>
      <c r="H26" s="22">
        <f t="shared" si="4"/>
        <v>0.0014583333333333332</v>
      </c>
      <c r="I26" s="22">
        <f t="shared" si="2"/>
        <v>0.0005555555555555557</v>
      </c>
    </row>
    <row r="27" spans="1:9" ht="15" customHeight="1">
      <c r="A27" s="13">
        <v>23</v>
      </c>
      <c r="B27" s="47" t="s">
        <v>99</v>
      </c>
      <c r="C27" s="24" t="s">
        <v>35</v>
      </c>
      <c r="D27" s="13" t="s">
        <v>20</v>
      </c>
      <c r="E27" s="24" t="s">
        <v>100</v>
      </c>
      <c r="F27" s="22">
        <v>0.005208333333333333</v>
      </c>
      <c r="G27" s="13" t="str">
        <f t="shared" si="3"/>
        <v>5.00/km</v>
      </c>
      <c r="H27" s="22">
        <f t="shared" si="4"/>
        <v>0.0014699074074074068</v>
      </c>
      <c r="I27" s="22">
        <f t="shared" si="2"/>
        <v>0.0003587962962962963</v>
      </c>
    </row>
    <row r="28" spans="1:9" ht="15" customHeight="1">
      <c r="A28" s="13">
        <v>24</v>
      </c>
      <c r="B28" s="24" t="s">
        <v>159</v>
      </c>
      <c r="C28" s="24" t="s">
        <v>160</v>
      </c>
      <c r="D28" s="13" t="s">
        <v>20</v>
      </c>
      <c r="E28" s="24" t="s">
        <v>38</v>
      </c>
      <c r="F28" s="22">
        <v>0.0052662037037037035</v>
      </c>
      <c r="G28" s="13" t="str">
        <f t="shared" si="3"/>
        <v>5.03/km</v>
      </c>
      <c r="H28" s="22">
        <f t="shared" si="4"/>
        <v>0.0015277777777777772</v>
      </c>
      <c r="I28" s="22">
        <f t="shared" si="2"/>
        <v>0.00041666666666666675</v>
      </c>
    </row>
    <row r="29" spans="1:9" ht="15.75">
      <c r="A29" s="13">
        <v>25</v>
      </c>
      <c r="B29" s="47" t="s">
        <v>76</v>
      </c>
      <c r="C29" s="24" t="s">
        <v>19</v>
      </c>
      <c r="D29" s="13" t="s">
        <v>32</v>
      </c>
      <c r="E29" s="24" t="s">
        <v>77</v>
      </c>
      <c r="F29" s="22">
        <v>0.005300925925925925</v>
      </c>
      <c r="G29" s="13" t="str">
        <f aca="true" t="shared" si="5" ref="G29:G63">TEXT(INT((HOUR(F29)*3600+MINUTE(F29)*60+SECOND(F29))/$I$3/60),"0")&amp;"."&amp;TEXT(MOD((HOUR(F29)*3600+MINUTE(F29)*60+SECOND(F29))/$I$3,60),"00")&amp;"/km"</f>
        <v>5.05/km</v>
      </c>
      <c r="H29" s="22">
        <f aca="true" t="shared" si="6" ref="H29:H63">F29-$F$5</f>
        <v>0.0015624999999999988</v>
      </c>
      <c r="I29" s="22">
        <f t="shared" si="2"/>
        <v>0</v>
      </c>
    </row>
    <row r="30" spans="1:9" ht="15.75">
      <c r="A30" s="13">
        <v>26</v>
      </c>
      <c r="B30" s="47" t="s">
        <v>113</v>
      </c>
      <c r="C30" s="24" t="s">
        <v>11</v>
      </c>
      <c r="D30" s="13" t="s">
        <v>20</v>
      </c>
      <c r="E30" s="24" t="s">
        <v>258</v>
      </c>
      <c r="F30" s="22">
        <v>0.005324074074074075</v>
      </c>
      <c r="G30" s="13" t="str">
        <f t="shared" si="5"/>
        <v>5.07/km</v>
      </c>
      <c r="H30" s="22">
        <f t="shared" si="6"/>
        <v>0.0015856481481481485</v>
      </c>
      <c r="I30" s="22">
        <f t="shared" si="2"/>
        <v>0.00047453703703703807</v>
      </c>
    </row>
    <row r="31" spans="1:9" ht="15.75">
      <c r="A31" s="13">
        <v>27</v>
      </c>
      <c r="B31" s="47" t="s">
        <v>119</v>
      </c>
      <c r="C31" s="24" t="s">
        <v>72</v>
      </c>
      <c r="D31" s="13" t="s">
        <v>20</v>
      </c>
      <c r="E31" s="24" t="s">
        <v>120</v>
      </c>
      <c r="F31" s="22">
        <v>0.005324074074074075</v>
      </c>
      <c r="G31" s="13" t="str">
        <f t="shared" si="5"/>
        <v>5.07/km</v>
      </c>
      <c r="H31" s="22">
        <f t="shared" si="6"/>
        <v>0.0015856481481481485</v>
      </c>
      <c r="I31" s="22">
        <f t="shared" si="2"/>
        <v>0.00047453703703703807</v>
      </c>
    </row>
    <row r="32" spans="1:9" ht="15.75">
      <c r="A32" s="13">
        <v>28</v>
      </c>
      <c r="B32" s="47" t="s">
        <v>259</v>
      </c>
      <c r="C32" s="24" t="s">
        <v>12</v>
      </c>
      <c r="D32" s="13" t="s">
        <v>24</v>
      </c>
      <c r="E32" s="24" t="s">
        <v>87</v>
      </c>
      <c r="F32" s="22">
        <v>0.005347222222222222</v>
      </c>
      <c r="G32" s="13" t="str">
        <f t="shared" si="5"/>
        <v>5.08/km</v>
      </c>
      <c r="H32" s="22">
        <f t="shared" si="6"/>
        <v>0.0016087962962962957</v>
      </c>
      <c r="I32" s="22">
        <f t="shared" si="2"/>
        <v>0.0008101851851851855</v>
      </c>
    </row>
    <row r="33" spans="1:9" ht="15.75">
      <c r="A33" s="13">
        <v>29</v>
      </c>
      <c r="B33" s="47" t="s">
        <v>92</v>
      </c>
      <c r="C33" s="24" t="s">
        <v>12</v>
      </c>
      <c r="D33" s="13" t="s">
        <v>23</v>
      </c>
      <c r="E33" s="24" t="s">
        <v>93</v>
      </c>
      <c r="F33" s="22">
        <v>0.005358796296296296</v>
      </c>
      <c r="G33" s="13" t="str">
        <f t="shared" si="5"/>
        <v>5.09/km</v>
      </c>
      <c r="H33" s="22">
        <f t="shared" si="6"/>
        <v>0.00162037037037037</v>
      </c>
      <c r="I33" s="22">
        <f t="shared" si="2"/>
        <v>0.00046296296296296363</v>
      </c>
    </row>
    <row r="34" spans="1:9" ht="15.75">
      <c r="A34" s="13">
        <v>30</v>
      </c>
      <c r="B34" s="47" t="s">
        <v>101</v>
      </c>
      <c r="C34" s="24" t="s">
        <v>63</v>
      </c>
      <c r="D34" s="13" t="s">
        <v>21</v>
      </c>
      <c r="E34" s="24" t="s">
        <v>156</v>
      </c>
      <c r="F34" s="22">
        <v>0.005381944444444445</v>
      </c>
      <c r="G34" s="13" t="str">
        <f t="shared" si="5"/>
        <v>5.10/km</v>
      </c>
      <c r="H34" s="22">
        <f t="shared" si="6"/>
        <v>0.001643518518518519</v>
      </c>
      <c r="I34" s="22">
        <f t="shared" si="2"/>
        <v>0.001643518518518519</v>
      </c>
    </row>
    <row r="35" spans="1:9" ht="15.75">
      <c r="A35" s="13">
        <v>31</v>
      </c>
      <c r="B35" s="24" t="s">
        <v>94</v>
      </c>
      <c r="C35" s="24" t="s">
        <v>95</v>
      </c>
      <c r="D35" s="13" t="s">
        <v>31</v>
      </c>
      <c r="E35" s="24" t="s">
        <v>96</v>
      </c>
      <c r="F35" s="22">
        <v>0.005486111111111112</v>
      </c>
      <c r="G35" s="13" t="str">
        <f t="shared" si="5"/>
        <v>5.16/km</v>
      </c>
      <c r="H35" s="22">
        <f t="shared" si="6"/>
        <v>0.0017476851851851855</v>
      </c>
      <c r="I35" s="22">
        <f t="shared" si="2"/>
        <v>0.0003472222222222227</v>
      </c>
    </row>
    <row r="36" spans="1:9" ht="15.75">
      <c r="A36" s="13">
        <v>32</v>
      </c>
      <c r="B36" s="47" t="s">
        <v>124</v>
      </c>
      <c r="C36" s="24" t="s">
        <v>81</v>
      </c>
      <c r="D36" s="13" t="s">
        <v>21</v>
      </c>
      <c r="E36" s="24" t="s">
        <v>125</v>
      </c>
      <c r="F36" s="22">
        <v>0.005486111111111112</v>
      </c>
      <c r="G36" s="13" t="str">
        <f t="shared" si="5"/>
        <v>5.16/km</v>
      </c>
      <c r="H36" s="22">
        <f t="shared" si="6"/>
        <v>0.0017476851851851855</v>
      </c>
      <c r="I36" s="22">
        <f t="shared" si="2"/>
        <v>0.0017476851851851855</v>
      </c>
    </row>
    <row r="37" spans="1:9" ht="15.75">
      <c r="A37" s="13">
        <v>33</v>
      </c>
      <c r="B37" s="47" t="s">
        <v>109</v>
      </c>
      <c r="C37" s="24" t="s">
        <v>17</v>
      </c>
      <c r="D37" s="13" t="s">
        <v>23</v>
      </c>
      <c r="E37" s="24" t="s">
        <v>110</v>
      </c>
      <c r="F37" s="22">
        <v>0.005532407407407407</v>
      </c>
      <c r="G37" s="13" t="str">
        <f t="shared" si="5"/>
        <v>5.19/km</v>
      </c>
      <c r="H37" s="22">
        <f t="shared" si="6"/>
        <v>0.0017939814814814806</v>
      </c>
      <c r="I37" s="22">
        <f t="shared" si="2"/>
        <v>0.0006365740740740741</v>
      </c>
    </row>
    <row r="38" spans="1:9" ht="15.75">
      <c r="A38" s="13">
        <v>34</v>
      </c>
      <c r="B38" s="47" t="s">
        <v>128</v>
      </c>
      <c r="C38" s="24" t="s">
        <v>129</v>
      </c>
      <c r="D38" s="13" t="s">
        <v>30</v>
      </c>
      <c r="E38" s="24" t="s">
        <v>130</v>
      </c>
      <c r="F38" s="22">
        <v>0.005543981481481482</v>
      </c>
      <c r="G38" s="13" t="str">
        <f t="shared" si="5"/>
        <v>5.19/km</v>
      </c>
      <c r="H38" s="22">
        <f t="shared" si="6"/>
        <v>0.001805555555555556</v>
      </c>
      <c r="I38" s="22">
        <f t="shared" si="2"/>
        <v>0.0009027777777777784</v>
      </c>
    </row>
    <row r="39" spans="1:9" ht="15.75">
      <c r="A39" s="13">
        <v>35</v>
      </c>
      <c r="B39" s="47" t="s">
        <v>104</v>
      </c>
      <c r="C39" s="24" t="s">
        <v>28</v>
      </c>
      <c r="D39" s="13" t="s">
        <v>43</v>
      </c>
      <c r="E39" s="24" t="s">
        <v>105</v>
      </c>
      <c r="F39" s="22">
        <v>0.005555555555555556</v>
      </c>
      <c r="G39" s="13" t="str">
        <f t="shared" si="5"/>
        <v>5.20/km</v>
      </c>
      <c r="H39" s="22">
        <f t="shared" si="6"/>
        <v>0.0018171296296296295</v>
      </c>
      <c r="I39" s="22">
        <f t="shared" si="2"/>
        <v>0</v>
      </c>
    </row>
    <row r="40" spans="1:9" ht="15.75">
      <c r="A40" s="13">
        <v>36</v>
      </c>
      <c r="B40" s="47" t="s">
        <v>111</v>
      </c>
      <c r="C40" s="24" t="s">
        <v>60</v>
      </c>
      <c r="D40" s="13" t="s">
        <v>20</v>
      </c>
      <c r="E40" s="24" t="s">
        <v>112</v>
      </c>
      <c r="F40" s="22">
        <v>0.005601851851851852</v>
      </c>
      <c r="G40" s="13" t="str">
        <f t="shared" si="5"/>
        <v>5.23/km</v>
      </c>
      <c r="H40" s="22">
        <f t="shared" si="6"/>
        <v>0.0018634259259259255</v>
      </c>
      <c r="I40" s="22">
        <f t="shared" si="2"/>
        <v>0.000752314814814815</v>
      </c>
    </row>
    <row r="41" spans="1:9" ht="15.75">
      <c r="A41" s="13">
        <v>37</v>
      </c>
      <c r="B41" s="47" t="s">
        <v>126</v>
      </c>
      <c r="C41" s="24" t="s">
        <v>127</v>
      </c>
      <c r="D41" s="13" t="s">
        <v>30</v>
      </c>
      <c r="E41" s="24" t="s">
        <v>103</v>
      </c>
      <c r="F41" s="22">
        <v>0.005613425925925927</v>
      </c>
      <c r="G41" s="13" t="str">
        <f t="shared" si="5"/>
        <v>5.23/km</v>
      </c>
      <c r="H41" s="22">
        <f t="shared" si="6"/>
        <v>0.0018750000000000008</v>
      </c>
      <c r="I41" s="22">
        <f t="shared" si="2"/>
        <v>0.0009722222222222233</v>
      </c>
    </row>
    <row r="42" spans="1:9" ht="15.75">
      <c r="A42" s="13">
        <v>38</v>
      </c>
      <c r="B42" s="47" t="s">
        <v>117</v>
      </c>
      <c r="C42" s="24" t="s">
        <v>17</v>
      </c>
      <c r="D42" s="13" t="s">
        <v>30</v>
      </c>
      <c r="E42" s="24" t="s">
        <v>118</v>
      </c>
      <c r="F42" s="22">
        <v>0.005706018518518519</v>
      </c>
      <c r="G42" s="13" t="str">
        <f t="shared" si="5"/>
        <v>5.29/km</v>
      </c>
      <c r="H42" s="22">
        <f t="shared" si="6"/>
        <v>0.001967592592592593</v>
      </c>
      <c r="I42" s="22">
        <f t="shared" si="2"/>
        <v>0.0010648148148148153</v>
      </c>
    </row>
    <row r="43" spans="1:9" ht="15.75">
      <c r="A43" s="13">
        <v>39</v>
      </c>
      <c r="B43" s="47" t="s">
        <v>177</v>
      </c>
      <c r="C43" s="24" t="s">
        <v>13</v>
      </c>
      <c r="D43" s="13" t="s">
        <v>24</v>
      </c>
      <c r="E43" s="24" t="s">
        <v>178</v>
      </c>
      <c r="F43" s="22">
        <v>0.005729166666666667</v>
      </c>
      <c r="G43" s="13" t="str">
        <f t="shared" si="5"/>
        <v>5.30/km</v>
      </c>
      <c r="H43" s="22">
        <f t="shared" si="6"/>
        <v>0.001990740740740741</v>
      </c>
      <c r="I43" s="22">
        <f t="shared" si="2"/>
        <v>0.0011921296296296307</v>
      </c>
    </row>
    <row r="44" spans="1:9" ht="15.75">
      <c r="A44" s="13">
        <v>40</v>
      </c>
      <c r="B44" s="47" t="s">
        <v>134</v>
      </c>
      <c r="C44" s="24" t="s">
        <v>135</v>
      </c>
      <c r="D44" s="13" t="s">
        <v>32</v>
      </c>
      <c r="E44" s="24" t="s">
        <v>136</v>
      </c>
      <c r="F44" s="22">
        <v>0.005740740740740742</v>
      </c>
      <c r="G44" s="13" t="str">
        <f t="shared" si="5"/>
        <v>5.31/km</v>
      </c>
      <c r="H44" s="22">
        <f t="shared" si="6"/>
        <v>0.0020023148148148153</v>
      </c>
      <c r="I44" s="22">
        <f t="shared" si="2"/>
        <v>0.0004398148148148165</v>
      </c>
    </row>
    <row r="45" spans="1:9" ht="15.75">
      <c r="A45" s="13">
        <v>41</v>
      </c>
      <c r="B45" s="24" t="s">
        <v>106</v>
      </c>
      <c r="C45" s="24" t="s">
        <v>107</v>
      </c>
      <c r="D45" s="13" t="s">
        <v>32</v>
      </c>
      <c r="E45" s="24" t="s">
        <v>108</v>
      </c>
      <c r="F45" s="22">
        <v>0.005787037037037038</v>
      </c>
      <c r="G45" s="13" t="str">
        <f t="shared" si="5"/>
        <v>5.33/km</v>
      </c>
      <c r="H45" s="22">
        <f t="shared" si="6"/>
        <v>0.0020486111111111113</v>
      </c>
      <c r="I45" s="22">
        <f t="shared" si="2"/>
        <v>0.0004861111111111125</v>
      </c>
    </row>
    <row r="46" spans="1:9" ht="15.75">
      <c r="A46" s="13">
        <v>42</v>
      </c>
      <c r="B46" s="47" t="s">
        <v>163</v>
      </c>
      <c r="C46" s="24" t="s">
        <v>85</v>
      </c>
      <c r="D46" s="13" t="s">
        <v>30</v>
      </c>
      <c r="E46" s="24" t="s">
        <v>164</v>
      </c>
      <c r="F46" s="22">
        <v>0.005787037037037038</v>
      </c>
      <c r="G46" s="13" t="str">
        <f t="shared" si="5"/>
        <v>5.33/km</v>
      </c>
      <c r="H46" s="22">
        <f t="shared" si="6"/>
        <v>0.0020486111111111113</v>
      </c>
      <c r="I46" s="22">
        <f t="shared" si="2"/>
        <v>0.0011458333333333338</v>
      </c>
    </row>
    <row r="47" spans="1:9" ht="15.75">
      <c r="A47" s="13">
        <v>43</v>
      </c>
      <c r="B47" s="47" t="s">
        <v>114</v>
      </c>
      <c r="C47" s="24" t="s">
        <v>115</v>
      </c>
      <c r="D47" s="13" t="s">
        <v>23</v>
      </c>
      <c r="E47" s="24" t="s">
        <v>116</v>
      </c>
      <c r="F47" s="22">
        <v>0.005798611111111111</v>
      </c>
      <c r="G47" s="13" t="str">
        <f t="shared" si="5"/>
        <v>5.34/km</v>
      </c>
      <c r="H47" s="22">
        <f t="shared" si="6"/>
        <v>0.002060185185185185</v>
      </c>
      <c r="I47" s="22">
        <f t="shared" si="2"/>
        <v>0.0009027777777777784</v>
      </c>
    </row>
    <row r="48" spans="1:9" ht="15.75">
      <c r="A48" s="13">
        <v>44</v>
      </c>
      <c r="B48" s="47" t="s">
        <v>144</v>
      </c>
      <c r="C48" s="24" t="s">
        <v>35</v>
      </c>
      <c r="D48" s="13" t="s">
        <v>23</v>
      </c>
      <c r="E48" s="24" t="s">
        <v>145</v>
      </c>
      <c r="F48" s="22">
        <v>0.005810185185185186</v>
      </c>
      <c r="G48" s="13" t="str">
        <f t="shared" si="5"/>
        <v>5.35/km</v>
      </c>
      <c r="H48" s="22">
        <f t="shared" si="6"/>
        <v>0.0020717592592592593</v>
      </c>
      <c r="I48" s="22">
        <f t="shared" si="2"/>
        <v>0.0009143518518518528</v>
      </c>
    </row>
    <row r="49" spans="1:9" ht="15.75">
      <c r="A49" s="13">
        <v>45</v>
      </c>
      <c r="B49" s="47" t="s">
        <v>146</v>
      </c>
      <c r="C49" s="24" t="s">
        <v>147</v>
      </c>
      <c r="D49" s="13" t="s">
        <v>23</v>
      </c>
      <c r="E49" s="24" t="s">
        <v>148</v>
      </c>
      <c r="F49" s="22">
        <v>0.005821759259259259</v>
      </c>
      <c r="G49" s="13" t="str">
        <f t="shared" si="5"/>
        <v>5.35/km</v>
      </c>
      <c r="H49" s="22">
        <f t="shared" si="6"/>
        <v>0.002083333333333333</v>
      </c>
      <c r="I49" s="22">
        <f t="shared" si="2"/>
        <v>0.0009259259259259264</v>
      </c>
    </row>
    <row r="50" spans="1:9" ht="15.75">
      <c r="A50" s="13">
        <v>46</v>
      </c>
      <c r="B50" s="47" t="s">
        <v>121</v>
      </c>
      <c r="C50" s="24" t="s">
        <v>122</v>
      </c>
      <c r="D50" s="13" t="s">
        <v>23</v>
      </c>
      <c r="E50" s="24" t="s">
        <v>123</v>
      </c>
      <c r="F50" s="22">
        <v>0.005844907407407407</v>
      </c>
      <c r="G50" s="13" t="str">
        <f t="shared" si="5"/>
        <v>5.37/km</v>
      </c>
      <c r="H50" s="22">
        <f t="shared" si="6"/>
        <v>0.002106481481481481</v>
      </c>
      <c r="I50" s="22">
        <f t="shared" si="2"/>
        <v>0.0009490740740740744</v>
      </c>
    </row>
    <row r="51" spans="1:9" ht="15.75">
      <c r="A51" s="13">
        <v>47</v>
      </c>
      <c r="B51" s="47" t="s">
        <v>138</v>
      </c>
      <c r="C51" s="24" t="s">
        <v>139</v>
      </c>
      <c r="D51" s="13" t="s">
        <v>43</v>
      </c>
      <c r="E51" s="24" t="s">
        <v>140</v>
      </c>
      <c r="F51" s="22">
        <v>0.00587962962962963</v>
      </c>
      <c r="G51" s="13" t="str">
        <f t="shared" si="5"/>
        <v>5.39/km</v>
      </c>
      <c r="H51" s="22">
        <f t="shared" si="6"/>
        <v>0.0021412037037037033</v>
      </c>
      <c r="I51" s="22">
        <f t="shared" si="2"/>
        <v>0.00032407407407407385</v>
      </c>
    </row>
    <row r="52" spans="1:9" ht="15.75">
      <c r="A52" s="13">
        <v>48</v>
      </c>
      <c r="B52" s="47" t="s">
        <v>137</v>
      </c>
      <c r="C52" s="24" t="s">
        <v>72</v>
      </c>
      <c r="D52" s="13" t="s">
        <v>24</v>
      </c>
      <c r="E52" s="24" t="s">
        <v>38</v>
      </c>
      <c r="F52" s="22">
        <v>0.00587962962962963</v>
      </c>
      <c r="G52" s="13" t="str">
        <f t="shared" si="5"/>
        <v>5.39/km</v>
      </c>
      <c r="H52" s="22">
        <f t="shared" si="6"/>
        <v>0.0021412037037037033</v>
      </c>
      <c r="I52" s="22">
        <f t="shared" si="2"/>
        <v>0.0013425925925925931</v>
      </c>
    </row>
    <row r="53" spans="1:9" ht="15.75">
      <c r="A53" s="13">
        <v>49</v>
      </c>
      <c r="B53" s="47" t="s">
        <v>131</v>
      </c>
      <c r="C53" s="24" t="s">
        <v>132</v>
      </c>
      <c r="D53" s="13" t="s">
        <v>43</v>
      </c>
      <c r="E53" s="24" t="s">
        <v>133</v>
      </c>
      <c r="F53" s="22">
        <v>0.005902777777777778</v>
      </c>
      <c r="G53" s="13" t="str">
        <f t="shared" si="5"/>
        <v>5.40/km</v>
      </c>
      <c r="H53" s="22">
        <f t="shared" si="6"/>
        <v>0.0021643518518518513</v>
      </c>
      <c r="I53" s="22">
        <f t="shared" si="2"/>
        <v>0.00034722222222222186</v>
      </c>
    </row>
    <row r="54" spans="1:9" ht="15.75">
      <c r="A54" s="13">
        <v>50</v>
      </c>
      <c r="B54" s="47" t="s">
        <v>154</v>
      </c>
      <c r="C54" s="24" t="s">
        <v>155</v>
      </c>
      <c r="D54" s="13" t="s">
        <v>34</v>
      </c>
      <c r="E54" s="24" t="s">
        <v>156</v>
      </c>
      <c r="F54" s="22">
        <v>0.006006944444444444</v>
      </c>
      <c r="G54" s="13" t="str">
        <f t="shared" si="5"/>
        <v>5.46/km</v>
      </c>
      <c r="H54" s="22">
        <f t="shared" si="6"/>
        <v>0.002268518518518518</v>
      </c>
      <c r="I54" s="22">
        <f t="shared" si="2"/>
        <v>0</v>
      </c>
    </row>
    <row r="55" spans="1:9" ht="15.75">
      <c r="A55" s="13">
        <v>51</v>
      </c>
      <c r="B55" s="47" t="s">
        <v>141</v>
      </c>
      <c r="C55" s="24" t="s">
        <v>142</v>
      </c>
      <c r="D55" s="13" t="s">
        <v>29</v>
      </c>
      <c r="E55" s="24" t="s">
        <v>143</v>
      </c>
      <c r="F55" s="22">
        <v>0.006006944444444444</v>
      </c>
      <c r="G55" s="13" t="str">
        <f t="shared" si="5"/>
        <v>5.46/km</v>
      </c>
      <c r="H55" s="22">
        <f t="shared" si="6"/>
        <v>0.002268518518518518</v>
      </c>
      <c r="I55" s="22">
        <f t="shared" si="2"/>
        <v>0</v>
      </c>
    </row>
    <row r="56" spans="1:9" ht="15.75">
      <c r="A56" s="13">
        <v>52</v>
      </c>
      <c r="B56" s="47" t="s">
        <v>199</v>
      </c>
      <c r="C56" s="24" t="s">
        <v>40</v>
      </c>
      <c r="D56" s="13" t="s">
        <v>27</v>
      </c>
      <c r="E56" s="24" t="s">
        <v>100</v>
      </c>
      <c r="F56" s="22">
        <v>0.006030092592592593</v>
      </c>
      <c r="G56" s="13" t="str">
        <f t="shared" si="5"/>
        <v>5.47/km</v>
      </c>
      <c r="H56" s="22">
        <f t="shared" si="6"/>
        <v>0.0022916666666666667</v>
      </c>
      <c r="I56" s="22">
        <f t="shared" si="2"/>
        <v>0.001620370370370371</v>
      </c>
    </row>
    <row r="57" spans="1:9" ht="15.75">
      <c r="A57" s="13">
        <v>53</v>
      </c>
      <c r="B57" s="47" t="s">
        <v>157</v>
      </c>
      <c r="C57" s="24" t="s">
        <v>158</v>
      </c>
      <c r="D57" s="13" t="s">
        <v>24</v>
      </c>
      <c r="E57" s="24" t="s">
        <v>100</v>
      </c>
      <c r="F57" s="22">
        <v>0.006053240740740741</v>
      </c>
      <c r="G57" s="13" t="str">
        <f t="shared" si="5"/>
        <v>5.49/km</v>
      </c>
      <c r="H57" s="22">
        <f t="shared" si="6"/>
        <v>0.0023148148148148147</v>
      </c>
      <c r="I57" s="22">
        <f t="shared" si="2"/>
        <v>0.0015162037037037045</v>
      </c>
    </row>
    <row r="58" spans="1:9" ht="15.75">
      <c r="A58" s="13">
        <v>54</v>
      </c>
      <c r="B58" s="47" t="s">
        <v>152</v>
      </c>
      <c r="C58" s="24" t="s">
        <v>153</v>
      </c>
      <c r="D58" s="13" t="s">
        <v>44</v>
      </c>
      <c r="E58" s="24" t="s">
        <v>145</v>
      </c>
      <c r="F58" s="22">
        <v>0.006087962962962964</v>
      </c>
      <c r="G58" s="13" t="str">
        <f t="shared" si="5"/>
        <v>5.51/km</v>
      </c>
      <c r="H58" s="22">
        <f t="shared" si="6"/>
        <v>0.002349537037037038</v>
      </c>
      <c r="I58" s="22">
        <f t="shared" si="2"/>
        <v>0</v>
      </c>
    </row>
    <row r="59" spans="1:9" ht="15.75">
      <c r="A59" s="13">
        <v>55</v>
      </c>
      <c r="B59" s="47" t="s">
        <v>165</v>
      </c>
      <c r="C59" s="24" t="s">
        <v>166</v>
      </c>
      <c r="D59" s="13" t="s">
        <v>167</v>
      </c>
      <c r="E59" s="24" t="s">
        <v>140</v>
      </c>
      <c r="F59" s="22">
        <v>0.006111111111111111</v>
      </c>
      <c r="G59" s="13" t="str">
        <f t="shared" si="5"/>
        <v>5.52/km</v>
      </c>
      <c r="H59" s="22">
        <f t="shared" si="6"/>
        <v>0.002372685185185185</v>
      </c>
      <c r="I59" s="22">
        <f t="shared" si="2"/>
        <v>0</v>
      </c>
    </row>
    <row r="60" spans="1:9" ht="15.75">
      <c r="A60" s="13">
        <v>56</v>
      </c>
      <c r="B60" s="47" t="s">
        <v>179</v>
      </c>
      <c r="C60" s="24" t="s">
        <v>180</v>
      </c>
      <c r="D60" s="13" t="s">
        <v>43</v>
      </c>
      <c r="E60" s="24" t="s">
        <v>181</v>
      </c>
      <c r="F60" s="22">
        <v>0.006122685185185185</v>
      </c>
      <c r="G60" s="13" t="str">
        <f t="shared" si="5"/>
        <v>5.53/km</v>
      </c>
      <c r="H60" s="22">
        <f t="shared" si="6"/>
        <v>0.0023842592592592587</v>
      </c>
      <c r="I60" s="22">
        <f t="shared" si="2"/>
        <v>0.0005671296296296292</v>
      </c>
    </row>
    <row r="61" spans="1:9" ht="15.75">
      <c r="A61" s="13">
        <v>57</v>
      </c>
      <c r="B61" s="47" t="s">
        <v>184</v>
      </c>
      <c r="C61" s="24" t="s">
        <v>185</v>
      </c>
      <c r="D61" s="13" t="s">
        <v>167</v>
      </c>
      <c r="E61" s="24" t="s">
        <v>118</v>
      </c>
      <c r="F61" s="22">
        <v>0.006203703703703704</v>
      </c>
      <c r="G61" s="13" t="str">
        <f t="shared" si="5"/>
        <v>5.57/km</v>
      </c>
      <c r="H61" s="22">
        <f t="shared" si="6"/>
        <v>0.002465277777777778</v>
      </c>
      <c r="I61" s="22">
        <f t="shared" si="2"/>
        <v>9.25925925925929E-05</v>
      </c>
    </row>
    <row r="62" spans="1:9" ht="15.75">
      <c r="A62" s="13">
        <v>58</v>
      </c>
      <c r="B62" s="47" t="s">
        <v>190</v>
      </c>
      <c r="C62" s="24" t="s">
        <v>191</v>
      </c>
      <c r="D62" s="13" t="s">
        <v>44</v>
      </c>
      <c r="E62" s="24" t="s">
        <v>192</v>
      </c>
      <c r="F62" s="22">
        <v>0.006203703703703704</v>
      </c>
      <c r="G62" s="13" t="str">
        <f t="shared" si="5"/>
        <v>5.57/km</v>
      </c>
      <c r="H62" s="22">
        <f t="shared" si="6"/>
        <v>0.002465277777777778</v>
      </c>
      <c r="I62" s="22">
        <f t="shared" si="2"/>
        <v>0.00011574074074074004</v>
      </c>
    </row>
    <row r="63" spans="1:9" ht="15.75">
      <c r="A63" s="13">
        <v>59</v>
      </c>
      <c r="B63" s="47" t="s">
        <v>170</v>
      </c>
      <c r="C63" s="24" t="s">
        <v>171</v>
      </c>
      <c r="D63" s="13" t="s">
        <v>42</v>
      </c>
      <c r="E63" s="24" t="s">
        <v>172</v>
      </c>
      <c r="F63" s="22">
        <v>0.006296296296296296</v>
      </c>
      <c r="G63" s="13" t="str">
        <f t="shared" si="5"/>
        <v>6.03/km</v>
      </c>
      <c r="H63" s="22">
        <f t="shared" si="6"/>
        <v>0.00255787037037037</v>
      </c>
      <c r="I63" s="22">
        <f t="shared" si="2"/>
        <v>0</v>
      </c>
    </row>
    <row r="64" spans="1:9" ht="15.75">
      <c r="A64" s="13">
        <v>60</v>
      </c>
      <c r="B64" s="47" t="s">
        <v>200</v>
      </c>
      <c r="C64" s="24" t="s">
        <v>13</v>
      </c>
      <c r="D64" s="13" t="s">
        <v>30</v>
      </c>
      <c r="E64" s="24" t="s">
        <v>201</v>
      </c>
      <c r="F64" s="22">
        <v>0.006319444444444444</v>
      </c>
      <c r="G64" s="13" t="str">
        <f aca="true" t="shared" si="7" ref="G64:G85">TEXT(INT((HOUR(F64)*3600+MINUTE(F64)*60+SECOND(F64))/$I$3/60),"0")&amp;"."&amp;TEXT(MOD((HOUR(F64)*3600+MINUTE(F64)*60+SECOND(F64))/$I$3,60),"00")&amp;"/km"</f>
        <v>6.04/km</v>
      </c>
      <c r="H64" s="22">
        <f aca="true" t="shared" si="8" ref="H64:H85">F64-$F$5</f>
        <v>0.002581018518518518</v>
      </c>
      <c r="I64" s="22">
        <f t="shared" si="2"/>
        <v>0.0016782407407407406</v>
      </c>
    </row>
    <row r="65" spans="1:9" ht="15.75">
      <c r="A65" s="13">
        <v>61</v>
      </c>
      <c r="B65" s="47" t="s">
        <v>45</v>
      </c>
      <c r="C65" s="24" t="s">
        <v>175</v>
      </c>
      <c r="D65" s="13" t="s">
        <v>43</v>
      </c>
      <c r="E65" s="24" t="s">
        <v>103</v>
      </c>
      <c r="F65" s="22">
        <v>0.006319444444444444</v>
      </c>
      <c r="G65" s="13" t="str">
        <f t="shared" si="7"/>
        <v>6.04/km</v>
      </c>
      <c r="H65" s="22">
        <f t="shared" si="8"/>
        <v>0.002581018518518518</v>
      </c>
      <c r="I65" s="22">
        <f t="shared" si="2"/>
        <v>0.0007638888888888886</v>
      </c>
    </row>
    <row r="66" spans="1:9" ht="15.75">
      <c r="A66" s="13">
        <v>62</v>
      </c>
      <c r="B66" s="47" t="s">
        <v>218</v>
      </c>
      <c r="C66" s="24" t="s">
        <v>33</v>
      </c>
      <c r="D66" s="13" t="s">
        <v>29</v>
      </c>
      <c r="E66" s="24" t="s">
        <v>91</v>
      </c>
      <c r="F66" s="22">
        <v>0.00633101851851852</v>
      </c>
      <c r="G66" s="13" t="str">
        <f t="shared" si="7"/>
        <v>6.05/km</v>
      </c>
      <c r="H66" s="22">
        <f t="shared" si="8"/>
        <v>0.0025925925925925934</v>
      </c>
      <c r="I66" s="22">
        <f t="shared" si="2"/>
        <v>0.0003240740740740756</v>
      </c>
    </row>
    <row r="67" spans="1:9" ht="15.75">
      <c r="A67" s="13">
        <v>63</v>
      </c>
      <c r="B67" s="47" t="s">
        <v>161</v>
      </c>
      <c r="C67" s="24" t="s">
        <v>36</v>
      </c>
      <c r="D67" s="13" t="s">
        <v>32</v>
      </c>
      <c r="E67" s="24" t="s">
        <v>162</v>
      </c>
      <c r="F67" s="22">
        <v>0.006354166666666667</v>
      </c>
      <c r="G67" s="13" t="str">
        <f t="shared" si="7"/>
        <v>6.06/km</v>
      </c>
      <c r="H67" s="22">
        <f t="shared" si="8"/>
        <v>0.0026157407407407405</v>
      </c>
      <c r="I67" s="22">
        <f t="shared" si="2"/>
        <v>0.0010532407407407417</v>
      </c>
    </row>
    <row r="68" spans="1:9" ht="15.75">
      <c r="A68" s="13">
        <v>64</v>
      </c>
      <c r="B68" s="47" t="s">
        <v>149</v>
      </c>
      <c r="C68" s="24" t="s">
        <v>150</v>
      </c>
      <c r="D68" s="13" t="s">
        <v>43</v>
      </c>
      <c r="E68" s="24" t="s">
        <v>151</v>
      </c>
      <c r="F68" s="22">
        <v>0.006354166666666667</v>
      </c>
      <c r="G68" s="13" t="str">
        <f t="shared" si="7"/>
        <v>6.06/km</v>
      </c>
      <c r="H68" s="22">
        <f t="shared" si="8"/>
        <v>0.0026157407407407405</v>
      </c>
      <c r="I68" s="22">
        <f t="shared" si="2"/>
        <v>0.000798611111111111</v>
      </c>
    </row>
    <row r="69" spans="1:9" ht="15.75">
      <c r="A69" s="13">
        <v>65</v>
      </c>
      <c r="B69" s="47" t="s">
        <v>208</v>
      </c>
      <c r="C69" s="24" t="s">
        <v>209</v>
      </c>
      <c r="D69" s="13" t="s">
        <v>32</v>
      </c>
      <c r="E69" s="24" t="s">
        <v>210</v>
      </c>
      <c r="F69" s="22">
        <v>0.00636574074074074</v>
      </c>
      <c r="G69" s="13" t="str">
        <f t="shared" si="7"/>
        <v>6.07/km</v>
      </c>
      <c r="H69" s="22">
        <f t="shared" si="8"/>
        <v>0.002627314814814814</v>
      </c>
      <c r="I69" s="22">
        <f t="shared" si="2"/>
        <v>0.0010648148148148153</v>
      </c>
    </row>
    <row r="70" spans="1:9" ht="15.75">
      <c r="A70" s="13">
        <v>66</v>
      </c>
      <c r="B70" s="47" t="s">
        <v>176</v>
      </c>
      <c r="C70" s="24" t="s">
        <v>18</v>
      </c>
      <c r="D70" s="13" t="s">
        <v>31</v>
      </c>
      <c r="E70" s="24" t="s">
        <v>112</v>
      </c>
      <c r="F70" s="22">
        <v>0.006377314814814815</v>
      </c>
      <c r="G70" s="13" t="str">
        <f t="shared" si="7"/>
        <v>6.07/km</v>
      </c>
      <c r="H70" s="22">
        <f t="shared" si="8"/>
        <v>0.0026388888888888885</v>
      </c>
      <c r="I70" s="22">
        <f aca="true" t="shared" si="9" ref="I70:I104">F70-INDEX($F$5:$F$103,MATCH(D70,$D$5:$D$103,0))</f>
        <v>0.0012384259259259258</v>
      </c>
    </row>
    <row r="71" spans="1:9" ht="15.75">
      <c r="A71" s="13">
        <v>67</v>
      </c>
      <c r="B71" s="47" t="s">
        <v>188</v>
      </c>
      <c r="C71" s="24" t="s">
        <v>189</v>
      </c>
      <c r="D71" s="13" t="s">
        <v>44</v>
      </c>
      <c r="E71" s="24" t="s">
        <v>120</v>
      </c>
      <c r="F71" s="22">
        <v>0.006412037037037036</v>
      </c>
      <c r="G71" s="13" t="str">
        <f t="shared" si="7"/>
        <v>6.09/km</v>
      </c>
      <c r="H71" s="22">
        <f t="shared" si="8"/>
        <v>0.00267361111111111</v>
      </c>
      <c r="I71" s="22">
        <f t="shared" si="9"/>
        <v>0.0003240740740740721</v>
      </c>
    </row>
    <row r="72" spans="1:9" ht="15.75">
      <c r="A72" s="13">
        <v>68</v>
      </c>
      <c r="B72" s="47" t="s">
        <v>173</v>
      </c>
      <c r="C72" s="24" t="s">
        <v>16</v>
      </c>
      <c r="D72" s="13" t="s">
        <v>24</v>
      </c>
      <c r="E72" s="24" t="s">
        <v>174</v>
      </c>
      <c r="F72" s="22">
        <v>0.00644675925925926</v>
      </c>
      <c r="G72" s="13" t="str">
        <f t="shared" si="7"/>
        <v>6.11/km</v>
      </c>
      <c r="H72" s="22">
        <f t="shared" si="8"/>
        <v>0.0027083333333333334</v>
      </c>
      <c r="I72" s="22">
        <f t="shared" si="9"/>
        <v>0.0019097222222222232</v>
      </c>
    </row>
    <row r="73" spans="1:9" ht="15.75">
      <c r="A73" s="13">
        <v>69</v>
      </c>
      <c r="B73" s="47" t="s">
        <v>196</v>
      </c>
      <c r="C73" s="24" t="s">
        <v>197</v>
      </c>
      <c r="D73" s="13" t="s">
        <v>43</v>
      </c>
      <c r="E73" s="24" t="s">
        <v>198</v>
      </c>
      <c r="F73" s="22">
        <v>0.006493055555555555</v>
      </c>
      <c r="G73" s="13" t="str">
        <f t="shared" si="7"/>
        <v>6.14/km</v>
      </c>
      <c r="H73" s="22">
        <f t="shared" si="8"/>
        <v>0.0027546296296296286</v>
      </c>
      <c r="I73" s="22">
        <f t="shared" si="9"/>
        <v>0.0009374999999999991</v>
      </c>
    </row>
    <row r="74" spans="1:9" ht="15.75">
      <c r="A74" s="13">
        <v>70</v>
      </c>
      <c r="B74" s="47" t="s">
        <v>146</v>
      </c>
      <c r="C74" s="24" t="s">
        <v>37</v>
      </c>
      <c r="D74" s="13" t="s">
        <v>23</v>
      </c>
      <c r="E74" s="24" t="s">
        <v>193</v>
      </c>
      <c r="F74" s="22">
        <v>0.0065625</v>
      </c>
      <c r="G74" s="13" t="str">
        <f t="shared" si="7"/>
        <v>6.18/km</v>
      </c>
      <c r="H74" s="22">
        <f t="shared" si="8"/>
        <v>0.0028240740740740735</v>
      </c>
      <c r="I74" s="22">
        <f t="shared" si="9"/>
        <v>0.001666666666666667</v>
      </c>
    </row>
    <row r="75" spans="1:9" ht="15.75">
      <c r="A75" s="13">
        <v>71</v>
      </c>
      <c r="B75" s="47" t="s">
        <v>211</v>
      </c>
      <c r="C75" s="24" t="s">
        <v>212</v>
      </c>
      <c r="D75" s="13" t="s">
        <v>32</v>
      </c>
      <c r="E75" s="24" t="s">
        <v>118</v>
      </c>
      <c r="F75" s="22">
        <v>0.006608796296296297</v>
      </c>
      <c r="G75" s="13" t="str">
        <f t="shared" si="7"/>
        <v>6.21/km</v>
      </c>
      <c r="H75" s="22">
        <f t="shared" si="8"/>
        <v>0.0028703703703703703</v>
      </c>
      <c r="I75" s="22">
        <f t="shared" si="9"/>
        <v>0.0013078703703703716</v>
      </c>
    </row>
    <row r="76" spans="1:9" ht="15.75">
      <c r="A76" s="13">
        <v>72</v>
      </c>
      <c r="B76" s="47" t="s">
        <v>168</v>
      </c>
      <c r="C76" s="24" t="s">
        <v>14</v>
      </c>
      <c r="D76" s="13" t="s">
        <v>23</v>
      </c>
      <c r="E76" s="24" t="s">
        <v>169</v>
      </c>
      <c r="F76" s="22">
        <v>0.0066550925925925935</v>
      </c>
      <c r="G76" s="13" t="str">
        <f t="shared" si="7"/>
        <v>6.23/km</v>
      </c>
      <c r="H76" s="22">
        <f t="shared" si="8"/>
        <v>0.0029166666666666672</v>
      </c>
      <c r="I76" s="22">
        <f t="shared" si="9"/>
        <v>0.0017592592592592608</v>
      </c>
    </row>
    <row r="77" spans="1:9" ht="15.75">
      <c r="A77" s="13">
        <v>73</v>
      </c>
      <c r="B77" s="47" t="s">
        <v>216</v>
      </c>
      <c r="C77" s="24" t="s">
        <v>217</v>
      </c>
      <c r="D77" s="13" t="s">
        <v>23</v>
      </c>
      <c r="E77" s="24" t="s">
        <v>258</v>
      </c>
      <c r="F77" s="22">
        <v>0.0066782407407407415</v>
      </c>
      <c r="G77" s="13" t="str">
        <f t="shared" si="7"/>
        <v>6.25/km</v>
      </c>
      <c r="H77" s="22">
        <f t="shared" si="8"/>
        <v>0.0029398148148148152</v>
      </c>
      <c r="I77" s="22">
        <f t="shared" si="9"/>
        <v>0.0017824074074074088</v>
      </c>
    </row>
    <row r="78" spans="1:9" ht="15.75">
      <c r="A78" s="13">
        <v>74</v>
      </c>
      <c r="B78" s="47" t="s">
        <v>182</v>
      </c>
      <c r="C78" s="24" t="s">
        <v>183</v>
      </c>
      <c r="D78" s="13" t="s">
        <v>42</v>
      </c>
      <c r="E78" s="24" t="s">
        <v>38</v>
      </c>
      <c r="F78" s="22">
        <v>0.006689814814814814</v>
      </c>
      <c r="G78" s="13" t="str">
        <f t="shared" si="7"/>
        <v>6.25/km</v>
      </c>
      <c r="H78" s="22">
        <f t="shared" si="8"/>
        <v>0.002951388888888888</v>
      </c>
      <c r="I78" s="22">
        <f t="shared" si="9"/>
        <v>0.00039351851851851787</v>
      </c>
    </row>
    <row r="79" spans="1:9" ht="15.75">
      <c r="A79" s="13">
        <v>75</v>
      </c>
      <c r="B79" s="24" t="s">
        <v>204</v>
      </c>
      <c r="C79" s="24" t="s">
        <v>205</v>
      </c>
      <c r="D79" s="13" t="s">
        <v>42</v>
      </c>
      <c r="E79" s="24" t="s">
        <v>58</v>
      </c>
      <c r="F79" s="22">
        <v>0.006689814814814814</v>
      </c>
      <c r="G79" s="13" t="str">
        <f t="shared" si="7"/>
        <v>6.25/km</v>
      </c>
      <c r="H79" s="22">
        <f t="shared" si="8"/>
        <v>0.002951388888888888</v>
      </c>
      <c r="I79" s="22">
        <f t="shared" si="9"/>
        <v>0.00039351851851851787</v>
      </c>
    </row>
    <row r="80" spans="1:9" ht="15.75">
      <c r="A80" s="13">
        <v>76</v>
      </c>
      <c r="B80" s="47" t="s">
        <v>194</v>
      </c>
      <c r="C80" s="24" t="s">
        <v>15</v>
      </c>
      <c r="D80" s="13" t="s">
        <v>32</v>
      </c>
      <c r="E80" s="24" t="s">
        <v>195</v>
      </c>
      <c r="F80" s="22">
        <v>0.006701388888888889</v>
      </c>
      <c r="G80" s="13" t="str">
        <f t="shared" si="7"/>
        <v>6.26/km</v>
      </c>
      <c r="H80" s="22">
        <f t="shared" si="8"/>
        <v>0.0029629629629629624</v>
      </c>
      <c r="I80" s="22">
        <f t="shared" si="9"/>
        <v>0.0014004629629629636</v>
      </c>
    </row>
    <row r="81" spans="1:9" ht="15.75">
      <c r="A81" s="13">
        <v>77</v>
      </c>
      <c r="B81" s="47" t="s">
        <v>206</v>
      </c>
      <c r="C81" s="24" t="s">
        <v>207</v>
      </c>
      <c r="D81" s="13" t="s">
        <v>34</v>
      </c>
      <c r="E81" s="24" t="s">
        <v>120</v>
      </c>
      <c r="F81" s="22">
        <v>0.006863425925925926</v>
      </c>
      <c r="G81" s="13" t="str">
        <f t="shared" si="7"/>
        <v>6.35/km</v>
      </c>
      <c r="H81" s="22">
        <f t="shared" si="8"/>
        <v>0.0031249999999999993</v>
      </c>
      <c r="I81" s="22">
        <f t="shared" si="9"/>
        <v>0.0008564814814814815</v>
      </c>
    </row>
    <row r="82" spans="1:9" ht="15.75">
      <c r="A82" s="13">
        <v>78</v>
      </c>
      <c r="B82" s="47" t="s">
        <v>177</v>
      </c>
      <c r="C82" s="24" t="s">
        <v>202</v>
      </c>
      <c r="D82" s="13" t="s">
        <v>203</v>
      </c>
      <c r="E82" s="24" t="s">
        <v>178</v>
      </c>
      <c r="F82" s="22">
        <v>0.006979166666666667</v>
      </c>
      <c r="G82" s="13" t="str">
        <f t="shared" si="7"/>
        <v>6.42/km</v>
      </c>
      <c r="H82" s="22">
        <f t="shared" si="8"/>
        <v>0.003240740740740741</v>
      </c>
      <c r="I82" s="22">
        <f t="shared" si="9"/>
        <v>0</v>
      </c>
    </row>
    <row r="83" spans="1:9" ht="15.75">
      <c r="A83" s="13">
        <v>79</v>
      </c>
      <c r="B83" s="47" t="s">
        <v>214</v>
      </c>
      <c r="C83" s="24" t="s">
        <v>215</v>
      </c>
      <c r="D83" s="13" t="s">
        <v>44</v>
      </c>
      <c r="E83" s="24" t="s">
        <v>64</v>
      </c>
      <c r="F83" s="22">
        <v>0.007071759259259259</v>
      </c>
      <c r="G83" s="13" t="str">
        <f t="shared" si="7"/>
        <v>6.47/km</v>
      </c>
      <c r="H83" s="22">
        <f t="shared" si="8"/>
        <v>0.003333333333333333</v>
      </c>
      <c r="I83" s="22">
        <f t="shared" si="9"/>
        <v>0.0009837962962962951</v>
      </c>
    </row>
    <row r="84" spans="1:9" ht="15.75">
      <c r="A84" s="13">
        <v>80</v>
      </c>
      <c r="B84" s="47" t="s">
        <v>225</v>
      </c>
      <c r="C84" s="24" t="s">
        <v>226</v>
      </c>
      <c r="D84" s="13" t="s">
        <v>23</v>
      </c>
      <c r="E84" s="24" t="s">
        <v>258</v>
      </c>
      <c r="F84" s="22">
        <v>0.007094907407407407</v>
      </c>
      <c r="G84" s="13" t="str">
        <f t="shared" si="7"/>
        <v>6.49/km</v>
      </c>
      <c r="H84" s="22">
        <f t="shared" si="8"/>
        <v>0.003356481481481481</v>
      </c>
      <c r="I84" s="22">
        <f t="shared" si="9"/>
        <v>0.0021990740740740746</v>
      </c>
    </row>
    <row r="85" spans="1:9" ht="15.75">
      <c r="A85" s="13">
        <v>81</v>
      </c>
      <c r="B85" s="47" t="s">
        <v>227</v>
      </c>
      <c r="C85" s="24" t="s">
        <v>26</v>
      </c>
      <c r="D85" s="13" t="s">
        <v>46</v>
      </c>
      <c r="E85" s="24" t="s">
        <v>258</v>
      </c>
      <c r="F85" s="22">
        <v>0.0071643518518518514</v>
      </c>
      <c r="G85" s="13" t="str">
        <f t="shared" si="7"/>
        <v>6.53/km</v>
      </c>
      <c r="H85" s="22">
        <f t="shared" si="8"/>
        <v>0.003425925925925925</v>
      </c>
      <c r="I85" s="22">
        <f t="shared" si="9"/>
        <v>0</v>
      </c>
    </row>
    <row r="86" spans="1:9" ht="15.75">
      <c r="A86" s="13">
        <v>82</v>
      </c>
      <c r="B86" s="47" t="s">
        <v>232</v>
      </c>
      <c r="C86" s="24" t="s">
        <v>233</v>
      </c>
      <c r="D86" s="13" t="s">
        <v>29</v>
      </c>
      <c r="E86" s="24" t="s">
        <v>118</v>
      </c>
      <c r="F86" s="22">
        <v>0.0071643518518518514</v>
      </c>
      <c r="G86" s="13" t="str">
        <f aca="true" t="shared" si="10" ref="G86:G104">TEXT(INT((HOUR(F86)*3600+MINUTE(F86)*60+SECOND(F86))/$I$3/60),"0")&amp;"."&amp;TEXT(MOD((HOUR(F86)*3600+MINUTE(F86)*60+SECOND(F86))/$I$3,60),"00")&amp;"/km"</f>
        <v>6.53/km</v>
      </c>
      <c r="H86" s="22">
        <f aca="true" t="shared" si="11" ref="H86:H104">F86-$F$5</f>
        <v>0.003425925925925925</v>
      </c>
      <c r="I86" s="22">
        <f t="shared" si="9"/>
        <v>0.0011574074074074073</v>
      </c>
    </row>
    <row r="87" spans="1:9" ht="15.75">
      <c r="A87" s="13">
        <v>83</v>
      </c>
      <c r="B87" s="47" t="s">
        <v>213</v>
      </c>
      <c r="C87" s="24" t="s">
        <v>18</v>
      </c>
      <c r="D87" s="13" t="s">
        <v>46</v>
      </c>
      <c r="E87" s="24" t="s">
        <v>100</v>
      </c>
      <c r="F87" s="22">
        <v>0.0071874999999999994</v>
      </c>
      <c r="G87" s="13" t="str">
        <f t="shared" si="10"/>
        <v>6.54/km</v>
      </c>
      <c r="H87" s="22">
        <f t="shared" si="11"/>
        <v>0.003449074074074073</v>
      </c>
      <c r="I87" s="22">
        <f t="shared" si="9"/>
        <v>2.3148148148148008E-05</v>
      </c>
    </row>
    <row r="88" spans="1:9" ht="15.75">
      <c r="A88" s="13">
        <v>84</v>
      </c>
      <c r="B88" s="47" t="s">
        <v>222</v>
      </c>
      <c r="C88" s="24" t="s">
        <v>223</v>
      </c>
      <c r="D88" s="13" t="s">
        <v>167</v>
      </c>
      <c r="E88" s="24" t="s">
        <v>224</v>
      </c>
      <c r="F88" s="22">
        <v>0.007199074074074074</v>
      </c>
      <c r="G88" s="13" t="str">
        <f t="shared" si="10"/>
        <v>6.55/km</v>
      </c>
      <c r="H88" s="22">
        <f t="shared" si="11"/>
        <v>0.0034606481481481476</v>
      </c>
      <c r="I88" s="22">
        <f t="shared" si="9"/>
        <v>0.0010879629629629625</v>
      </c>
    </row>
    <row r="89" spans="1:9" ht="15.75">
      <c r="A89" s="13">
        <v>85</v>
      </c>
      <c r="B89" s="47" t="s">
        <v>117</v>
      </c>
      <c r="C89" s="24" t="s">
        <v>205</v>
      </c>
      <c r="D89" s="13" t="s">
        <v>29</v>
      </c>
      <c r="E89" s="24" t="s">
        <v>118</v>
      </c>
      <c r="F89" s="22">
        <v>0.007256944444444444</v>
      </c>
      <c r="G89" s="13" t="str">
        <f t="shared" si="10"/>
        <v>6.58/km</v>
      </c>
      <c r="H89" s="22">
        <f t="shared" si="11"/>
        <v>0.003518518518518518</v>
      </c>
      <c r="I89" s="22">
        <f t="shared" si="9"/>
        <v>0.0012500000000000002</v>
      </c>
    </row>
    <row r="90" spans="1:9" ht="15.75">
      <c r="A90" s="13">
        <v>86</v>
      </c>
      <c r="B90" s="47" t="s">
        <v>219</v>
      </c>
      <c r="C90" s="24" t="s">
        <v>220</v>
      </c>
      <c r="D90" s="13" t="s">
        <v>32</v>
      </c>
      <c r="E90" s="24" t="s">
        <v>221</v>
      </c>
      <c r="F90" s="22">
        <v>0.007268518518518519</v>
      </c>
      <c r="G90" s="13" t="str">
        <f t="shared" si="10"/>
        <v>6.59/km</v>
      </c>
      <c r="H90" s="22">
        <f t="shared" si="11"/>
        <v>0.0035300925925925925</v>
      </c>
      <c r="I90" s="22">
        <f t="shared" si="9"/>
        <v>0.0019675925925925937</v>
      </c>
    </row>
    <row r="91" spans="1:9" ht="15.75">
      <c r="A91" s="13">
        <v>87</v>
      </c>
      <c r="B91" s="47" t="s">
        <v>235</v>
      </c>
      <c r="C91" s="24" t="s">
        <v>13</v>
      </c>
      <c r="D91" s="13" t="s">
        <v>23</v>
      </c>
      <c r="E91" s="24" t="s">
        <v>100</v>
      </c>
      <c r="F91" s="22">
        <v>0.007372685185185186</v>
      </c>
      <c r="G91" s="13" t="str">
        <f t="shared" si="10"/>
        <v>7.05/km</v>
      </c>
      <c r="H91" s="22">
        <f t="shared" si="11"/>
        <v>0.00363425925925926</v>
      </c>
      <c r="I91" s="22">
        <f t="shared" si="9"/>
        <v>0.0024768518518518533</v>
      </c>
    </row>
    <row r="92" spans="1:9" ht="15.75">
      <c r="A92" s="13">
        <v>88</v>
      </c>
      <c r="B92" s="47" t="s">
        <v>260</v>
      </c>
      <c r="C92" s="24" t="s">
        <v>261</v>
      </c>
      <c r="D92" s="13" t="s">
        <v>20</v>
      </c>
      <c r="E92" s="24" t="s">
        <v>262</v>
      </c>
      <c r="F92" s="22">
        <v>0.007453703703703703</v>
      </c>
      <c r="G92" s="13" t="str">
        <f t="shared" si="10"/>
        <v>7.09/km</v>
      </c>
      <c r="H92" s="22">
        <f t="shared" si="11"/>
        <v>0.0037152777777777765</v>
      </c>
      <c r="I92" s="22">
        <f t="shared" si="9"/>
        <v>0.002604166666666666</v>
      </c>
    </row>
    <row r="93" spans="1:9" ht="15.75">
      <c r="A93" s="13">
        <v>89</v>
      </c>
      <c r="B93" s="47" t="s">
        <v>246</v>
      </c>
      <c r="C93" s="24" t="s">
        <v>247</v>
      </c>
      <c r="D93" s="13" t="s">
        <v>23</v>
      </c>
      <c r="E93" s="24" t="s">
        <v>58</v>
      </c>
      <c r="F93" s="22">
        <v>0.007465277777777778</v>
      </c>
      <c r="G93" s="13" t="str">
        <f t="shared" si="10"/>
        <v>7.10/km</v>
      </c>
      <c r="H93" s="22">
        <f t="shared" si="11"/>
        <v>0.003726851851851852</v>
      </c>
      <c r="I93" s="22">
        <f t="shared" si="9"/>
        <v>0.0025694444444444454</v>
      </c>
    </row>
    <row r="94" spans="1:9" ht="15.75">
      <c r="A94" s="13">
        <v>90</v>
      </c>
      <c r="B94" s="47" t="s">
        <v>228</v>
      </c>
      <c r="C94" s="24" t="s">
        <v>229</v>
      </c>
      <c r="D94" s="13" t="s">
        <v>167</v>
      </c>
      <c r="E94" s="24" t="s">
        <v>136</v>
      </c>
      <c r="F94" s="22">
        <v>0.007465277777777778</v>
      </c>
      <c r="G94" s="13" t="str">
        <f t="shared" si="10"/>
        <v>7.10/km</v>
      </c>
      <c r="H94" s="22">
        <f t="shared" si="11"/>
        <v>0.003726851851851852</v>
      </c>
      <c r="I94" s="22">
        <f t="shared" si="9"/>
        <v>0.0013541666666666667</v>
      </c>
    </row>
    <row r="95" spans="1:9" ht="15.75">
      <c r="A95" s="13">
        <v>91</v>
      </c>
      <c r="B95" s="47" t="s">
        <v>230</v>
      </c>
      <c r="C95" s="24" t="s">
        <v>231</v>
      </c>
      <c r="D95" s="13" t="s">
        <v>44</v>
      </c>
      <c r="E95" s="24" t="s">
        <v>108</v>
      </c>
      <c r="F95" s="22">
        <v>0.007604166666666666</v>
      </c>
      <c r="G95" s="13" t="str">
        <f t="shared" si="10"/>
        <v>7.18/km</v>
      </c>
      <c r="H95" s="22">
        <f t="shared" si="11"/>
        <v>0.00386574074074074</v>
      </c>
      <c r="I95" s="22">
        <f t="shared" si="9"/>
        <v>0.001516203703703702</v>
      </c>
    </row>
    <row r="96" spans="1:9" ht="15.75">
      <c r="A96" s="13">
        <v>92</v>
      </c>
      <c r="B96" s="47" t="s">
        <v>236</v>
      </c>
      <c r="C96" s="24" t="s">
        <v>237</v>
      </c>
      <c r="D96" s="13" t="s">
        <v>31</v>
      </c>
      <c r="E96" s="24" t="s">
        <v>201</v>
      </c>
      <c r="F96" s="22">
        <v>0.007650462962962963</v>
      </c>
      <c r="G96" s="13" t="str">
        <f t="shared" si="10"/>
        <v>7.21/km</v>
      </c>
      <c r="H96" s="22">
        <f t="shared" si="11"/>
        <v>0.003912037037037037</v>
      </c>
      <c r="I96" s="22">
        <f t="shared" si="9"/>
        <v>0.002511574074074074</v>
      </c>
    </row>
    <row r="97" spans="1:9" ht="15.75">
      <c r="A97" s="13">
        <v>93</v>
      </c>
      <c r="B97" s="47" t="s">
        <v>240</v>
      </c>
      <c r="C97" s="24" t="s">
        <v>241</v>
      </c>
      <c r="D97" s="13" t="s">
        <v>23</v>
      </c>
      <c r="E97" s="24" t="s">
        <v>38</v>
      </c>
      <c r="F97" s="22">
        <v>0.007673611111111111</v>
      </c>
      <c r="G97" s="13" t="str">
        <f t="shared" si="10"/>
        <v>7.22/km</v>
      </c>
      <c r="H97" s="22">
        <f t="shared" si="11"/>
        <v>0.003935185185185185</v>
      </c>
      <c r="I97" s="22">
        <f t="shared" si="9"/>
        <v>0.0027777777777777783</v>
      </c>
    </row>
    <row r="98" spans="1:9" ht="15.75">
      <c r="A98" s="13">
        <v>94</v>
      </c>
      <c r="B98" s="47" t="s">
        <v>234</v>
      </c>
      <c r="C98" s="24" t="s">
        <v>129</v>
      </c>
      <c r="D98" s="13" t="s">
        <v>32</v>
      </c>
      <c r="E98" s="24" t="s">
        <v>100</v>
      </c>
      <c r="F98" s="22">
        <v>0.007673611111111111</v>
      </c>
      <c r="G98" s="13" t="str">
        <f t="shared" si="10"/>
        <v>7.22/km</v>
      </c>
      <c r="H98" s="22">
        <f t="shared" si="11"/>
        <v>0.003935185185185185</v>
      </c>
      <c r="I98" s="22">
        <f t="shared" si="9"/>
        <v>0.002372685185185186</v>
      </c>
    </row>
    <row r="99" spans="1:9" ht="15.75">
      <c r="A99" s="13">
        <v>95</v>
      </c>
      <c r="B99" s="24" t="s">
        <v>263</v>
      </c>
      <c r="C99" s="24" t="s">
        <v>223</v>
      </c>
      <c r="D99" s="13" t="s">
        <v>167</v>
      </c>
      <c r="E99" s="24" t="s">
        <v>248</v>
      </c>
      <c r="F99" s="22">
        <v>0.0078125</v>
      </c>
      <c r="G99" s="13" t="str">
        <f t="shared" si="10"/>
        <v>7.30/km</v>
      </c>
      <c r="H99" s="22">
        <f t="shared" si="11"/>
        <v>0.004074074074074074</v>
      </c>
      <c r="I99" s="22">
        <f t="shared" si="9"/>
        <v>0.0017013888888888886</v>
      </c>
    </row>
    <row r="100" spans="1:9" ht="15.75">
      <c r="A100" s="13">
        <v>96</v>
      </c>
      <c r="B100" s="47" t="s">
        <v>238</v>
      </c>
      <c r="C100" s="24" t="s">
        <v>239</v>
      </c>
      <c r="D100" s="13" t="s">
        <v>31</v>
      </c>
      <c r="E100" s="24" t="s">
        <v>100</v>
      </c>
      <c r="F100" s="22">
        <v>0.007835648148148149</v>
      </c>
      <c r="G100" s="13" t="str">
        <f t="shared" si="10"/>
        <v>7.31/km</v>
      </c>
      <c r="H100" s="22">
        <f t="shared" si="11"/>
        <v>0.004097222222222223</v>
      </c>
      <c r="I100" s="22">
        <f t="shared" si="9"/>
        <v>0.00269675925925926</v>
      </c>
    </row>
    <row r="101" spans="1:9" ht="15.75">
      <c r="A101" s="13">
        <v>97</v>
      </c>
      <c r="B101" s="47" t="s">
        <v>249</v>
      </c>
      <c r="C101" s="24" t="s">
        <v>250</v>
      </c>
      <c r="D101" s="13" t="s">
        <v>251</v>
      </c>
      <c r="E101" s="24" t="s">
        <v>252</v>
      </c>
      <c r="F101" s="22">
        <v>0.007986111111111112</v>
      </c>
      <c r="G101" s="13" t="str">
        <f t="shared" si="10"/>
        <v>7.40/km</v>
      </c>
      <c r="H101" s="22">
        <f t="shared" si="11"/>
        <v>0.004247685185185186</v>
      </c>
      <c r="I101" s="22">
        <f t="shared" si="9"/>
        <v>0</v>
      </c>
    </row>
    <row r="102" spans="1:9" ht="15.75">
      <c r="A102" s="13">
        <v>98</v>
      </c>
      <c r="B102" s="47" t="s">
        <v>186</v>
      </c>
      <c r="C102" s="24" t="s">
        <v>13</v>
      </c>
      <c r="D102" s="13" t="s">
        <v>32</v>
      </c>
      <c r="E102" s="24" t="s">
        <v>187</v>
      </c>
      <c r="F102" s="22">
        <v>0.00800925925925926</v>
      </c>
      <c r="G102" s="13" t="str">
        <f t="shared" si="10"/>
        <v>7.41/km</v>
      </c>
      <c r="H102" s="22">
        <f t="shared" si="11"/>
        <v>0.004270833333333333</v>
      </c>
      <c r="I102" s="22">
        <f t="shared" si="9"/>
        <v>0.0027083333333333343</v>
      </c>
    </row>
    <row r="103" spans="1:9" ht="15.75">
      <c r="A103" s="13">
        <v>99</v>
      </c>
      <c r="B103" s="47" t="s">
        <v>242</v>
      </c>
      <c r="C103" s="24" t="s">
        <v>243</v>
      </c>
      <c r="D103" s="13" t="s">
        <v>244</v>
      </c>
      <c r="E103" s="24" t="s">
        <v>245</v>
      </c>
      <c r="F103" s="22">
        <v>0.008090277777777778</v>
      </c>
      <c r="G103" s="13" t="str">
        <f t="shared" si="10"/>
        <v>7.46/km</v>
      </c>
      <c r="H103" s="22">
        <f t="shared" si="11"/>
        <v>0.0043518518518518515</v>
      </c>
      <c r="I103" s="22">
        <f t="shared" si="9"/>
        <v>0</v>
      </c>
    </row>
    <row r="104" spans="1:9" ht="15.75">
      <c r="A104" s="27">
        <v>100</v>
      </c>
      <c r="B104" s="48" t="s">
        <v>253</v>
      </c>
      <c r="C104" s="32" t="s">
        <v>254</v>
      </c>
      <c r="D104" s="27" t="s">
        <v>29</v>
      </c>
      <c r="E104" s="32" t="s">
        <v>120</v>
      </c>
      <c r="F104" s="28">
        <v>0.009375</v>
      </c>
      <c r="G104" s="27" t="str">
        <f t="shared" si="10"/>
        <v>9.00/km</v>
      </c>
      <c r="H104" s="28">
        <f t="shared" si="11"/>
        <v>0.005636574074074073</v>
      </c>
      <c r="I104" s="28">
        <f t="shared" si="9"/>
        <v>0.0033680555555555556</v>
      </c>
    </row>
  </sheetData>
  <sheetProtection/>
  <autoFilter ref="A4:I8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27" sqref="F2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1" t="str">
        <f>Individuale!A1</f>
        <v>Giro a tappe dell'Isola di Ponza</v>
      </c>
      <c r="B1" s="42"/>
      <c r="C1" s="43"/>
    </row>
    <row r="2" spans="1:3" ht="24" customHeight="1">
      <c r="A2" s="44" t="str">
        <f>Individuale!A2</f>
        <v>17ª edizione  2ª prova</v>
      </c>
      <c r="B2" s="44"/>
      <c r="C2" s="44"/>
    </row>
    <row r="3" spans="1:3" ht="24" customHeight="1">
      <c r="A3" s="45" t="str">
        <f>Individuale!A3</f>
        <v>Cronoscalata - Ponza (LT) Italia - Martedì 04/07/2017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19">
        <v>1</v>
      </c>
      <c r="B5" s="20" t="s">
        <v>100</v>
      </c>
      <c r="C5" s="29">
        <v>7</v>
      </c>
    </row>
    <row r="6" spans="1:3" ht="15" customHeight="1">
      <c r="A6" s="14">
        <v>2</v>
      </c>
      <c r="B6" s="15" t="s">
        <v>38</v>
      </c>
      <c r="C6" s="30">
        <v>6</v>
      </c>
    </row>
    <row r="7" spans="1:3" ht="15" customHeight="1">
      <c r="A7" s="14">
        <v>3</v>
      </c>
      <c r="B7" s="15" t="s">
        <v>118</v>
      </c>
      <c r="C7" s="30">
        <v>5</v>
      </c>
    </row>
    <row r="8" spans="1:3" ht="15" customHeight="1">
      <c r="A8" s="14">
        <v>4</v>
      </c>
      <c r="B8" s="15" t="s">
        <v>120</v>
      </c>
      <c r="C8" s="30">
        <v>4</v>
      </c>
    </row>
    <row r="9" spans="1:3" ht="15" customHeight="1">
      <c r="A9" s="14">
        <v>5</v>
      </c>
      <c r="B9" s="15" t="s">
        <v>258</v>
      </c>
      <c r="C9" s="30">
        <v>4</v>
      </c>
    </row>
    <row r="10" spans="1:3" ht="15" customHeight="1">
      <c r="A10" s="14">
        <v>6</v>
      </c>
      <c r="B10" s="15" t="s">
        <v>103</v>
      </c>
      <c r="C10" s="30">
        <v>3</v>
      </c>
    </row>
    <row r="11" spans="1:3" ht="15" customHeight="1">
      <c r="A11" s="14">
        <v>7</v>
      </c>
      <c r="B11" s="15" t="s">
        <v>91</v>
      </c>
      <c r="C11" s="30">
        <v>3</v>
      </c>
    </row>
    <row r="12" spans="1:3" ht="15" customHeight="1">
      <c r="A12" s="14">
        <v>8</v>
      </c>
      <c r="B12" s="15" t="s">
        <v>64</v>
      </c>
      <c r="C12" s="30">
        <v>3</v>
      </c>
    </row>
    <row r="13" spans="1:3" ht="15" customHeight="1">
      <c r="A13" s="14">
        <v>9</v>
      </c>
      <c r="B13" s="15" t="s">
        <v>58</v>
      </c>
      <c r="C13" s="30">
        <v>3</v>
      </c>
    </row>
    <row r="14" spans="1:3" ht="15" customHeight="1">
      <c r="A14" s="14">
        <v>10</v>
      </c>
      <c r="B14" s="15" t="s">
        <v>108</v>
      </c>
      <c r="C14" s="30">
        <v>2</v>
      </c>
    </row>
    <row r="15" spans="1:3" ht="15.75">
      <c r="A15" s="14">
        <v>11</v>
      </c>
      <c r="B15" s="15" t="s">
        <v>136</v>
      </c>
      <c r="C15" s="30">
        <v>2</v>
      </c>
    </row>
    <row r="16" spans="1:3" ht="15.75">
      <c r="A16" s="14">
        <v>12</v>
      </c>
      <c r="B16" s="15" t="s">
        <v>112</v>
      </c>
      <c r="C16" s="30">
        <v>2</v>
      </c>
    </row>
    <row r="17" spans="1:3" ht="15.75">
      <c r="A17" s="14">
        <v>13</v>
      </c>
      <c r="B17" s="15" t="s">
        <v>156</v>
      </c>
      <c r="C17" s="30">
        <v>2</v>
      </c>
    </row>
    <row r="18" spans="1:3" ht="15.75">
      <c r="A18" s="14">
        <v>14</v>
      </c>
      <c r="B18" s="15" t="s">
        <v>145</v>
      </c>
      <c r="C18" s="30">
        <v>2</v>
      </c>
    </row>
    <row r="19" spans="1:3" ht="15.75">
      <c r="A19" s="14">
        <v>15</v>
      </c>
      <c r="B19" s="15" t="s">
        <v>178</v>
      </c>
      <c r="C19" s="30">
        <v>2</v>
      </c>
    </row>
    <row r="20" spans="1:3" ht="15.75">
      <c r="A20" s="14">
        <v>16</v>
      </c>
      <c r="B20" s="15" t="s">
        <v>201</v>
      </c>
      <c r="C20" s="30">
        <v>2</v>
      </c>
    </row>
    <row r="21" spans="1:3" ht="15.75">
      <c r="A21" s="14">
        <v>17</v>
      </c>
      <c r="B21" s="15" t="s">
        <v>256</v>
      </c>
      <c r="C21" s="30">
        <v>2</v>
      </c>
    </row>
    <row r="22" spans="1:3" ht="15.75">
      <c r="A22" s="14">
        <v>18</v>
      </c>
      <c r="B22" s="15" t="s">
        <v>75</v>
      </c>
      <c r="C22" s="30">
        <v>2</v>
      </c>
    </row>
    <row r="23" spans="1:3" ht="15.75">
      <c r="A23" s="14">
        <v>19</v>
      </c>
      <c r="B23" s="15" t="s">
        <v>140</v>
      </c>
      <c r="C23" s="30">
        <v>2</v>
      </c>
    </row>
    <row r="24" spans="1:3" ht="15.75">
      <c r="A24" s="14">
        <v>20</v>
      </c>
      <c r="B24" s="15" t="s">
        <v>210</v>
      </c>
      <c r="C24" s="30">
        <v>1</v>
      </c>
    </row>
    <row r="25" spans="1:3" ht="15.75">
      <c r="A25" s="14">
        <v>21</v>
      </c>
      <c r="B25" s="15" t="s">
        <v>248</v>
      </c>
      <c r="C25" s="30">
        <v>1</v>
      </c>
    </row>
    <row r="26" spans="1:3" ht="15.75">
      <c r="A26" s="14">
        <v>22</v>
      </c>
      <c r="B26" s="15" t="s">
        <v>73</v>
      </c>
      <c r="C26" s="30">
        <v>1</v>
      </c>
    </row>
    <row r="27" spans="1:3" ht="15.75">
      <c r="A27" s="14">
        <v>23</v>
      </c>
      <c r="B27" s="15" t="s">
        <v>89</v>
      </c>
      <c r="C27" s="30">
        <v>1</v>
      </c>
    </row>
    <row r="28" spans="1:3" ht="15.75">
      <c r="A28" s="14">
        <v>24</v>
      </c>
      <c r="B28" s="15" t="s">
        <v>96</v>
      </c>
      <c r="C28" s="30">
        <v>1</v>
      </c>
    </row>
    <row r="29" spans="1:3" ht="15.75">
      <c r="A29" s="14">
        <v>25</v>
      </c>
      <c r="B29" s="15" t="s">
        <v>116</v>
      </c>
      <c r="C29" s="30">
        <v>1</v>
      </c>
    </row>
    <row r="30" spans="1:3" ht="15.75">
      <c r="A30" s="14">
        <v>26</v>
      </c>
      <c r="B30" s="15" t="s">
        <v>262</v>
      </c>
      <c r="C30" s="30">
        <v>1</v>
      </c>
    </row>
    <row r="31" spans="1:3" ht="15.75">
      <c r="A31" s="14">
        <v>27</v>
      </c>
      <c r="B31" s="15" t="s">
        <v>192</v>
      </c>
      <c r="C31" s="30">
        <v>1</v>
      </c>
    </row>
    <row r="32" spans="1:3" ht="15.75">
      <c r="A32" s="14">
        <v>28</v>
      </c>
      <c r="B32" s="15" t="s">
        <v>110</v>
      </c>
      <c r="C32" s="30">
        <v>1</v>
      </c>
    </row>
    <row r="33" spans="1:3" ht="15.75">
      <c r="A33" s="14">
        <v>29</v>
      </c>
      <c r="B33" s="15" t="s">
        <v>125</v>
      </c>
      <c r="C33" s="30">
        <v>1</v>
      </c>
    </row>
    <row r="34" spans="1:3" ht="15.75">
      <c r="A34" s="14">
        <v>30</v>
      </c>
      <c r="B34" s="15" t="s">
        <v>143</v>
      </c>
      <c r="C34" s="30">
        <v>1</v>
      </c>
    </row>
    <row r="35" spans="1:3" ht="15.75">
      <c r="A35" s="14">
        <v>31</v>
      </c>
      <c r="B35" s="15" t="s">
        <v>61</v>
      </c>
      <c r="C35" s="30">
        <v>1</v>
      </c>
    </row>
    <row r="36" spans="1:3" ht="15.75">
      <c r="A36" s="14">
        <v>32</v>
      </c>
      <c r="B36" s="15" t="s">
        <v>169</v>
      </c>
      <c r="C36" s="30">
        <v>1</v>
      </c>
    </row>
    <row r="37" spans="1:3" ht="15.75">
      <c r="A37" s="14">
        <v>33</v>
      </c>
      <c r="B37" s="15" t="s">
        <v>133</v>
      </c>
      <c r="C37" s="30">
        <v>1</v>
      </c>
    </row>
    <row r="38" spans="1:3" ht="15.75">
      <c r="A38" s="14">
        <v>34</v>
      </c>
      <c r="B38" s="15" t="s">
        <v>245</v>
      </c>
      <c r="C38" s="30">
        <v>1</v>
      </c>
    </row>
    <row r="39" spans="1:3" ht="15.75">
      <c r="A39" s="14">
        <v>35</v>
      </c>
      <c r="B39" s="15" t="s">
        <v>195</v>
      </c>
      <c r="C39" s="30">
        <v>1</v>
      </c>
    </row>
    <row r="40" spans="1:3" ht="15.75">
      <c r="A40" s="14">
        <v>36</v>
      </c>
      <c r="B40" s="15" t="s">
        <v>123</v>
      </c>
      <c r="C40" s="30">
        <v>1</v>
      </c>
    </row>
    <row r="41" spans="1:3" ht="15.75">
      <c r="A41" s="14">
        <v>37</v>
      </c>
      <c r="B41" s="15" t="s">
        <v>56</v>
      </c>
      <c r="C41" s="30">
        <v>1</v>
      </c>
    </row>
    <row r="42" spans="1:3" ht="15.75">
      <c r="A42" s="14">
        <v>38</v>
      </c>
      <c r="B42" s="15" t="s">
        <v>151</v>
      </c>
      <c r="C42" s="30">
        <v>1</v>
      </c>
    </row>
    <row r="43" spans="1:3" ht="15.75">
      <c r="A43" s="14">
        <v>39</v>
      </c>
      <c r="B43" s="15" t="s">
        <v>181</v>
      </c>
      <c r="C43" s="30">
        <v>1</v>
      </c>
    </row>
    <row r="44" spans="1:3" ht="15.75">
      <c r="A44" s="14">
        <v>40</v>
      </c>
      <c r="B44" s="15" t="s">
        <v>54</v>
      </c>
      <c r="C44" s="30">
        <v>1</v>
      </c>
    </row>
    <row r="45" spans="1:3" ht="15.75">
      <c r="A45" s="14">
        <v>41</v>
      </c>
      <c r="B45" s="15" t="s">
        <v>130</v>
      </c>
      <c r="C45" s="30">
        <v>1</v>
      </c>
    </row>
    <row r="46" spans="1:3" ht="15.75">
      <c r="A46" s="14">
        <v>42</v>
      </c>
      <c r="B46" s="15" t="s">
        <v>52</v>
      </c>
      <c r="C46" s="30">
        <v>1</v>
      </c>
    </row>
    <row r="47" spans="1:3" ht="15.75">
      <c r="A47" s="14">
        <v>43</v>
      </c>
      <c r="B47" s="15" t="s">
        <v>50</v>
      </c>
      <c r="C47" s="30">
        <v>1</v>
      </c>
    </row>
    <row r="48" spans="1:3" ht="15.75">
      <c r="A48" s="14">
        <v>44</v>
      </c>
      <c r="B48" s="15" t="s">
        <v>87</v>
      </c>
      <c r="C48" s="30">
        <v>1</v>
      </c>
    </row>
    <row r="49" spans="1:3" ht="15.75">
      <c r="A49" s="14">
        <v>45</v>
      </c>
      <c r="B49" s="15" t="s">
        <v>164</v>
      </c>
      <c r="C49" s="30">
        <v>1</v>
      </c>
    </row>
    <row r="50" spans="1:3" ht="15.75">
      <c r="A50" s="14">
        <v>46</v>
      </c>
      <c r="B50" s="15" t="s">
        <v>221</v>
      </c>
      <c r="C50" s="30">
        <v>1</v>
      </c>
    </row>
    <row r="51" spans="1:3" ht="15.75">
      <c r="A51" s="14">
        <v>47</v>
      </c>
      <c r="B51" s="15" t="s">
        <v>224</v>
      </c>
      <c r="C51" s="30">
        <v>1</v>
      </c>
    </row>
    <row r="52" spans="1:3" ht="15.75">
      <c r="A52" s="14">
        <v>48</v>
      </c>
      <c r="B52" s="15" t="s">
        <v>193</v>
      </c>
      <c r="C52" s="30">
        <v>1</v>
      </c>
    </row>
    <row r="53" spans="1:3" ht="15.75">
      <c r="A53" s="14">
        <v>49</v>
      </c>
      <c r="B53" s="15" t="s">
        <v>162</v>
      </c>
      <c r="C53" s="30">
        <v>1</v>
      </c>
    </row>
    <row r="54" spans="1:3" ht="15.75">
      <c r="A54" s="14">
        <v>50</v>
      </c>
      <c r="B54" s="15" t="s">
        <v>187</v>
      </c>
      <c r="C54" s="30">
        <v>1</v>
      </c>
    </row>
    <row r="55" spans="1:3" ht="15.75">
      <c r="A55" s="14">
        <v>51</v>
      </c>
      <c r="B55" s="15" t="s">
        <v>66</v>
      </c>
      <c r="C55" s="30">
        <v>1</v>
      </c>
    </row>
    <row r="56" spans="1:3" ht="15.75">
      <c r="A56" s="14">
        <v>52</v>
      </c>
      <c r="B56" s="15" t="s">
        <v>93</v>
      </c>
      <c r="C56" s="30">
        <v>1</v>
      </c>
    </row>
    <row r="57" spans="1:3" ht="15.75">
      <c r="A57" s="14">
        <v>53</v>
      </c>
      <c r="B57" s="15" t="s">
        <v>77</v>
      </c>
      <c r="C57" s="30">
        <v>1</v>
      </c>
    </row>
    <row r="58" spans="1:3" ht="15.75">
      <c r="A58" s="14">
        <v>54</v>
      </c>
      <c r="B58" s="15" t="s">
        <v>252</v>
      </c>
      <c r="C58" s="30">
        <v>1</v>
      </c>
    </row>
    <row r="59" spans="1:3" ht="15.75">
      <c r="A59" s="14">
        <v>55</v>
      </c>
      <c r="B59" s="15" t="s">
        <v>105</v>
      </c>
      <c r="C59" s="30">
        <v>1</v>
      </c>
    </row>
    <row r="60" spans="1:3" ht="15.75">
      <c r="A60" s="14">
        <v>56</v>
      </c>
      <c r="B60" s="15" t="s">
        <v>172</v>
      </c>
      <c r="C60" s="30">
        <v>1</v>
      </c>
    </row>
    <row r="61" spans="1:3" ht="15.75">
      <c r="A61" s="14">
        <v>57</v>
      </c>
      <c r="B61" s="15" t="s">
        <v>174</v>
      </c>
      <c r="C61" s="30">
        <v>1</v>
      </c>
    </row>
    <row r="62" spans="1:3" ht="15.75">
      <c r="A62" s="14">
        <v>58</v>
      </c>
      <c r="B62" s="15" t="s">
        <v>148</v>
      </c>
      <c r="C62" s="30">
        <v>1</v>
      </c>
    </row>
    <row r="63" spans="1:3" ht="15.75">
      <c r="A63" s="14">
        <v>59</v>
      </c>
      <c r="B63" s="15" t="s">
        <v>69</v>
      </c>
      <c r="C63" s="30">
        <v>1</v>
      </c>
    </row>
    <row r="64" spans="1:3" ht="15.75">
      <c r="A64" s="14">
        <v>60</v>
      </c>
      <c r="B64" s="15" t="s">
        <v>86</v>
      </c>
      <c r="C64" s="30">
        <v>1</v>
      </c>
    </row>
    <row r="65" spans="1:3" ht="15.75">
      <c r="A65" s="16">
        <v>61</v>
      </c>
      <c r="B65" s="17" t="s">
        <v>198</v>
      </c>
      <c r="C65" s="31">
        <v>1</v>
      </c>
    </row>
    <row r="66" ht="12.75">
      <c r="C66" s="2">
        <f>SUM(C5:C65)</f>
        <v>100</v>
      </c>
    </row>
  </sheetData>
  <sheetProtection/>
  <autoFilter ref="A4:C4">
    <sortState ref="A5:C66">
      <sortCondition descending="1" sortBy="value" ref="C5:C6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2017-07-05T21:40:40Z</dcterms:modified>
  <cp:category/>
  <cp:version/>
  <cp:contentType/>
  <cp:contentStatus/>
</cp:coreProperties>
</file>