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</sheets>
  <definedNames>
    <definedName name="_xlnm._FilterDatabase" localSheetId="0" hidden="1">'Individuale'!$A$4:$J$44</definedName>
    <definedName name="_xlnm.Print_Titles" localSheetId="0">'Individuale'!$1:$4</definedName>
  </definedNames>
  <calcPr fullCalcOnLoad="1"/>
</workbook>
</file>

<file path=xl/sharedStrings.xml><?xml version="1.0" encoding="utf-8"?>
<sst xmlns="http://schemas.openxmlformats.org/spreadsheetml/2006/main" count="168" uniqueCount="95">
  <si>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</si>
  <si>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</si>
  <si>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</si>
  <si>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</si>
  <si>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</si>
  <si>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</si>
  <si>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</si>
  <si>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</si>
  <si>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</si>
  <si>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</si>
  <si>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ALESSANDRO</t>
  </si>
  <si>
    <t>FABRIZIO</t>
  </si>
  <si>
    <t>FABIO</t>
  </si>
  <si>
    <t>ANTONINO</t>
  </si>
  <si>
    <t>MARCO</t>
  </si>
  <si>
    <t>MARIO</t>
  </si>
  <si>
    <t>DANIELA</t>
  </si>
  <si>
    <t>ANDREA</t>
  </si>
  <si>
    <t>CLAUDIO</t>
  </si>
  <si>
    <t>NICOLA</t>
  </si>
  <si>
    <t>MAURIZIO</t>
  </si>
  <si>
    <t>FEDERICO</t>
  </si>
  <si>
    <t>DANIELE</t>
  </si>
  <si>
    <t>SALVATORE</t>
  </si>
  <si>
    <t>FRANCESCA</t>
  </si>
  <si>
    <t>RUSSO</t>
  </si>
  <si>
    <t>-</t>
  </si>
  <si>
    <t>AMATORI CASTELFUSANO</t>
  </si>
  <si>
    <t>ROBLEDO RUIZ</t>
  </si>
  <si>
    <t>RAUL</t>
  </si>
  <si>
    <t>SANTA MARINELLA</t>
  </si>
  <si>
    <t>DELFINO</t>
  </si>
  <si>
    <t>FARTLEK OSTIA</t>
  </si>
  <si>
    <t>DI PIAZZA</t>
  </si>
  <si>
    <t>SIMONE</t>
  </si>
  <si>
    <t>JUST RUN</t>
  </si>
  <si>
    <t>SETTI</t>
  </si>
  <si>
    <t>BANCARI ROMANI</t>
  </si>
  <si>
    <t>VENTRONE</t>
  </si>
  <si>
    <t>GENNARO</t>
  </si>
  <si>
    <t>STANZANI</t>
  </si>
  <si>
    <t>FELICE</t>
  </si>
  <si>
    <t>LIBERATORE</t>
  </si>
  <si>
    <t>CAPURSO</t>
  </si>
  <si>
    <t>PAOLO</t>
  </si>
  <si>
    <t>AMATORI VILLA PAMPHILI</t>
  </si>
  <si>
    <t>CONTESTABILE</t>
  </si>
  <si>
    <t>NIRGYM</t>
  </si>
  <si>
    <t>BELARDI</t>
  </si>
  <si>
    <t>PIERO</t>
  </si>
  <si>
    <t>ROMATLETICA</t>
  </si>
  <si>
    <t>BOLDRINI</t>
  </si>
  <si>
    <t>GIORGINI</t>
  </si>
  <si>
    <t>SPALLACCINI</t>
  </si>
  <si>
    <t>PIPINI</t>
  </si>
  <si>
    <t>RAHO</t>
  </si>
  <si>
    <t>GIANCARLO</t>
  </si>
  <si>
    <t>QUAGLIOZZI</t>
  </si>
  <si>
    <t>FERNETI</t>
  </si>
  <si>
    <t>SANTORO</t>
  </si>
  <si>
    <t>STEFANO</t>
  </si>
  <si>
    <t>MARTINI</t>
  </si>
  <si>
    <t>ITALO</t>
  </si>
  <si>
    <t>PFIZER</t>
  </si>
  <si>
    <t>SANTILLI</t>
  </si>
  <si>
    <t>SAMPAOLESI</t>
  </si>
  <si>
    <t>OSTIA ANTICA ATLETHE</t>
  </si>
  <si>
    <t>MARRAS</t>
  </si>
  <si>
    <t>TREDICINE</t>
  </si>
  <si>
    <t>SPAMPINATO</t>
  </si>
  <si>
    <t>FLAVIO</t>
  </si>
  <si>
    <t>MASSIDDA</t>
  </si>
  <si>
    <t>SILVIO</t>
  </si>
  <si>
    <t>COSCIA</t>
  </si>
  <si>
    <t>ADRIANO</t>
  </si>
  <si>
    <t>GUIDUCCI</t>
  </si>
  <si>
    <t>FRANCO</t>
  </si>
  <si>
    <t>ROSSI</t>
  </si>
  <si>
    <t>UNGANIA</t>
  </si>
  <si>
    <t>GIOVANNA</t>
  </si>
  <si>
    <t>PIRAS</t>
  </si>
  <si>
    <t>ANNA RITA</t>
  </si>
  <si>
    <t xml:space="preserve">DEL SIGNORE </t>
  </si>
  <si>
    <t>FILOSOFI</t>
  </si>
  <si>
    <t>PAOLA</t>
  </si>
  <si>
    <t>RUNNER FOR EMERGENCY</t>
  </si>
  <si>
    <t>VALENTINA</t>
  </si>
  <si>
    <t>MARCHETTI</t>
  </si>
  <si>
    <t>CLASSIFICA UOMINI</t>
  </si>
  <si>
    <t>CLASSIFICA DONNE</t>
  </si>
  <si>
    <t>INDIVIDUALE</t>
  </si>
  <si>
    <t>A.S.D. PODISTICA SOLIDARIETA'</t>
  </si>
  <si>
    <t>Memorial Paolo Palamara</t>
  </si>
  <si>
    <t xml:space="preserve">2ª edizione </t>
  </si>
  <si>
    <t>Ostia Lido (Roma) Italia - Domenica 25/05/2014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</si>
</sst>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6"/>
      <name val="Verdana"/>
      <family val="2"/>
    </font>
    <font>
      <b/>
      <i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31" fillId="0" borderId="15" xfId="0" applyNumberFormat="1" applyFont="1" applyFill="1" applyBorder="1" applyAlignment="1">
      <alignment horizontal="center" vertical="center" wrapText="1"/>
    </xf>
    <xf numFmtId="1" fontId="31" fillId="0" borderId="10" xfId="0" applyNumberFormat="1" applyFont="1" applyFill="1" applyBorder="1" applyAlignment="1">
      <alignment horizontal="center" vertical="center" wrapText="1"/>
    </xf>
    <xf numFmtId="1" fontId="31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21" fontId="50" fillId="35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K4" sqref="K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6" customWidth="1"/>
    <col min="6" max="7" width="10.7109375" style="2" customWidth="1"/>
    <col min="8" max="10" width="10.7109375" style="1" customWidth="1"/>
  </cols>
  <sheetData>
    <row r="1" spans="1:10" ht="45" customHeight="1">
      <c r="A1" s="19" t="s">
        <v>92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4" customHeight="1">
      <c r="A2" s="20" t="s">
        <v>93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24" customHeight="1">
      <c r="A3" s="21" t="s">
        <v>94</v>
      </c>
      <c r="B3" s="21"/>
      <c r="C3" s="21"/>
      <c r="D3" s="21"/>
      <c r="E3" s="21"/>
      <c r="F3" s="21"/>
      <c r="G3" s="21"/>
      <c r="H3" s="21"/>
      <c r="I3" s="3" t="s">
        <v>0</v>
      </c>
      <c r="J3" s="4">
        <v>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22" customFormat="1" ht="37.5" customHeight="1">
      <c r="A5" s="23" t="s">
        <v>88</v>
      </c>
      <c r="B5" s="24"/>
      <c r="C5" s="24"/>
      <c r="D5" s="24"/>
      <c r="E5" s="24"/>
      <c r="F5" s="24"/>
      <c r="G5" s="24"/>
      <c r="H5" s="24"/>
      <c r="I5" s="24"/>
      <c r="J5" s="25"/>
    </row>
    <row r="6" spans="1:10" s="10" customFormat="1" ht="15" customHeight="1">
      <c r="A6" s="12">
        <v>1</v>
      </c>
      <c r="B6" s="26" t="s">
        <v>25</v>
      </c>
      <c r="C6" s="26" t="s">
        <v>13</v>
      </c>
      <c r="D6" s="27" t="s">
        <v>26</v>
      </c>
      <c r="E6" s="26" t="s">
        <v>27</v>
      </c>
      <c r="F6" s="13">
        <v>0</v>
      </c>
      <c r="G6" s="13">
        <v>0</v>
      </c>
      <c r="H6" s="12" t="str">
        <f aca="true" t="shared" si="0" ref="H6:H44">TEXT(INT((HOUR(G6)*3600+MINUTE(G6)*60+SECOND(G6))/$J$3/60),"0")&amp;"."&amp;TEXT(MOD((HOUR(G6)*3600+MINUTE(G6)*60+SECOND(G6))/$J$3,60),"00")&amp;"/km"</f>
        <v>0.00/km</v>
      </c>
      <c r="I6" s="13">
        <f aca="true" t="shared" si="1" ref="I6:I44">G6-$G$6</f>
        <v>0</v>
      </c>
      <c r="J6" s="13">
        <f>G6-INDEX($G$6:$G$71,MATCH(D6,$D$6:$D$71,0))</f>
        <v>0</v>
      </c>
    </row>
    <row r="7" spans="1:10" s="10" customFormat="1" ht="15" customHeight="1">
      <c r="A7" s="14">
        <v>2</v>
      </c>
      <c r="B7" s="28" t="s">
        <v>28</v>
      </c>
      <c r="C7" s="28" t="s">
        <v>29</v>
      </c>
      <c r="D7" s="29" t="s">
        <v>26</v>
      </c>
      <c r="E7" s="28" t="s">
        <v>30</v>
      </c>
      <c r="F7" s="15">
        <v>0</v>
      </c>
      <c r="G7" s="15">
        <v>0</v>
      </c>
      <c r="H7" s="14" t="str">
        <f t="shared" si="0"/>
        <v>0.00/km</v>
      </c>
      <c r="I7" s="15">
        <f t="shared" si="1"/>
        <v>0</v>
      </c>
      <c r="J7" s="15">
        <f>G7-INDEX($G$6:$G$71,MATCH(D7,$D$6:$D$71,0))</f>
        <v>0</v>
      </c>
    </row>
    <row r="8" spans="1:10" s="10" customFormat="1" ht="15" customHeight="1">
      <c r="A8" s="14">
        <v>3</v>
      </c>
      <c r="B8" s="28" t="s">
        <v>31</v>
      </c>
      <c r="C8" s="28" t="s">
        <v>19</v>
      </c>
      <c r="D8" s="29" t="s">
        <v>26</v>
      </c>
      <c r="E8" s="28" t="s">
        <v>32</v>
      </c>
      <c r="F8" s="15">
        <v>0</v>
      </c>
      <c r="G8" s="15">
        <v>0</v>
      </c>
      <c r="H8" s="14" t="str">
        <f t="shared" si="0"/>
        <v>0.00/km</v>
      </c>
      <c r="I8" s="15">
        <f t="shared" si="1"/>
        <v>0</v>
      </c>
      <c r="J8" s="15">
        <f>G8-INDEX($G$6:$G$71,MATCH(D8,$D$6:$D$71,0))</f>
        <v>0</v>
      </c>
    </row>
    <row r="9" spans="1:10" s="10" customFormat="1" ht="15" customHeight="1">
      <c r="A9" s="14">
        <v>4</v>
      </c>
      <c r="B9" s="28" t="s">
        <v>33</v>
      </c>
      <c r="C9" s="28" t="s">
        <v>34</v>
      </c>
      <c r="D9" s="29" t="s">
        <v>26</v>
      </c>
      <c r="E9" s="28" t="s">
        <v>35</v>
      </c>
      <c r="F9" s="15">
        <v>0</v>
      </c>
      <c r="G9" s="15">
        <v>0</v>
      </c>
      <c r="H9" s="14" t="str">
        <f t="shared" si="0"/>
        <v>0.00/km</v>
      </c>
      <c r="I9" s="15">
        <f t="shared" si="1"/>
        <v>0</v>
      </c>
      <c r="J9" s="15">
        <f>G9-INDEX($G$6:$G$71,MATCH(D9,$D$6:$D$71,0))</f>
        <v>0</v>
      </c>
    </row>
    <row r="10" spans="1:10" s="10" customFormat="1" ht="15" customHeight="1">
      <c r="A10" s="14">
        <v>5</v>
      </c>
      <c r="B10" s="28" t="s">
        <v>36</v>
      </c>
      <c r="C10" s="28" t="s">
        <v>17</v>
      </c>
      <c r="D10" s="29" t="s">
        <v>26</v>
      </c>
      <c r="E10" s="28" t="s">
        <v>37</v>
      </c>
      <c r="F10" s="15">
        <v>0</v>
      </c>
      <c r="G10" s="15">
        <v>0</v>
      </c>
      <c r="H10" s="14" t="str">
        <f t="shared" si="0"/>
        <v>0.00/km</v>
      </c>
      <c r="I10" s="15">
        <f t="shared" si="1"/>
        <v>0</v>
      </c>
      <c r="J10" s="15">
        <f>G10-INDEX($G$6:$G$71,MATCH(D10,$D$6:$D$71,0))</f>
        <v>0</v>
      </c>
    </row>
    <row r="11" spans="1:10" s="10" customFormat="1" ht="15" customHeight="1">
      <c r="A11" s="14">
        <v>6</v>
      </c>
      <c r="B11" s="28" t="s">
        <v>38</v>
      </c>
      <c r="C11" s="28" t="s">
        <v>39</v>
      </c>
      <c r="D11" s="29" t="s">
        <v>26</v>
      </c>
      <c r="E11" s="28" t="s">
        <v>32</v>
      </c>
      <c r="F11" s="15">
        <v>0</v>
      </c>
      <c r="G11" s="15">
        <v>0</v>
      </c>
      <c r="H11" s="14" t="str">
        <f t="shared" si="0"/>
        <v>0.00/km</v>
      </c>
      <c r="I11" s="15">
        <f t="shared" si="1"/>
        <v>0</v>
      </c>
      <c r="J11" s="15">
        <f>G11-INDEX($G$6:$G$71,MATCH(D11,$D$6:$D$71,0))</f>
        <v>0</v>
      </c>
    </row>
    <row r="12" spans="1:10" s="10" customFormat="1" ht="15" customHeight="1">
      <c r="A12" s="14">
        <v>7</v>
      </c>
      <c r="B12" s="28" t="s">
        <v>40</v>
      </c>
      <c r="C12" s="28" t="s">
        <v>21</v>
      </c>
      <c r="D12" s="29" t="s">
        <v>26</v>
      </c>
      <c r="E12" s="28" t="s">
        <v>35</v>
      </c>
      <c r="F12" s="15">
        <v>0</v>
      </c>
      <c r="G12" s="15">
        <v>0</v>
      </c>
      <c r="H12" s="14" t="str">
        <f t="shared" si="0"/>
        <v>0.00/km</v>
      </c>
      <c r="I12" s="15">
        <f t="shared" si="1"/>
        <v>0</v>
      </c>
      <c r="J12" s="15">
        <f>G12-INDEX($G$6:$G$71,MATCH(D12,$D$6:$D$71,0))</f>
        <v>0</v>
      </c>
    </row>
    <row r="13" spans="1:10" s="10" customFormat="1" ht="15" customHeight="1">
      <c r="A13" s="14">
        <v>8</v>
      </c>
      <c r="B13" s="28" t="s">
        <v>23</v>
      </c>
      <c r="C13" s="28" t="s">
        <v>41</v>
      </c>
      <c r="D13" s="29" t="s">
        <v>26</v>
      </c>
      <c r="E13" s="28" t="s">
        <v>35</v>
      </c>
      <c r="F13" s="15">
        <v>0</v>
      </c>
      <c r="G13" s="15">
        <v>0</v>
      </c>
      <c r="H13" s="14" t="str">
        <f t="shared" si="0"/>
        <v>0.00/km</v>
      </c>
      <c r="I13" s="15">
        <f t="shared" si="1"/>
        <v>0</v>
      </c>
      <c r="J13" s="15">
        <f>G13-INDEX($G$6:$G$71,MATCH(D13,$D$6:$D$71,0))</f>
        <v>0</v>
      </c>
    </row>
    <row r="14" spans="1:10" s="10" customFormat="1" ht="15" customHeight="1">
      <c r="A14" s="14">
        <v>9</v>
      </c>
      <c r="B14" s="28" t="s">
        <v>42</v>
      </c>
      <c r="C14" s="28" t="s">
        <v>11</v>
      </c>
      <c r="D14" s="29" t="s">
        <v>26</v>
      </c>
      <c r="E14" s="28" t="s">
        <v>35</v>
      </c>
      <c r="F14" s="15">
        <v>0</v>
      </c>
      <c r="G14" s="15">
        <v>0</v>
      </c>
      <c r="H14" s="14" t="str">
        <f t="shared" si="0"/>
        <v>0.00/km</v>
      </c>
      <c r="I14" s="15">
        <f t="shared" si="1"/>
        <v>0</v>
      </c>
      <c r="J14" s="15">
        <f>G14-INDEX($G$6:$G$71,MATCH(D14,$D$6:$D$71,0))</f>
        <v>0</v>
      </c>
    </row>
    <row r="15" spans="1:10" s="10" customFormat="1" ht="15" customHeight="1">
      <c r="A15" s="14">
        <v>10</v>
      </c>
      <c r="B15" s="28" t="s">
        <v>43</v>
      </c>
      <c r="C15" s="28" t="s">
        <v>44</v>
      </c>
      <c r="D15" s="29" t="s">
        <v>26</v>
      </c>
      <c r="E15" s="28" t="s">
        <v>45</v>
      </c>
      <c r="F15" s="15">
        <v>0</v>
      </c>
      <c r="G15" s="15">
        <v>0</v>
      </c>
      <c r="H15" s="14" t="str">
        <f t="shared" si="0"/>
        <v>0.00/km</v>
      </c>
      <c r="I15" s="15">
        <f t="shared" si="1"/>
        <v>0</v>
      </c>
      <c r="J15" s="15">
        <f>G15-INDEX($G$6:$G$71,MATCH(D15,$D$6:$D$71,0))</f>
        <v>0</v>
      </c>
    </row>
    <row r="16" spans="1:10" s="10" customFormat="1" ht="15" customHeight="1">
      <c r="A16" s="14">
        <v>11</v>
      </c>
      <c r="B16" s="28" t="s">
        <v>46</v>
      </c>
      <c r="C16" s="28" t="s">
        <v>22</v>
      </c>
      <c r="D16" s="29" t="s">
        <v>26</v>
      </c>
      <c r="E16" s="28" t="s">
        <v>47</v>
      </c>
      <c r="F16" s="15">
        <v>0</v>
      </c>
      <c r="G16" s="15">
        <v>0</v>
      </c>
      <c r="H16" s="14" t="str">
        <f t="shared" si="0"/>
        <v>0.00/km</v>
      </c>
      <c r="I16" s="15">
        <f t="shared" si="1"/>
        <v>0</v>
      </c>
      <c r="J16" s="15">
        <f>G16-INDEX($G$6:$G$71,MATCH(D16,$D$6:$D$71,0))</f>
        <v>0</v>
      </c>
    </row>
    <row r="17" spans="1:10" s="10" customFormat="1" ht="15" customHeight="1">
      <c r="A17" s="14">
        <v>12</v>
      </c>
      <c r="B17" s="28" t="s">
        <v>48</v>
      </c>
      <c r="C17" s="28" t="s">
        <v>49</v>
      </c>
      <c r="D17" s="29" t="s">
        <v>26</v>
      </c>
      <c r="E17" s="28" t="s">
        <v>50</v>
      </c>
      <c r="F17" s="15">
        <v>0</v>
      </c>
      <c r="G17" s="15">
        <v>0</v>
      </c>
      <c r="H17" s="14" t="str">
        <f t="shared" si="0"/>
        <v>0.00/km</v>
      </c>
      <c r="I17" s="15">
        <f t="shared" si="1"/>
        <v>0</v>
      </c>
      <c r="J17" s="15">
        <f>G17-INDEX($G$6:$G$71,MATCH(D17,$D$6:$D$71,0))</f>
        <v>0</v>
      </c>
    </row>
    <row r="18" spans="1:10" s="10" customFormat="1" ht="15" customHeight="1">
      <c r="A18" s="14">
        <v>13</v>
      </c>
      <c r="B18" s="28" t="s">
        <v>51</v>
      </c>
      <c r="C18" s="28" t="s">
        <v>10</v>
      </c>
      <c r="D18" s="29" t="s">
        <v>26</v>
      </c>
      <c r="E18" s="28" t="s">
        <v>27</v>
      </c>
      <c r="F18" s="15">
        <v>0</v>
      </c>
      <c r="G18" s="15">
        <v>0</v>
      </c>
      <c r="H18" s="14" t="str">
        <f t="shared" si="0"/>
        <v>0.00/km</v>
      </c>
      <c r="I18" s="15">
        <f t="shared" si="1"/>
        <v>0</v>
      </c>
      <c r="J18" s="15">
        <f>G18-INDEX($G$6:$G$71,MATCH(D18,$D$6:$D$71,0))</f>
        <v>0</v>
      </c>
    </row>
    <row r="19" spans="1:10" s="10" customFormat="1" ht="15" customHeight="1">
      <c r="A19" s="14">
        <v>14</v>
      </c>
      <c r="B19" s="28" t="s">
        <v>52</v>
      </c>
      <c r="C19" s="28" t="s">
        <v>20</v>
      </c>
      <c r="D19" s="29" t="s">
        <v>26</v>
      </c>
      <c r="E19" s="28" t="s">
        <v>27</v>
      </c>
      <c r="F19" s="15">
        <v>0</v>
      </c>
      <c r="G19" s="15">
        <v>0</v>
      </c>
      <c r="H19" s="14" t="str">
        <f t="shared" si="0"/>
        <v>0.00/km</v>
      </c>
      <c r="I19" s="15">
        <f t="shared" si="1"/>
        <v>0</v>
      </c>
      <c r="J19" s="15">
        <f>G19-INDEX($G$6:$G$71,MATCH(D19,$D$6:$D$71,0))</f>
        <v>0</v>
      </c>
    </row>
    <row r="20" spans="1:10" s="10" customFormat="1" ht="15" customHeight="1">
      <c r="A20" s="14">
        <v>15</v>
      </c>
      <c r="B20" s="28" t="s">
        <v>53</v>
      </c>
      <c r="C20" s="28" t="s">
        <v>18</v>
      </c>
      <c r="D20" s="29" t="s">
        <v>26</v>
      </c>
      <c r="E20" s="28" t="s">
        <v>27</v>
      </c>
      <c r="F20" s="15">
        <v>0</v>
      </c>
      <c r="G20" s="15">
        <v>0</v>
      </c>
      <c r="H20" s="14" t="str">
        <f t="shared" si="0"/>
        <v>0.00/km</v>
      </c>
      <c r="I20" s="15">
        <f t="shared" si="1"/>
        <v>0</v>
      </c>
      <c r="J20" s="15">
        <f>G20-INDEX($G$6:$G$71,MATCH(D20,$D$6:$D$71,0))</f>
        <v>0</v>
      </c>
    </row>
    <row r="21" spans="1:10" s="10" customFormat="1" ht="15" customHeight="1">
      <c r="A21" s="32">
        <v>16</v>
      </c>
      <c r="B21" s="33" t="s">
        <v>54</v>
      </c>
      <c r="C21" s="33" t="s">
        <v>15</v>
      </c>
      <c r="D21" s="32" t="s">
        <v>26</v>
      </c>
      <c r="E21" s="33" t="s">
        <v>91</v>
      </c>
      <c r="F21" s="34">
        <v>0</v>
      </c>
      <c r="G21" s="34">
        <v>0</v>
      </c>
      <c r="H21" s="32" t="str">
        <f t="shared" si="0"/>
        <v>0.00/km</v>
      </c>
      <c r="I21" s="34">
        <f t="shared" si="1"/>
        <v>0</v>
      </c>
      <c r="J21" s="34">
        <f>G21-INDEX($G$6:$G$71,MATCH(D21,$D$6:$D$71,0))</f>
        <v>0</v>
      </c>
    </row>
    <row r="22" spans="1:10" s="10" customFormat="1" ht="15" customHeight="1">
      <c r="A22" s="14">
        <v>17</v>
      </c>
      <c r="B22" s="28" t="s">
        <v>55</v>
      </c>
      <c r="C22" s="28" t="s">
        <v>56</v>
      </c>
      <c r="D22" s="29" t="s">
        <v>26</v>
      </c>
      <c r="E22" s="28" t="s">
        <v>27</v>
      </c>
      <c r="F22" s="15">
        <v>0</v>
      </c>
      <c r="G22" s="15">
        <v>0</v>
      </c>
      <c r="H22" s="14" t="str">
        <f t="shared" si="0"/>
        <v>0.00/km</v>
      </c>
      <c r="I22" s="15">
        <f t="shared" si="1"/>
        <v>0</v>
      </c>
      <c r="J22" s="15">
        <f>G22-INDEX($G$6:$G$71,MATCH(D22,$D$6:$D$71,0))</f>
        <v>0</v>
      </c>
    </row>
    <row r="23" spans="1:10" s="10" customFormat="1" ht="15" customHeight="1">
      <c r="A23" s="14">
        <v>18</v>
      </c>
      <c r="B23" s="28" t="s">
        <v>57</v>
      </c>
      <c r="C23" s="28" t="s">
        <v>14</v>
      </c>
      <c r="D23" s="29" t="s">
        <v>26</v>
      </c>
      <c r="E23" s="28" t="s">
        <v>32</v>
      </c>
      <c r="F23" s="15">
        <v>0</v>
      </c>
      <c r="G23" s="15">
        <v>0</v>
      </c>
      <c r="H23" s="14" t="str">
        <f t="shared" si="0"/>
        <v>0.00/km</v>
      </c>
      <c r="I23" s="15">
        <f t="shared" si="1"/>
        <v>0</v>
      </c>
      <c r="J23" s="15">
        <f>G23-INDEX($G$6:$G$71,MATCH(D23,$D$6:$D$71,0))</f>
        <v>0</v>
      </c>
    </row>
    <row r="24" spans="1:10" s="10" customFormat="1" ht="15" customHeight="1">
      <c r="A24" s="14">
        <v>19</v>
      </c>
      <c r="B24" s="28" t="s">
        <v>58</v>
      </c>
      <c r="C24" s="28" t="s">
        <v>12</v>
      </c>
      <c r="D24" s="29" t="s">
        <v>26</v>
      </c>
      <c r="E24" s="28" t="s">
        <v>27</v>
      </c>
      <c r="F24" s="15">
        <v>0</v>
      </c>
      <c r="G24" s="15">
        <v>0</v>
      </c>
      <c r="H24" s="14" t="str">
        <f t="shared" si="0"/>
        <v>0.00/km</v>
      </c>
      <c r="I24" s="15">
        <f t="shared" si="1"/>
        <v>0</v>
      </c>
      <c r="J24" s="15">
        <f>G24-INDEX($G$6:$G$71,MATCH(D24,$D$6:$D$71,0))</f>
        <v>0</v>
      </c>
    </row>
    <row r="25" spans="1:10" s="10" customFormat="1" ht="15" customHeight="1">
      <c r="A25" s="14">
        <v>20</v>
      </c>
      <c r="B25" s="28" t="s">
        <v>59</v>
      </c>
      <c r="C25" s="28" t="s">
        <v>60</v>
      </c>
      <c r="D25" s="29" t="s">
        <v>26</v>
      </c>
      <c r="E25" s="28" t="s">
        <v>32</v>
      </c>
      <c r="F25" s="15">
        <v>0</v>
      </c>
      <c r="G25" s="15">
        <v>0</v>
      </c>
      <c r="H25" s="14" t="str">
        <f t="shared" si="0"/>
        <v>0.00/km</v>
      </c>
      <c r="I25" s="15">
        <f t="shared" si="1"/>
        <v>0</v>
      </c>
      <c r="J25" s="15">
        <f>G25-INDEX($G$6:$G$71,MATCH(D25,$D$6:$D$71,0))</f>
        <v>0</v>
      </c>
    </row>
    <row r="26" spans="1:10" s="10" customFormat="1" ht="15" customHeight="1">
      <c r="A26" s="14">
        <v>21</v>
      </c>
      <c r="B26" s="28" t="s">
        <v>61</v>
      </c>
      <c r="C26" s="28" t="s">
        <v>62</v>
      </c>
      <c r="D26" s="29" t="s">
        <v>26</v>
      </c>
      <c r="E26" s="28" t="s">
        <v>63</v>
      </c>
      <c r="F26" s="15">
        <v>0</v>
      </c>
      <c r="G26" s="15">
        <v>0</v>
      </c>
      <c r="H26" s="14" t="str">
        <f t="shared" si="0"/>
        <v>0.00/km</v>
      </c>
      <c r="I26" s="15">
        <f t="shared" si="1"/>
        <v>0</v>
      </c>
      <c r="J26" s="15">
        <f>G26-INDEX($G$6:$G$71,MATCH(D26,$D$6:$D$71,0))</f>
        <v>0</v>
      </c>
    </row>
    <row r="27" spans="1:10" s="10" customFormat="1" ht="15" customHeight="1">
      <c r="A27" s="14">
        <v>22</v>
      </c>
      <c r="B27" s="28" t="s">
        <v>64</v>
      </c>
      <c r="C27" s="28" t="s">
        <v>44</v>
      </c>
      <c r="D27" s="29" t="s">
        <v>26</v>
      </c>
      <c r="E27" s="28" t="s">
        <v>27</v>
      </c>
      <c r="F27" s="15">
        <v>0</v>
      </c>
      <c r="G27" s="15">
        <v>0</v>
      </c>
      <c r="H27" s="14" t="str">
        <f t="shared" si="0"/>
        <v>0.00/km</v>
      </c>
      <c r="I27" s="15">
        <f t="shared" si="1"/>
        <v>0</v>
      </c>
      <c r="J27" s="15">
        <f>G27-INDEX($G$6:$G$71,MATCH(D27,$D$6:$D$71,0))</f>
        <v>0</v>
      </c>
    </row>
    <row r="28" spans="1:10" s="10" customFormat="1" ht="15" customHeight="1">
      <c r="A28" s="14">
        <v>23</v>
      </c>
      <c r="B28" s="28" t="s">
        <v>65</v>
      </c>
      <c r="C28" s="28" t="s">
        <v>10</v>
      </c>
      <c r="D28" s="29" t="s">
        <v>26</v>
      </c>
      <c r="E28" s="28" t="s">
        <v>66</v>
      </c>
      <c r="F28" s="15">
        <v>0</v>
      </c>
      <c r="G28" s="15">
        <v>0</v>
      </c>
      <c r="H28" s="14" t="str">
        <f t="shared" si="0"/>
        <v>0.00/km</v>
      </c>
      <c r="I28" s="15">
        <f t="shared" si="1"/>
        <v>0</v>
      </c>
      <c r="J28" s="15">
        <f>G28-INDEX($G$6:$G$71,MATCH(D28,$D$6:$D$71,0))</f>
        <v>0</v>
      </c>
    </row>
    <row r="29" spans="1:10" s="11" customFormat="1" ht="15" customHeight="1">
      <c r="A29" s="14">
        <v>24</v>
      </c>
      <c r="B29" s="28" t="s">
        <v>67</v>
      </c>
      <c r="C29" s="28" t="s">
        <v>60</v>
      </c>
      <c r="D29" s="29" t="s">
        <v>26</v>
      </c>
      <c r="E29" s="28" t="s">
        <v>35</v>
      </c>
      <c r="F29" s="15">
        <v>0</v>
      </c>
      <c r="G29" s="15">
        <v>0</v>
      </c>
      <c r="H29" s="14" t="str">
        <f t="shared" si="0"/>
        <v>0.00/km</v>
      </c>
      <c r="I29" s="15">
        <f t="shared" si="1"/>
        <v>0</v>
      </c>
      <c r="J29" s="15">
        <f>G29-INDEX($G$6:$G$71,MATCH(D29,$D$6:$D$71,0))</f>
        <v>0</v>
      </c>
    </row>
    <row r="30" spans="1:10" ht="15" customHeight="1">
      <c r="A30" s="14">
        <v>25</v>
      </c>
      <c r="B30" s="28" t="s">
        <v>68</v>
      </c>
      <c r="C30" s="28" t="s">
        <v>12</v>
      </c>
      <c r="D30" s="29" t="s">
        <v>26</v>
      </c>
      <c r="E30" s="28" t="s">
        <v>32</v>
      </c>
      <c r="F30" s="15">
        <v>0</v>
      </c>
      <c r="G30" s="15">
        <v>0</v>
      </c>
      <c r="H30" s="14" t="str">
        <f t="shared" si="0"/>
        <v>0.00/km</v>
      </c>
      <c r="I30" s="15">
        <f t="shared" si="1"/>
        <v>0</v>
      </c>
      <c r="J30" s="15">
        <f>G30-INDEX($G$6:$G$71,MATCH(D30,$D$6:$D$71,0))</f>
        <v>0</v>
      </c>
    </row>
    <row r="31" spans="1:10" ht="15" customHeight="1">
      <c r="A31" s="14">
        <v>26</v>
      </c>
      <c r="B31" s="28" t="s">
        <v>69</v>
      </c>
      <c r="C31" s="28" t="s">
        <v>70</v>
      </c>
      <c r="D31" s="29" t="s">
        <v>26</v>
      </c>
      <c r="E31" s="28" t="s">
        <v>32</v>
      </c>
      <c r="F31" s="15">
        <v>0</v>
      </c>
      <c r="G31" s="15">
        <v>0</v>
      </c>
      <c r="H31" s="14" t="str">
        <f t="shared" si="0"/>
        <v>0.00/km</v>
      </c>
      <c r="I31" s="15">
        <f t="shared" si="1"/>
        <v>0</v>
      </c>
      <c r="J31" s="15">
        <f>G31-INDEX($G$6:$G$71,MATCH(D31,$D$6:$D$71,0))</f>
        <v>0</v>
      </c>
    </row>
    <row r="32" spans="1:10" ht="15" customHeight="1">
      <c r="A32" s="14">
        <v>27</v>
      </c>
      <c r="B32" s="28" t="s">
        <v>71</v>
      </c>
      <c r="C32" s="28" t="s">
        <v>72</v>
      </c>
      <c r="D32" s="29" t="s">
        <v>26</v>
      </c>
      <c r="E32" s="28" t="s">
        <v>27</v>
      </c>
      <c r="F32" s="15">
        <v>0</v>
      </c>
      <c r="G32" s="15">
        <v>0</v>
      </c>
      <c r="H32" s="14" t="str">
        <f t="shared" si="0"/>
        <v>0.00/km</v>
      </c>
      <c r="I32" s="15">
        <f t="shared" si="1"/>
        <v>0</v>
      </c>
      <c r="J32" s="15">
        <f>G32-INDEX($G$6:$G$71,MATCH(D32,$D$6:$D$71,0))</f>
        <v>0</v>
      </c>
    </row>
    <row r="33" spans="1:10" ht="15" customHeight="1">
      <c r="A33" s="14">
        <v>28</v>
      </c>
      <c r="B33" s="28" t="s">
        <v>73</v>
      </c>
      <c r="C33" s="28" t="s">
        <v>74</v>
      </c>
      <c r="D33" s="29" t="s">
        <v>26</v>
      </c>
      <c r="E33" s="28" t="s">
        <v>35</v>
      </c>
      <c r="F33" s="15">
        <v>0</v>
      </c>
      <c r="G33" s="15">
        <v>0</v>
      </c>
      <c r="H33" s="14" t="str">
        <f t="shared" si="0"/>
        <v>0.00/km</v>
      </c>
      <c r="I33" s="15">
        <f t="shared" si="1"/>
        <v>0</v>
      </c>
      <c r="J33" s="15">
        <f>G33-INDEX($G$6:$G$71,MATCH(D33,$D$6:$D$71,0))</f>
        <v>0</v>
      </c>
    </row>
    <row r="34" spans="1:10" ht="15" customHeight="1">
      <c r="A34" s="14">
        <v>29</v>
      </c>
      <c r="B34" s="28" t="s">
        <v>33</v>
      </c>
      <c r="C34" s="28" t="s">
        <v>12</v>
      </c>
      <c r="D34" s="29" t="s">
        <v>26</v>
      </c>
      <c r="E34" s="28" t="s">
        <v>35</v>
      </c>
      <c r="F34" s="15">
        <v>0</v>
      </c>
      <c r="G34" s="15">
        <v>0</v>
      </c>
      <c r="H34" s="14" t="str">
        <f t="shared" si="0"/>
        <v>0.00/km</v>
      </c>
      <c r="I34" s="15">
        <f t="shared" si="1"/>
        <v>0</v>
      </c>
      <c r="J34" s="15">
        <f>G34-INDEX($G$6:$G$71,MATCH(D34,$D$6:$D$71,0))</f>
        <v>0</v>
      </c>
    </row>
    <row r="35" spans="1:10" ht="15" customHeight="1">
      <c r="A35" s="14">
        <v>30</v>
      </c>
      <c r="B35" s="28" t="s">
        <v>75</v>
      </c>
      <c r="C35" s="28" t="s">
        <v>76</v>
      </c>
      <c r="D35" s="29" t="s">
        <v>26</v>
      </c>
      <c r="E35" s="28" t="s">
        <v>50</v>
      </c>
      <c r="F35" s="15">
        <v>0</v>
      </c>
      <c r="G35" s="15">
        <v>0</v>
      </c>
      <c r="H35" s="14" t="str">
        <f t="shared" si="0"/>
        <v>0.00/km</v>
      </c>
      <c r="I35" s="15">
        <f t="shared" si="1"/>
        <v>0</v>
      </c>
      <c r="J35" s="15">
        <f>G35-INDEX($G$6:$G$71,MATCH(D35,$D$6:$D$71,0))</f>
        <v>0</v>
      </c>
    </row>
    <row r="36" spans="1:10" ht="15" customHeight="1">
      <c r="A36" s="18">
        <v>31</v>
      </c>
      <c r="B36" s="30" t="s">
        <v>77</v>
      </c>
      <c r="C36" s="30" t="s">
        <v>18</v>
      </c>
      <c r="D36" s="31" t="s">
        <v>26</v>
      </c>
      <c r="E36" s="30" t="s">
        <v>27</v>
      </c>
      <c r="F36" s="17">
        <v>0</v>
      </c>
      <c r="G36" s="17">
        <v>0</v>
      </c>
      <c r="H36" s="18" t="str">
        <f t="shared" si="0"/>
        <v>0.00/km</v>
      </c>
      <c r="I36" s="17">
        <f t="shared" si="1"/>
        <v>0</v>
      </c>
      <c r="J36" s="17">
        <f>G36-INDEX($G$6:$G$71,MATCH(D36,$D$6:$D$71,0))</f>
        <v>0</v>
      </c>
    </row>
    <row r="37" spans="1:10" s="22" customFormat="1" ht="37.5" customHeight="1">
      <c r="A37" s="23" t="s">
        <v>89</v>
      </c>
      <c r="B37" s="24"/>
      <c r="C37" s="24"/>
      <c r="D37" s="24"/>
      <c r="E37" s="24"/>
      <c r="F37" s="24"/>
      <c r="G37" s="24"/>
      <c r="H37" s="24"/>
      <c r="I37" s="24"/>
      <c r="J37" s="25"/>
    </row>
    <row r="38" spans="1:10" ht="15" customHeight="1">
      <c r="A38" s="12">
        <v>1</v>
      </c>
      <c r="B38" s="26" t="s">
        <v>78</v>
      </c>
      <c r="C38" s="26" t="s">
        <v>79</v>
      </c>
      <c r="D38" s="27" t="s">
        <v>26</v>
      </c>
      <c r="E38" s="26" t="s">
        <v>32</v>
      </c>
      <c r="F38" s="13">
        <v>0</v>
      </c>
      <c r="G38" s="13">
        <v>0</v>
      </c>
      <c r="H38" s="12" t="str">
        <f t="shared" si="0"/>
        <v>0.00/km</v>
      </c>
      <c r="I38" s="13">
        <f t="shared" si="1"/>
        <v>0</v>
      </c>
      <c r="J38" s="13">
        <f>G38-INDEX($G$6:$G$71,MATCH(D38,$D$6:$D$71,0))</f>
        <v>0</v>
      </c>
    </row>
    <row r="39" spans="1:10" ht="15" customHeight="1">
      <c r="A39" s="14">
        <v>2</v>
      </c>
      <c r="B39" s="28" t="s">
        <v>80</v>
      </c>
      <c r="C39" s="28" t="s">
        <v>81</v>
      </c>
      <c r="D39" s="29" t="s">
        <v>26</v>
      </c>
      <c r="E39" s="28" t="s">
        <v>27</v>
      </c>
      <c r="F39" s="15">
        <v>0</v>
      </c>
      <c r="G39" s="15">
        <v>0</v>
      </c>
      <c r="H39" s="14" t="str">
        <f t="shared" si="0"/>
        <v>0.00/km</v>
      </c>
      <c r="I39" s="15">
        <f t="shared" si="1"/>
        <v>0</v>
      </c>
      <c r="J39" s="15">
        <f>G39-INDEX($G$6:$G$71,MATCH(D39,$D$6:$D$71,0))</f>
        <v>0</v>
      </c>
    </row>
    <row r="40" spans="1:10" ht="15" customHeight="1">
      <c r="A40" s="14">
        <v>3</v>
      </c>
      <c r="B40" s="28" t="s">
        <v>82</v>
      </c>
      <c r="C40" s="28" t="s">
        <v>16</v>
      </c>
      <c r="D40" s="29" t="s">
        <v>26</v>
      </c>
      <c r="E40" s="28" t="s">
        <v>50</v>
      </c>
      <c r="F40" s="15">
        <v>0</v>
      </c>
      <c r="G40" s="15">
        <v>0</v>
      </c>
      <c r="H40" s="14" t="str">
        <f t="shared" si="0"/>
        <v>0.00/km</v>
      </c>
      <c r="I40" s="15">
        <f t="shared" si="1"/>
        <v>0</v>
      </c>
      <c r="J40" s="15">
        <f>G40-INDEX($G$6:$G$71,MATCH(D40,$D$6:$D$71,0))</f>
        <v>0</v>
      </c>
    </row>
    <row r="41" spans="1:10" ht="15" customHeight="1">
      <c r="A41" s="14">
        <v>4</v>
      </c>
      <c r="B41" s="28" t="s">
        <v>83</v>
      </c>
      <c r="C41" s="28" t="s">
        <v>84</v>
      </c>
      <c r="D41" s="29" t="s">
        <v>26</v>
      </c>
      <c r="E41" s="28" t="s">
        <v>85</v>
      </c>
      <c r="F41" s="15">
        <v>0</v>
      </c>
      <c r="G41" s="15">
        <v>0</v>
      </c>
      <c r="H41" s="14" t="str">
        <f t="shared" si="0"/>
        <v>0.00/km</v>
      </c>
      <c r="I41" s="15">
        <f t="shared" si="1"/>
        <v>0</v>
      </c>
      <c r="J41" s="15">
        <f>G41-INDEX($G$6:$G$71,MATCH(D41,$D$6:$D$71,0))</f>
        <v>0</v>
      </c>
    </row>
    <row r="42" spans="1:10" ht="15" customHeight="1">
      <c r="A42" s="14">
        <v>5</v>
      </c>
      <c r="B42" s="28" t="s">
        <v>77</v>
      </c>
      <c r="C42" s="28" t="s">
        <v>24</v>
      </c>
      <c r="D42" s="29" t="s">
        <v>26</v>
      </c>
      <c r="E42" s="28" t="s">
        <v>90</v>
      </c>
      <c r="F42" s="15">
        <v>0</v>
      </c>
      <c r="G42" s="15">
        <v>0</v>
      </c>
      <c r="H42" s="14" t="str">
        <f t="shared" si="0"/>
        <v>0.00/km</v>
      </c>
      <c r="I42" s="15">
        <f t="shared" si="1"/>
        <v>0</v>
      </c>
      <c r="J42" s="15">
        <f>G42-INDEX($G$6:$G$71,MATCH(D42,$D$6:$D$71,0))</f>
        <v>0</v>
      </c>
    </row>
    <row r="43" spans="1:10" ht="15" customHeight="1">
      <c r="A43" s="14">
        <v>6</v>
      </c>
      <c r="B43" s="28" t="s">
        <v>65</v>
      </c>
      <c r="C43" s="28" t="s">
        <v>86</v>
      </c>
      <c r="D43" s="29" t="s">
        <v>26</v>
      </c>
      <c r="E43" s="28" t="s">
        <v>66</v>
      </c>
      <c r="F43" s="15">
        <v>0</v>
      </c>
      <c r="G43" s="15">
        <v>0</v>
      </c>
      <c r="H43" s="14" t="str">
        <f t="shared" si="0"/>
        <v>0.00/km</v>
      </c>
      <c r="I43" s="15">
        <f t="shared" si="1"/>
        <v>0</v>
      </c>
      <c r="J43" s="15">
        <f>G43-INDEX($G$6:$G$71,MATCH(D43,$D$6:$D$71,0))</f>
        <v>0</v>
      </c>
    </row>
    <row r="44" spans="1:10" ht="15" customHeight="1">
      <c r="A44" s="18">
        <v>7</v>
      </c>
      <c r="B44" s="30" t="s">
        <v>87</v>
      </c>
      <c r="C44" s="30" t="s">
        <v>24</v>
      </c>
      <c r="D44" s="31" t="s">
        <v>26</v>
      </c>
      <c r="E44" s="30" t="s">
        <v>50</v>
      </c>
      <c r="F44" s="17">
        <v>0</v>
      </c>
      <c r="G44" s="17">
        <v>0</v>
      </c>
      <c r="H44" s="18" t="str">
        <f t="shared" si="0"/>
        <v>0.00/km</v>
      </c>
      <c r="I44" s="17">
        <f t="shared" si="1"/>
        <v>0</v>
      </c>
      <c r="J44" s="17">
        <f>G44-INDEX($G$6:$G$71,MATCH(D44,$D$6:$D$71,0))</f>
        <v>0</v>
      </c>
    </row>
  </sheetData>
  <sheetProtection/>
  <autoFilter ref="A4:J44"/>
  <mergeCells count="5">
    <mergeCell ref="A1:J1"/>
    <mergeCell ref="A2:J2"/>
    <mergeCell ref="A3:H3"/>
    <mergeCell ref="A5:J5"/>
    <mergeCell ref="A37:J37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2014-05-31T19:26:30Z</dcterms:modified>
  <cp:category/>
  <cp:version/>
  <cp:contentType/>
  <cp:contentStatus/>
</cp:coreProperties>
</file>