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Tempo Ufficiale" sheetId="1" r:id="rId1"/>
    <sheet name="Real Time" sheetId="2" r:id="rId2"/>
    <sheet name="Squadre" sheetId="3" r:id="rId3"/>
  </sheets>
  <definedNames>
    <definedName name="_xlnm._FilterDatabase" localSheetId="1" hidden="1">'Real Time'!$A$3:$I$478</definedName>
    <definedName name="_xlnm._FilterDatabase" localSheetId="0" hidden="1">'Tempo Ufficiale'!$A$3:$I$478</definedName>
    <definedName name="_xlnm.Print_Titles" localSheetId="1">'Real Time'!$1:$3</definedName>
    <definedName name="_xlnm.Print_Titles" localSheetId="2">'Squadre'!$1:$3</definedName>
    <definedName name="_xlnm.Print_Titles" localSheetId="0">'Tempo Ufficiale'!$1:$3</definedName>
  </definedNames>
  <calcPr fullCalcOnLoad="1"/>
</workbook>
</file>

<file path=xl/sharedStrings.xml><?xml version="1.0" encoding="utf-8"?>
<sst xmlns="http://schemas.openxmlformats.org/spreadsheetml/2006/main" count="4836" uniqueCount="1203">
  <si>
    <t>PETRELLI</t>
  </si>
  <si>
    <t>SALVIONI</t>
  </si>
  <si>
    <t>MARA</t>
  </si>
  <si>
    <t>IORIO</t>
  </si>
  <si>
    <t>FAUSTO</t>
  </si>
  <si>
    <t>ESPOSITO</t>
  </si>
  <si>
    <t>DI CARMINE</t>
  </si>
  <si>
    <t>LIBERATO</t>
  </si>
  <si>
    <t>DI IASIO</t>
  </si>
  <si>
    <t>COPPOLA</t>
  </si>
  <si>
    <t>MM70</t>
  </si>
  <si>
    <t>SIMONA</t>
  </si>
  <si>
    <t>DI GIORGIO</t>
  </si>
  <si>
    <t>ZEDDE</t>
  </si>
  <si>
    <t>VIOLA</t>
  </si>
  <si>
    <t>LUCIANO ANTONIO</t>
  </si>
  <si>
    <t>SALLUSTIO</t>
  </si>
  <si>
    <t>ISABELLA</t>
  </si>
  <si>
    <t>VITA ATLETICA</t>
  </si>
  <si>
    <t>MANCA</t>
  </si>
  <si>
    <t>VELLA</t>
  </si>
  <si>
    <t>VICTOR</t>
  </si>
  <si>
    <t>BARBARA</t>
  </si>
  <si>
    <t>TRANTASO</t>
  </si>
  <si>
    <t>MONTI</t>
  </si>
  <si>
    <t>IMPERI</t>
  </si>
  <si>
    <t>PIETRO PAOLO</t>
  </si>
  <si>
    <t>BATTISTI</t>
  </si>
  <si>
    <t>CALELLO</t>
  </si>
  <si>
    <t>RUSSO</t>
  </si>
  <si>
    <t>LANZI</t>
  </si>
  <si>
    <t>MARI</t>
  </si>
  <si>
    <t>AUGUSTO</t>
  </si>
  <si>
    <t>MELONI</t>
  </si>
  <si>
    <t>MAZZOLI</t>
  </si>
  <si>
    <t>POL. ROMA XIII</t>
  </si>
  <si>
    <t>EQUESTRE</t>
  </si>
  <si>
    <t>A.S. GLOBE RUNNER</t>
  </si>
  <si>
    <t>FAZI</t>
  </si>
  <si>
    <t>PRINCIPE</t>
  </si>
  <si>
    <t>VISCONTI</t>
  </si>
  <si>
    <t>COTESTA</t>
  </si>
  <si>
    <t>GIACOMINI</t>
  </si>
  <si>
    <t>IVANO</t>
  </si>
  <si>
    <t>COCCIOLETTI</t>
  </si>
  <si>
    <t>FULVIO</t>
  </si>
  <si>
    <t>FAZIOLI</t>
  </si>
  <si>
    <t>MANNETTI</t>
  </si>
  <si>
    <t>CIRILLI</t>
  </si>
  <si>
    <t>CORRARELLO</t>
  </si>
  <si>
    <t>TIMOROSI ASTENERSI</t>
  </si>
  <si>
    <t>NECCI</t>
  </si>
  <si>
    <t>PIERGENTILI</t>
  </si>
  <si>
    <t>CERASUOLO</t>
  </si>
  <si>
    <t>CIRO</t>
  </si>
  <si>
    <t>LA PIETRA</t>
  </si>
  <si>
    <t>VINICIO</t>
  </si>
  <si>
    <t>VILLA ADA GREEN RUNNER</t>
  </si>
  <si>
    <t>ROSELLINI</t>
  </si>
  <si>
    <t>FEDERICA</t>
  </si>
  <si>
    <t>RONCADIN</t>
  </si>
  <si>
    <t>FRATTINI</t>
  </si>
  <si>
    <t>CURZIO</t>
  </si>
  <si>
    <t>MF60</t>
  </si>
  <si>
    <t>ANTONELLA</t>
  </si>
  <si>
    <t>TIBERI</t>
  </si>
  <si>
    <t>ROSA</t>
  </si>
  <si>
    <t>TODI</t>
  </si>
  <si>
    <t>GRENGA</t>
  </si>
  <si>
    <t>EMMA</t>
  </si>
  <si>
    <t>DANESE</t>
  </si>
  <si>
    <t>SAVERIO</t>
  </si>
  <si>
    <t>GIORGIA</t>
  </si>
  <si>
    <t>TERRIBILI</t>
  </si>
  <si>
    <t>ARDIZZONE</t>
  </si>
  <si>
    <t>DI BENEDETTO</t>
  </si>
  <si>
    <t>CAPUANI</t>
  </si>
  <si>
    <t>ELISABETTA</t>
  </si>
  <si>
    <t>DI PASTENA</t>
  </si>
  <si>
    <t>FANNI</t>
  </si>
  <si>
    <t>EFISIO</t>
  </si>
  <si>
    <t>DI CURZIO</t>
  </si>
  <si>
    <t>FEDELE</t>
  </si>
  <si>
    <t>ANGELINI</t>
  </si>
  <si>
    <t>RISPOLI</t>
  </si>
  <si>
    <t>GAETANO</t>
  </si>
  <si>
    <t>GUAITOLI</t>
  </si>
  <si>
    <t>CROCE</t>
  </si>
  <si>
    <t>BRUNELLI</t>
  </si>
  <si>
    <t>COCO</t>
  </si>
  <si>
    <t>GIAMPAOLI</t>
  </si>
  <si>
    <t>LAURA</t>
  </si>
  <si>
    <t>GABRIELLA</t>
  </si>
  <si>
    <t>MARIA</t>
  </si>
  <si>
    <t>PESCOSOLIDO</t>
  </si>
  <si>
    <t>VITALE</t>
  </si>
  <si>
    <t>PICCONI</t>
  </si>
  <si>
    <t>GHASSEM</t>
  </si>
  <si>
    <t>HAMID</t>
  </si>
  <si>
    <t>TERESA</t>
  </si>
  <si>
    <t>IOZZI</t>
  </si>
  <si>
    <t>DI TELLA</t>
  </si>
  <si>
    <t>PIERINO</t>
  </si>
  <si>
    <t>SAVINO</t>
  </si>
  <si>
    <t>ORADEI</t>
  </si>
  <si>
    <t>PALOCCI</t>
  </si>
  <si>
    <t>SUCCU</t>
  </si>
  <si>
    <t>MM75</t>
  </si>
  <si>
    <t>BOTTA</t>
  </si>
  <si>
    <t>ANGELA</t>
  </si>
  <si>
    <t>STEFANUCCI</t>
  </si>
  <si>
    <t>CLEMENTI</t>
  </si>
  <si>
    <t>PORZIA</t>
  </si>
  <si>
    <t>ROLANDO</t>
  </si>
  <si>
    <t>CACCIAMANI</t>
  </si>
  <si>
    <t>CASALINI</t>
  </si>
  <si>
    <t>A.S. TIRRENO ATLETICA</t>
  </si>
  <si>
    <t>MOCCIA</t>
  </si>
  <si>
    <t>CAMILLI</t>
  </si>
  <si>
    <t>POLLASTRINI</t>
  </si>
  <si>
    <t>PAOLO GIOVANNI</t>
  </si>
  <si>
    <t>SPINA</t>
  </si>
  <si>
    <t>ASD ROMATLETICA</t>
  </si>
  <si>
    <t>MUSCAS</t>
  </si>
  <si>
    <t>RUFFINI</t>
  </si>
  <si>
    <t>O.S.O. OLD STARS OSTIA</t>
  </si>
  <si>
    <t>BETTANIN</t>
  </si>
  <si>
    <t>GALBANI</t>
  </si>
  <si>
    <t>IGNAZIO STEFANO</t>
  </si>
  <si>
    <t>TERRINONI</t>
  </si>
  <si>
    <t>REAL FETTUCCINA F.C.</t>
  </si>
  <si>
    <t>BOLDORINI</t>
  </si>
  <si>
    <t>LUCA ANDREA</t>
  </si>
  <si>
    <t>VAIRA</t>
  </si>
  <si>
    <t>MARGOTTI</t>
  </si>
  <si>
    <t>GUERRIERO</t>
  </si>
  <si>
    <t>ASD ATLETICA PEGASO</t>
  </si>
  <si>
    <t>NEBULOSO</t>
  </si>
  <si>
    <t>A.S.D. FARNESE VINI ERCA PE</t>
  </si>
  <si>
    <t>PODISTICA ALSIUM LADISPOLI</t>
  </si>
  <si>
    <t>RONCI</t>
  </si>
  <si>
    <t>PUGLIESE</t>
  </si>
  <si>
    <t>PELUCCHI</t>
  </si>
  <si>
    <t>GIAMPAOLO</t>
  </si>
  <si>
    <t>OLIMPICA FLAMINA</t>
  </si>
  <si>
    <t>FIORUCCI</t>
  </si>
  <si>
    <t>A.S. ATHLETIC SEA RUNNERS</t>
  </si>
  <si>
    <t>BIGNAMI</t>
  </si>
  <si>
    <t>SILVIOLI</t>
  </si>
  <si>
    <t>GIANCOTTI</t>
  </si>
  <si>
    <t>CERAMI</t>
  </si>
  <si>
    <t>ALTOBELLI</t>
  </si>
  <si>
    <t>MILLOZZA</t>
  </si>
  <si>
    <t>G.BATTISTA</t>
  </si>
  <si>
    <t>FILIPPI</t>
  </si>
  <si>
    <t>CHERUBINI</t>
  </si>
  <si>
    <t>PODISTICA CASALOTTI</t>
  </si>
  <si>
    <t>FORMISANO</t>
  </si>
  <si>
    <t>STRAFFI</t>
  </si>
  <si>
    <t>GIACOMO</t>
  </si>
  <si>
    <t>COPPARI</t>
  </si>
  <si>
    <t>MANSI</t>
  </si>
  <si>
    <t>MOZZETTI</t>
  </si>
  <si>
    <t>COCCIARELLI</t>
  </si>
  <si>
    <t>REDAELLI</t>
  </si>
  <si>
    <t>TORTORETO</t>
  </si>
  <si>
    <t>DI VAIA</t>
  </si>
  <si>
    <t>KACHENGE</t>
  </si>
  <si>
    <t>JANE</t>
  </si>
  <si>
    <t>LEOFREDDI</t>
  </si>
  <si>
    <t>D'AGOSTINI</t>
  </si>
  <si>
    <t>G.S.D. K42 GROUPAMA</t>
  </si>
  <si>
    <t>VALLE</t>
  </si>
  <si>
    <t>ARRIGONI</t>
  </si>
  <si>
    <t>MANUEL</t>
  </si>
  <si>
    <t>UNGARO</t>
  </si>
  <si>
    <t>ANDREA PATRICK</t>
  </si>
  <si>
    <t>SOMMA</t>
  </si>
  <si>
    <t>VIOLETTI</t>
  </si>
  <si>
    <t>A.S.D. PODISTICA POMIGLIANO</t>
  </si>
  <si>
    <t>MANZO</t>
  </si>
  <si>
    <t>TORRETTI</t>
  </si>
  <si>
    <t>FLORIDIA</t>
  </si>
  <si>
    <t>RUGGERI</t>
  </si>
  <si>
    <t>CACCHIONI</t>
  </si>
  <si>
    <t>VERDESCA</t>
  </si>
  <si>
    <t>PERIS CANCIO</t>
  </si>
  <si>
    <t>LLUIS FRANCESC</t>
  </si>
  <si>
    <t>MUSTE'</t>
  </si>
  <si>
    <t>TUR</t>
  </si>
  <si>
    <t>GIACCIO</t>
  </si>
  <si>
    <t>CHECHERITA</t>
  </si>
  <si>
    <t>VERACINI</t>
  </si>
  <si>
    <t>POLIDORI</t>
  </si>
  <si>
    <t>MARZIANO</t>
  </si>
  <si>
    <t>ATL. L.A.G.O.S. DEI MARSI</t>
  </si>
  <si>
    <t>FANI</t>
  </si>
  <si>
    <t>D'ASCENZI</t>
  </si>
  <si>
    <t>FRAZZINI</t>
  </si>
  <si>
    <t>CECCHINELLI</t>
  </si>
  <si>
    <t>ALFIERI</t>
  </si>
  <si>
    <t>MATSUDA</t>
  </si>
  <si>
    <t>TAKEHIRO</t>
  </si>
  <si>
    <t>PIERANTOZZI</t>
  </si>
  <si>
    <t>PORCU</t>
  </si>
  <si>
    <t>GARBERO</t>
  </si>
  <si>
    <t>--</t>
  </si>
  <si>
    <t>CEVOLANI</t>
  </si>
  <si>
    <t>MILENA</t>
  </si>
  <si>
    <t>CARDELLINI</t>
  </si>
  <si>
    <t>DI MARZIO</t>
  </si>
  <si>
    <t>ANNA LISA</t>
  </si>
  <si>
    <t>PICCIRILLI</t>
  </si>
  <si>
    <t>GHISU</t>
  </si>
  <si>
    <t>A.S.D.ATLETICA IL CASTELLO</t>
  </si>
  <si>
    <t>CALO'</t>
  </si>
  <si>
    <t>FLUMERI</t>
  </si>
  <si>
    <t>PALMUCCI</t>
  </si>
  <si>
    <t>PODDIE</t>
  </si>
  <si>
    <t>MONTESI</t>
  </si>
  <si>
    <t>CAVALAGLI</t>
  </si>
  <si>
    <t>CAGNAZZI SICA</t>
  </si>
  <si>
    <t>CASADEI</t>
  </si>
  <si>
    <t>AICS ROMA</t>
  </si>
  <si>
    <t>PELONARA</t>
  </si>
  <si>
    <t>BOMBELLI</t>
  </si>
  <si>
    <t>BALZANO</t>
  </si>
  <si>
    <t>MENDOLIA</t>
  </si>
  <si>
    <t>MAURO RICCARDO</t>
  </si>
  <si>
    <t>NAFRA</t>
  </si>
  <si>
    <t>VITTORIOSO</t>
  </si>
  <si>
    <t>MONTE</t>
  </si>
  <si>
    <t>FRANCESCO PAOLO</t>
  </si>
  <si>
    <t>USAI</t>
  </si>
  <si>
    <t>CREDENTINO</t>
  </si>
  <si>
    <t>ZERPA BEGAZO</t>
  </si>
  <si>
    <t>ARNALDO AMERIGO</t>
  </si>
  <si>
    <t>PICCARI</t>
  </si>
  <si>
    <t>VIGLIALORO</t>
  </si>
  <si>
    <t>VANZOLINI</t>
  </si>
  <si>
    <t>CARTA</t>
  </si>
  <si>
    <t>TONI</t>
  </si>
  <si>
    <t>ANGRISANI</t>
  </si>
  <si>
    <t>TERENZI</t>
  </si>
  <si>
    <t>D'ALESSANDRI</t>
  </si>
  <si>
    <t>CALVETTI</t>
  </si>
  <si>
    <t>RENZI</t>
  </si>
  <si>
    <t>CRESCA</t>
  </si>
  <si>
    <t>AGNELLO</t>
  </si>
  <si>
    <t>GUERRINI</t>
  </si>
  <si>
    <t>HUESCA AVILA</t>
  </si>
  <si>
    <t>SANDRA</t>
  </si>
  <si>
    <t>PADERI</t>
  </si>
  <si>
    <t>LATTERI</t>
  </si>
  <si>
    <t>LUIGIA</t>
  </si>
  <si>
    <t>PAVONCELLO</t>
  </si>
  <si>
    <t>TROBBIANI</t>
  </si>
  <si>
    <t>FARES</t>
  </si>
  <si>
    <t>DI FILIPPO</t>
  </si>
  <si>
    <t>CAMERINI</t>
  </si>
  <si>
    <t>MARCENTA</t>
  </si>
  <si>
    <t>CIFANI</t>
  </si>
  <si>
    <t>BUDINI</t>
  </si>
  <si>
    <t>CAPPIELLO</t>
  </si>
  <si>
    <t>MICHETTI</t>
  </si>
  <si>
    <t>MARTURANO</t>
  </si>
  <si>
    <t>DOSA</t>
  </si>
  <si>
    <t>CERIONI</t>
  </si>
  <si>
    <t>NACCA</t>
  </si>
  <si>
    <t>CIANFROCCA</t>
  </si>
  <si>
    <t>FRUGIS</t>
  </si>
  <si>
    <t>MAURIZIO RAFFAELE</t>
  </si>
  <si>
    <t>ZIBELLINI</t>
  </si>
  <si>
    <t>LODOLA</t>
  </si>
  <si>
    <t>LIONELLO</t>
  </si>
  <si>
    <t>DIMITRI</t>
  </si>
  <si>
    <t>MAZZONI</t>
  </si>
  <si>
    <t>DI PILLA</t>
  </si>
  <si>
    <t>INTILLA</t>
  </si>
  <si>
    <t>PERSIA</t>
  </si>
  <si>
    <t>AZZARO</t>
  </si>
  <si>
    <t>BARONE</t>
  </si>
  <si>
    <t>BELA'</t>
  </si>
  <si>
    <t>NOTARNICOLA</t>
  </si>
  <si>
    <t>MENCARELLI</t>
  </si>
  <si>
    <t>MONTAUTI</t>
  </si>
  <si>
    <t>PRETTO</t>
  </si>
  <si>
    <t>BIANCO</t>
  </si>
  <si>
    <t>AVIS IN CORSA CONVERSANO</t>
  </si>
  <si>
    <t>SPARMA</t>
  </si>
  <si>
    <t>IMMACOLATA</t>
  </si>
  <si>
    <t>RAGOZZINO</t>
  </si>
  <si>
    <t>BRISCHI</t>
  </si>
  <si>
    <t>DUCHI</t>
  </si>
  <si>
    <t>SCHIO</t>
  </si>
  <si>
    <t>SAULLO</t>
  </si>
  <si>
    <t>ATL. ROMA ACQUACETOSA</t>
  </si>
  <si>
    <t>DI GIAMBERARDINO</t>
  </si>
  <si>
    <t>ROCCO</t>
  </si>
  <si>
    <t>SENSI</t>
  </si>
  <si>
    <t>ANDREA MARIO</t>
  </si>
  <si>
    <t>DI IORIO</t>
  </si>
  <si>
    <t>MICHELE MATTEO</t>
  </si>
  <si>
    <t>SANTOCORI</t>
  </si>
  <si>
    <t>BONFIGLI</t>
  </si>
  <si>
    <t>DE SANDI</t>
  </si>
  <si>
    <t>MANUELA</t>
  </si>
  <si>
    <t>ZITO</t>
  </si>
  <si>
    <t>FLORIO</t>
  </si>
  <si>
    <t>FANTOZZI</t>
  </si>
  <si>
    <t>SESSA</t>
  </si>
  <si>
    <t>ELVIRA</t>
  </si>
  <si>
    <t>DATTILO</t>
  </si>
  <si>
    <t>MILANI</t>
  </si>
  <si>
    <t>CAMILLACCI</t>
  </si>
  <si>
    <t>GIANFERRO</t>
  </si>
  <si>
    <t>MARIKA</t>
  </si>
  <si>
    <t>CIMARELLI</t>
  </si>
  <si>
    <t>AMORI</t>
  </si>
  <si>
    <t>BARONI</t>
  </si>
  <si>
    <t>TRIPODI</t>
  </si>
  <si>
    <t>ENZO MARIA</t>
  </si>
  <si>
    <t>SIGHIERI</t>
  </si>
  <si>
    <t>MINOTTI</t>
  </si>
  <si>
    <t>LO CONSOLO</t>
  </si>
  <si>
    <t>PEZZINO</t>
  </si>
  <si>
    <t>GIUSEPPINA</t>
  </si>
  <si>
    <t>DEL CALDO</t>
  </si>
  <si>
    <t>EMANUELE MARIA</t>
  </si>
  <si>
    <t>AMERI</t>
  </si>
  <si>
    <t>MASOUMEH</t>
  </si>
  <si>
    <t>FOGLIA MANZILLO</t>
  </si>
  <si>
    <t>SULPIZI</t>
  </si>
  <si>
    <t>FARRONATO</t>
  </si>
  <si>
    <t>LILIANA</t>
  </si>
  <si>
    <t>TORINO</t>
  </si>
  <si>
    <t>MASSULLO</t>
  </si>
  <si>
    <t>NUCCI</t>
  </si>
  <si>
    <t>UTZERI</t>
  </si>
  <si>
    <t>ZUENA</t>
  </si>
  <si>
    <t>IANNUCCI</t>
  </si>
  <si>
    <t>RAIMONDI</t>
  </si>
  <si>
    <t>PANE</t>
  </si>
  <si>
    <t>MILONE</t>
  </si>
  <si>
    <t>MARIA ANTO.TA</t>
  </si>
  <si>
    <t>TEDESCO</t>
  </si>
  <si>
    <t>PADULA</t>
  </si>
  <si>
    <t>A.S. FLAMINIO SPORTING CLUB</t>
  </si>
  <si>
    <t>QUINTILI</t>
  </si>
  <si>
    <t>DI LUCA</t>
  </si>
  <si>
    <t>TAGLIAVANTI</t>
  </si>
  <si>
    <t>EVIANI</t>
  </si>
  <si>
    <t>SANTE</t>
  </si>
  <si>
    <t>CANINO</t>
  </si>
  <si>
    <t>VINCENTI</t>
  </si>
  <si>
    <t>FINOCCHI</t>
  </si>
  <si>
    <t>MORICI</t>
  </si>
  <si>
    <t>PETROLINI</t>
  </si>
  <si>
    <t>PIETRANGELI</t>
  </si>
  <si>
    <t>FOROTTI</t>
  </si>
  <si>
    <t>SOLINAS</t>
  </si>
  <si>
    <t>BATTAGLIA</t>
  </si>
  <si>
    <t>ADAMO</t>
  </si>
  <si>
    <t>AMORE</t>
  </si>
  <si>
    <t>FARABOLINI</t>
  </si>
  <si>
    <t>FAUSTI</t>
  </si>
  <si>
    <t>FABRIZIA</t>
  </si>
  <si>
    <t>ZUNCHEDDU</t>
  </si>
  <si>
    <t>MARIA ANGELA</t>
  </si>
  <si>
    <t>ALBATROS ROMA</t>
  </si>
  <si>
    <t>DI SIENA</t>
  </si>
  <si>
    <t>POD. TIBURTINA</t>
  </si>
  <si>
    <t>ASTOLFI</t>
  </si>
  <si>
    <t>PIROLI</t>
  </si>
  <si>
    <t>SPARANO</t>
  </si>
  <si>
    <t>SERPOLLI</t>
  </si>
  <si>
    <t>OLIMPIO</t>
  </si>
  <si>
    <t>AGAZZI</t>
  </si>
  <si>
    <t>VASAPOLLO</t>
  </si>
  <si>
    <t>MARRAS</t>
  </si>
  <si>
    <t>CHIARI</t>
  </si>
  <si>
    <t>TAGLIAFERRI</t>
  </si>
  <si>
    <t>DELLA VALLE</t>
  </si>
  <si>
    <t>DEL MONTE</t>
  </si>
  <si>
    <t>BOBÒ</t>
  </si>
  <si>
    <t>VARI'</t>
  </si>
  <si>
    <t>AUTIERO</t>
  </si>
  <si>
    <t>A.S. MEDITERRANEA</t>
  </si>
  <si>
    <t>DEFALCO</t>
  </si>
  <si>
    <t>JULIAN PAUL</t>
  </si>
  <si>
    <t>LEZZERINI</t>
  </si>
  <si>
    <t>FAVUZZI</t>
  </si>
  <si>
    <t>GIANPIERO</t>
  </si>
  <si>
    <t>GUILLORIT</t>
  </si>
  <si>
    <t>CATHERINE</t>
  </si>
  <si>
    <t>TESTINI</t>
  </si>
  <si>
    <t>TALIB</t>
  </si>
  <si>
    <t>SAMYA</t>
  </si>
  <si>
    <t>SATTA</t>
  </si>
  <si>
    <t>RAPUANO</t>
  </si>
  <si>
    <t>SISTI</t>
  </si>
  <si>
    <t>VULTERINI</t>
  </si>
  <si>
    <t>PETRAROTA</t>
  </si>
  <si>
    <t>CANNIZZARO</t>
  </si>
  <si>
    <t>MARGANI</t>
  </si>
  <si>
    <t>FRATTARI</t>
  </si>
  <si>
    <t>GRANOCCHIA</t>
  </si>
  <si>
    <t>BRUNELLA</t>
  </si>
  <si>
    <t>ROVARIS</t>
  </si>
  <si>
    <t>VANTAGGIO</t>
  </si>
  <si>
    <t>CAVOLI</t>
  </si>
  <si>
    <t>SMARGIASSI</t>
  </si>
  <si>
    <t>RAIMONDO MARIA</t>
  </si>
  <si>
    <t>GRANITO</t>
  </si>
  <si>
    <t>KAMARIS</t>
  </si>
  <si>
    <t>FALATO</t>
  </si>
  <si>
    <t>ATLETICO UISP MONTEROTONDO SRL</t>
  </si>
  <si>
    <t xml:space="preserve"> Castel di Guido Country Race 3ª edizione</t>
  </si>
  <si>
    <t>Castel di Guido (Roma) Italia - Venerdì 01/05/2009</t>
  </si>
  <si>
    <t>(vuoto)</t>
  </si>
  <si>
    <t>PIERANTONI</t>
  </si>
  <si>
    <t>MARIA GRAZIA</t>
  </si>
  <si>
    <t>FUSACCHIA</t>
  </si>
  <si>
    <t>PALMA</t>
  </si>
  <si>
    <t>NICOLUCCI</t>
  </si>
  <si>
    <t>DI DONATO</t>
  </si>
  <si>
    <t>ATTILIO</t>
  </si>
  <si>
    <t>ROCCA</t>
  </si>
  <si>
    <t>PRIMO</t>
  </si>
  <si>
    <t>FRANZE'</t>
  </si>
  <si>
    <t>LUCIA</t>
  </si>
  <si>
    <t>SILVESTRI</t>
  </si>
  <si>
    <t>PIERONI</t>
  </si>
  <si>
    <t>CURZI</t>
  </si>
  <si>
    <t>CATERINA</t>
  </si>
  <si>
    <t>ALBANI</t>
  </si>
  <si>
    <t>FANISIO</t>
  </si>
  <si>
    <t>ADELE</t>
  </si>
  <si>
    <t>TONNINI</t>
  </si>
  <si>
    <t>MARINA</t>
  </si>
  <si>
    <t>PUCA</t>
  </si>
  <si>
    <t>VASINTONI</t>
  </si>
  <si>
    <t>MOSCATELLI</t>
  </si>
  <si>
    <t>MAURIZI</t>
  </si>
  <si>
    <t>ORLANDI</t>
  </si>
  <si>
    <t>COZZI</t>
  </si>
  <si>
    <t>GIAN LUCA</t>
  </si>
  <si>
    <t>CAPUANO</t>
  </si>
  <si>
    <t>APOLLONI</t>
  </si>
  <si>
    <t>CIUCCATOSTA</t>
  </si>
  <si>
    <t>KATIA</t>
  </si>
  <si>
    <t>NOVELLI</t>
  </si>
  <si>
    <t>CELLI</t>
  </si>
  <si>
    <t>MARIA PIA</t>
  </si>
  <si>
    <t>BRIGUGLIO</t>
  </si>
  <si>
    <t>NAMI</t>
  </si>
  <si>
    <t>FISICHELLA</t>
  </si>
  <si>
    <t>LEONARDO</t>
  </si>
  <si>
    <t>CASAGRANDE</t>
  </si>
  <si>
    <t>D'ASCENZO</t>
  </si>
  <si>
    <t>LEONE</t>
  </si>
  <si>
    <t>PAPA</t>
  </si>
  <si>
    <t>ROMANELLI</t>
  </si>
  <si>
    <t>A.S.D. PODISTICA SOLIDARIETA'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</si>
  <si>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</si>
  <si>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</si>
  <si>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</si>
  <si>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</si>
  <si>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</si>
  <si>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</si>
  <si>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</si>
  <si>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</si>
  <si>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</si>
  <si>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</si>
  <si>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</si>
  <si>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</si>
  <si>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</si>
  <si>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</si>
  <si>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</si>
  <si>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</si>
  <si>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</si>
  <si>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</si>
  <si>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</si>
  <si>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</si>
  <si>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</si>
  <si>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</si>
  <si>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</si>
  <si>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</si>
  <si>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</si>
  <si>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</si>
  <si>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</si>
  <si>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</si>
  <si>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</si>
  <si>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</si>
  <si>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</si>
  <si>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</si>
  <si>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</si>
  <si>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</si>
  <si>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</si>
  <si>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</si>
  <si>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</si>
  <si>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</si>
  <si>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</si>
  <si>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</si>
  <si>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</si>
  <si>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</si>
  <si>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</si>
  <si>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</si>
  <si>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</si>
  <si>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</si>
  <si>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</si>
  <si>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</si>
  <si>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</si>
  <si>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</si>
  <si>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</si>
  <si>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</si>
  <si>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</si>
  <si>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</si>
  <si>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</si>
  <si>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</si>
  <si>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</si>
  <si>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</si>
  <si>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</si>
  <si>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</si>
  <si>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</si>
  <si>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</si>
  <si>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</si>
  <si>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</si>
  <si>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</si>
  <si>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</si>
  <si>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</si>
  <si>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</si>
  <si>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</si>
  <si>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</si>
  <si>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</si>
  <si>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</si>
  <si>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</si>
  <si>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</si>
  <si>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</si>
  <si>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</si>
  <si>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</si>
  <si>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</si>
  <si>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</si>
  <si>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</si>
  <si>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</si>
  <si>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</si>
  <si>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</si>
  <si>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</si>
  <si>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</si>
  <si>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</si>
  <si>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</si>
  <si>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</si>
  <si>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</si>
  <si>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</si>
  <si>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</si>
  <si>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</si>
  <si>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</si>
  <si>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</si>
  <si>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</si>
  <si>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</si>
  <si>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</si>
  <si>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</si>
  <si>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</si>
  <si>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</si>
  <si>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</si>
  <si>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</si>
  <si>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</si>
  <si>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</si>
  <si>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</si>
  <si>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</si>
  <si>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</si>
  <si>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</si>
  <si>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</si>
  <si>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</si>
  <si>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</si>
  <si>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GIORGIO</t>
  </si>
  <si>
    <t>RUNNING CLUB FUTURA</t>
  </si>
  <si>
    <t>FASHION SPORTING TEAM ROMA</t>
  </si>
  <si>
    <t>GIUSEPPE</t>
  </si>
  <si>
    <t>LUCA</t>
  </si>
  <si>
    <t>MASSIMILIANO</t>
  </si>
  <si>
    <t>PATRIZIO</t>
  </si>
  <si>
    <t>LEONCINI</t>
  </si>
  <si>
    <t>CLAUDIO</t>
  </si>
  <si>
    <t>G.S. BANCARI ROMANI</t>
  </si>
  <si>
    <t>PIFERI</t>
  </si>
  <si>
    <t>SIMONE</t>
  </si>
  <si>
    <t>U.S. ROMA 83</t>
  </si>
  <si>
    <t>BRUNO</t>
  </si>
  <si>
    <t>FRANCO</t>
  </si>
  <si>
    <t>G.S. MEO PATACCA</t>
  </si>
  <si>
    <t>FRANCESCO</t>
  </si>
  <si>
    <t>ANGELO</t>
  </si>
  <si>
    <t>ANTONIO</t>
  </si>
  <si>
    <t>ALESSANDRO</t>
  </si>
  <si>
    <t>ROBERTO</t>
  </si>
  <si>
    <t>GIANLUCA</t>
  </si>
  <si>
    <t>ANDREA</t>
  </si>
  <si>
    <t>DARIO</t>
  </si>
  <si>
    <t>MAURIZIO</t>
  </si>
  <si>
    <t>CORRADO</t>
  </si>
  <si>
    <t>PAOLO</t>
  </si>
  <si>
    <t>CASTELLANO</t>
  </si>
  <si>
    <t>MASSIMO</t>
  </si>
  <si>
    <t>COSTANTINO</t>
  </si>
  <si>
    <t>PASQUALE</t>
  </si>
  <si>
    <t>MAURO</t>
  </si>
  <si>
    <t>MARCO</t>
  </si>
  <si>
    <t>VINCENZO</t>
  </si>
  <si>
    <t>FABRIZIO</t>
  </si>
  <si>
    <t>PIERO</t>
  </si>
  <si>
    <t>VITTORIO</t>
  </si>
  <si>
    <t>DANIELE</t>
  </si>
  <si>
    <t>ALFREDO</t>
  </si>
  <si>
    <t>SANDRO</t>
  </si>
  <si>
    <t>MARINI</t>
  </si>
  <si>
    <t>RICCI</t>
  </si>
  <si>
    <t>SARDO</t>
  </si>
  <si>
    <t>CINQUE</t>
  </si>
  <si>
    <t>STEFANO</t>
  </si>
  <si>
    <t>VALERIO</t>
  </si>
  <si>
    <t>FABIO</t>
  </si>
  <si>
    <t>CAPANNOLO</t>
  </si>
  <si>
    <t>FARINA</t>
  </si>
  <si>
    <t>GIULIO</t>
  </si>
  <si>
    <t>GRUPPO MILLEPIEDI</t>
  </si>
  <si>
    <t>NICOLA</t>
  </si>
  <si>
    <t>CIPOLLONI</t>
  </si>
  <si>
    <t>RICCARDO</t>
  </si>
  <si>
    <t>ADRIANO</t>
  </si>
  <si>
    <t>COMINA</t>
  </si>
  <si>
    <t>IANNILLI</t>
  </si>
  <si>
    <t>CARLO</t>
  </si>
  <si>
    <t>PAONE</t>
  </si>
  <si>
    <t>GIANNI</t>
  </si>
  <si>
    <t>VERDIGLIONE</t>
  </si>
  <si>
    <t>PAGANO</t>
  </si>
  <si>
    <t>MARIO</t>
  </si>
  <si>
    <t>CHRISTIAN</t>
  </si>
  <si>
    <t>MARINELLI</t>
  </si>
  <si>
    <t>VALENTINO</t>
  </si>
  <si>
    <t>LUCCI</t>
  </si>
  <si>
    <t>ANNA BABY RUNNER</t>
  </si>
  <si>
    <t>SALVATORE</t>
  </si>
  <si>
    <t>GALIENI</t>
  </si>
  <si>
    <t>SILVESTRO</t>
  </si>
  <si>
    <t>GIORDANO</t>
  </si>
  <si>
    <t>DOMENICO</t>
  </si>
  <si>
    <t>SERGIO</t>
  </si>
  <si>
    <t>GIANNINI</t>
  </si>
  <si>
    <t>LORENZO</t>
  </si>
  <si>
    <t>LUCIANO</t>
  </si>
  <si>
    <t>LUCHESSA</t>
  </si>
  <si>
    <t>G.S. PETER PAN</t>
  </si>
  <si>
    <t>OSTIA ANTICA ATHLETAE</t>
  </si>
  <si>
    <t>-</t>
  </si>
  <si>
    <t>N/A</t>
  </si>
  <si>
    <t>LUIGI</t>
  </si>
  <si>
    <t>DURANTINI</t>
  </si>
  <si>
    <t>LORETI</t>
  </si>
  <si>
    <t>GATTI</t>
  </si>
  <si>
    <t>ALBERTO</t>
  </si>
  <si>
    <t>ENRICO</t>
  </si>
  <si>
    <t>PATRIZIA</t>
  </si>
  <si>
    <t>UISP ROMA</t>
  </si>
  <si>
    <t>MICHELE</t>
  </si>
  <si>
    <t>DAVIDE</t>
  </si>
  <si>
    <t>GIACINTI</t>
  </si>
  <si>
    <t>SANTONI</t>
  </si>
  <si>
    <t>VALTER</t>
  </si>
  <si>
    <t>GIULIANO</t>
  </si>
  <si>
    <t>GIANCARLO</t>
  </si>
  <si>
    <t>MARIANI</t>
  </si>
  <si>
    <t>FERRANTE</t>
  </si>
  <si>
    <t>CECCARELLI</t>
  </si>
  <si>
    <t>GIAMBARTOLOMEI</t>
  </si>
  <si>
    <t>SANTARELLI</t>
  </si>
  <si>
    <t>PEZZETTA</t>
  </si>
  <si>
    <t>MATTEUCCI</t>
  </si>
  <si>
    <t>EMANUELA</t>
  </si>
  <si>
    <t>PAOLA</t>
  </si>
  <si>
    <t>SILVIA</t>
  </si>
  <si>
    <t>BORTOLAMI</t>
  </si>
  <si>
    <t>DANZA</t>
  </si>
  <si>
    <t>GABRIELE</t>
  </si>
  <si>
    <t>GIORGI</t>
  </si>
  <si>
    <t>COLANGELI</t>
  </si>
  <si>
    <t>CIERVO</t>
  </si>
  <si>
    <t>RENZO</t>
  </si>
  <si>
    <t>NANNI</t>
  </si>
  <si>
    <t>GREGORIO</t>
  </si>
  <si>
    <t>BENITO</t>
  </si>
  <si>
    <t>VITO</t>
  </si>
  <si>
    <t>PINTUS</t>
  </si>
  <si>
    <t>GIOVANNI</t>
  </si>
  <si>
    <t>DANIELA</t>
  </si>
  <si>
    <t>ALFONSO</t>
  </si>
  <si>
    <t>ROSSI</t>
  </si>
  <si>
    <t>ALESSANDRA</t>
  </si>
  <si>
    <t>ANNA MARIA</t>
  </si>
  <si>
    <t>D'ALESSANDRO</t>
  </si>
  <si>
    <t>BRUSCHI</t>
  </si>
  <si>
    <t>FILIPPO</t>
  </si>
  <si>
    <t>FORTE</t>
  </si>
  <si>
    <t>EUGENIO</t>
  </si>
  <si>
    <t>GIANFRANCO</t>
  </si>
  <si>
    <t>FIORAVANTI</t>
  </si>
  <si>
    <t>ENZO</t>
  </si>
  <si>
    <t>D'AMORE</t>
  </si>
  <si>
    <t>MARCELLO</t>
  </si>
  <si>
    <t>ALDO</t>
  </si>
  <si>
    <t>CARLI</t>
  </si>
  <si>
    <t>ANNAMARIA</t>
  </si>
  <si>
    <t>PIETRO</t>
  </si>
  <si>
    <t>MARIA TERESA</t>
  </si>
  <si>
    <t>RONDELLI</t>
  </si>
  <si>
    <t>LAURO</t>
  </si>
  <si>
    <t>INNAMORATI</t>
  </si>
  <si>
    <t>FRANCESCA</t>
  </si>
  <si>
    <t>SOFIA</t>
  </si>
  <si>
    <t>IVANA</t>
  </si>
  <si>
    <t>ARMANDO</t>
  </si>
  <si>
    <t>TIZIANA</t>
  </si>
  <si>
    <t>CIANI</t>
  </si>
  <si>
    <t>GOLVELLI</t>
  </si>
  <si>
    <t>ULPIANI</t>
  </si>
  <si>
    <t>MOULDING</t>
  </si>
  <si>
    <t>COCCIA</t>
  </si>
  <si>
    <t>ROMANO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</si>
  <si>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</si>
  <si>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</si>
  <si>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</si>
  <si>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</si>
  <si>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</si>
  <si>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</si>
  <si>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</si>
  <si>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</si>
  <si>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</si>
  <si>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</si>
  <si>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</si>
  <si>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</si>
  <si>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</si>
  <si>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</si>
  <si>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</si>
  <si>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</si>
  <si>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</si>
  <si>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</si>
  <si>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</si>
  <si>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</si>
  <si>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</si>
  <si>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</si>
  <si>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</si>
  <si>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</si>
  <si>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</si>
  <si>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</si>
  <si>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</si>
  <si>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</si>
  <si>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</si>
  <si>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</si>
  <si>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</si>
  <si>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</si>
  <si>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</si>
  <si>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</si>
  <si>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</si>
  <si>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</si>
  <si>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</si>
  <si>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</si>
  <si>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</si>
  <si>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</si>
  <si>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</si>
  <si>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</si>
  <si>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</si>
  <si>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</si>
  <si>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</si>
  <si>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</si>
  <si>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</si>
  <si>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</si>
  <si>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</si>
  <si>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</si>
  <si>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</si>
  <si>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</si>
  <si>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</si>
  <si>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</si>
  <si>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</si>
  <si>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</si>
  <si>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</si>
  <si>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</si>
  <si>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</si>
  <si>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</si>
  <si>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</si>
  <si>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</si>
  <si>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</si>
  <si>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</si>
  <si>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</si>
  <si>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</si>
  <si>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</si>
  <si>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</si>
  <si>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</si>
  <si>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</si>
  <si>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</si>
  <si>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</si>
  <si>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</si>
  <si>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</si>
  <si>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</si>
  <si>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</si>
  <si>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</si>
  <si>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</si>
  <si>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</si>
  <si>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</si>
  <si>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</si>
  <si>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</si>
  <si>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</si>
  <si>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</si>
  <si>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</si>
  <si>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</si>
  <si>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</si>
  <si>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</si>
  <si>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</si>
  <si>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</si>
  <si>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</si>
  <si>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</si>
  <si>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</si>
  <si>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</si>
  <si>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</si>
  <si>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</si>
  <si>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</si>
  <si>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</si>
  <si>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</si>
  <si>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</si>
  <si>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</si>
  <si>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</si>
  <si>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</si>
  <si>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</si>
  <si>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</si>
  <si>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</si>
  <si>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</si>
  <si>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</si>
  <si>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</si>
  <si>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</si>
  <si>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</si>
  <si>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</si>
  <si>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</si>
  <si>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</si>
  <si>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</si>
  <si>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</si>
  <si>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</si>
  <si>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</si>
  <si>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</si>
  <si>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</si>
  <si>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</si>
  <si>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</si>
  <si>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</si>
  <si>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</si>
  <si>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</si>
  <si>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</si>
  <si>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</si>
  <si>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</si>
  <si>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</si>
  <si>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</si>
  <si>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</si>
  <si>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</si>
  <si>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</si>
  <si>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</si>
  <si>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</si>
  <si>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</si>
  <si>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</si>
  <si>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</si>
  <si>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</si>
  <si>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</si>
  <si>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</si>
  <si>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</si>
  <si>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</si>
  <si>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</si>
  <si>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</si>
  <si>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</si>
  <si>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</si>
  <si>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</si>
  <si>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</si>
  <si>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</si>
  <si>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</si>
  <si>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</si>
  <si>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</si>
  <si>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</si>
  <si>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</si>
  <si>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</si>
  <si>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</si>
  <si>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</si>
  <si>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</si>
  <si>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</si>
  <si>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</si>
  <si>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</si>
  <si>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</si>
  <si>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</si>
  <si>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</si>
  <si>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</si>
  <si>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</si>
  <si>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</si>
  <si>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</si>
  <si>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</si>
  <si>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</si>
  <si>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</si>
  <si>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</si>
  <si>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</si>
  <si>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</si>
  <si>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</si>
  <si>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</si>
  <si>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</si>
  <si>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</si>
  <si>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</si>
  <si>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</si>
  <si>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</si>
  <si>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</si>
  <si>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</si>
  <si>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</si>
  <si>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</si>
  <si>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</si>
  <si>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</si>
  <si>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</si>
  <si>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</si>
  <si>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</si>
  <si>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</si>
  <si>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</si>
  <si>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</si>
  <si>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</si>
  <si>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</si>
  <si>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</si>
  <si>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</si>
  <si>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</si>
  <si>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</si>
  <si>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</si>
  <si>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</si>
  <si>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</si>
  <si>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</si>
  <si>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</si>
  <si>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</si>
  <si>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</si>
  <si>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</si>
  <si>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</si>
  <si>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</si>
  <si>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</si>
  <si>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</si>
  <si>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</si>
  <si>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</si>
  <si>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</si>
  <si>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</si>
  <si>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</si>
  <si>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</si>
  <si>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</si>
  <si>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</si>
  <si>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</si>
  <si>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</si>
  <si>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</si>
  <si>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</si>
  <si>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</si>
  <si>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</si>
  <si>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</si>
  <si>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</si>
  <si>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</si>
  <si>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</si>
  <si>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</si>
  <si>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</si>
  <si>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</si>
  <si>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</si>
  <si>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</si>
  <si>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</si>
  <si>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</si>
  <si>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</si>
  <si>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</si>
  <si>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</si>
  <si>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</si>
  <si>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</si>
  <si>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</si>
  <si>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</si>
  <si>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</si>
  <si>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</si>
  <si>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</si>
  <si>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</si>
  <si>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</si>
  <si>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</si>
  <si>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</si>
  <si>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</si>
  <si>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</si>
  <si>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</si>
  <si>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</si>
  <si>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</si>
  <si>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</si>
  <si>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</si>
  <si>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</si>
  <si>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</si>
  <si>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</si>
  <si>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</si>
  <si>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</si>
  <si>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</si>
  <si>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</si>
  <si>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</si>
  <si>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</si>
  <si>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</si>
  <si>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</si>
  <si>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</si>
  <si>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</si>
  <si>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</si>
  <si>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</si>
  <si>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</si>
  <si>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</si>
  <si>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</si>
  <si>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</si>
  <si>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</si>
  <si>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</si>
  <si>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</si>
  <si>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</si>
  <si>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</si>
  <si>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</si>
  <si>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</si>
  <si>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</si>
  <si>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</si>
  <si>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</si>
  <si>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</si>
  <si>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</si>
  <si>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</si>
  <si>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</si>
  <si>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</si>
  <si>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</si>
  <si>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</si>
  <si>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</si>
  <si>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</si>
  <si>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</si>
  <si>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</si>
  <si>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</si>
  <si>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</si>
  <si>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</si>
  <si>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</si>
  <si>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</si>
  <si>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</si>
  <si>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</si>
  <si>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</si>
  <si>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</si>
  <si>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</si>
  <si>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</si>
  <si>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</si>
  <si>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</si>
  <si>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</si>
  <si>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</si>
  <si>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</si>
  <si>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</si>
  <si>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</si>
  <si>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</si>
  <si>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</si>
  <si>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</si>
  <si>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</si>
  <si>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</si>
  <si>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</si>
  <si>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</si>
  <si>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</si>
  <si>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</si>
  <si>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</si>
  <si>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</si>
  <si>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</si>
  <si>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</si>
  <si>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</si>
  <si>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</si>
  <si>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</si>
  <si>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</si>
  <si>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</si>
  <si>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</si>
  <si>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</si>
  <si>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</si>
  <si>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</si>
  <si>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</si>
  <si>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</si>
  <si>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</si>
  <si>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</si>
  <si>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</si>
  <si>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</si>
  <si>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</si>
  <si>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</si>
  <si>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</si>
  <si>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</si>
  <si>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</si>
  <si>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</si>
  <si>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</si>
  <si>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</si>
  <si>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</si>
  <si>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</si>
  <si>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</si>
  <si>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</si>
  <si>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</si>
  <si>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</si>
  <si>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</si>
  <si>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</si>
  <si>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</si>
  <si>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</si>
  <si>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</si>
  <si>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</si>
  <si>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</si>
  <si>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</si>
  <si>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</si>
  <si>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</si>
  <si>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</si>
  <si>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</si>
  <si>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</si>
  <si>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</si>
  <si>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</si>
  <si>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MM35</t>
  </si>
  <si>
    <t>AMM</t>
  </si>
  <si>
    <t>LBM SPORT TEAM</t>
  </si>
  <si>
    <t>ETTORE</t>
  </si>
  <si>
    <t>PM</t>
  </si>
  <si>
    <t>MM40</t>
  </si>
  <si>
    <t>AMF</t>
  </si>
  <si>
    <t>MM45</t>
  </si>
  <si>
    <t>PODISTI MARATONA DI ROMA</t>
  </si>
  <si>
    <t>ATL. VILLA AURELIA SRL</t>
  </si>
  <si>
    <t>MM50</t>
  </si>
  <si>
    <t>A.S. ROMA ROAD R.CLUB</t>
  </si>
  <si>
    <t>MM60</t>
  </si>
  <si>
    <t>RANIERI</t>
  </si>
  <si>
    <t>LUCIO</t>
  </si>
  <si>
    <t>GIOVANNI SCAVO 2000 ATL.</t>
  </si>
  <si>
    <t>LUTRI</t>
  </si>
  <si>
    <t>ATL. MONTE MARIO</t>
  </si>
  <si>
    <t>CALTAGIRONE</t>
  </si>
  <si>
    <t>A.S. AMATORI VILLA PAMPHILI</t>
  </si>
  <si>
    <t>ATL. LA SBARRA</t>
  </si>
  <si>
    <t>S.S. LAZIO ATL.</t>
  </si>
  <si>
    <t>COMANDO SCUOLE DELL'ESERCITO</t>
  </si>
  <si>
    <t>A.S. ATL. VILLA GUGLIELMI</t>
  </si>
  <si>
    <t>CORSI</t>
  </si>
  <si>
    <t>MF40</t>
  </si>
  <si>
    <t>LAZIO RUNNERS TEAM A.S.D.</t>
  </si>
  <si>
    <t>ELEONORA</t>
  </si>
  <si>
    <t>SCARPA</t>
  </si>
  <si>
    <t>ASCOLI</t>
  </si>
  <si>
    <t>G.S. ARCOBALENO</t>
  </si>
  <si>
    <t>ATLETICA ENI</t>
  </si>
  <si>
    <t>SAVINA</t>
  </si>
  <si>
    <t>LEPROTTI DI VILLA ADA</t>
  </si>
  <si>
    <t>PETROLATI</t>
  </si>
  <si>
    <t>CAPPABIANCA</t>
  </si>
  <si>
    <t>DANILO</t>
  </si>
  <si>
    <t>MF35</t>
  </si>
  <si>
    <t>NASTI</t>
  </si>
  <si>
    <t>ARDUINI</t>
  </si>
  <si>
    <t>FUSCO</t>
  </si>
  <si>
    <t>MM55</t>
  </si>
  <si>
    <t>PARIS</t>
  </si>
  <si>
    <t>CAPPETTA</t>
  </si>
  <si>
    <t>DIEGO</t>
  </si>
  <si>
    <t>DUE PONTI SRL</t>
  </si>
  <si>
    <t>ROSARIO</t>
  </si>
  <si>
    <t>MIRCOLI</t>
  </si>
  <si>
    <t>GINO</t>
  </si>
  <si>
    <t>DE NAPOLI</t>
  </si>
  <si>
    <t>GIOVANNINI</t>
  </si>
  <si>
    <t>AS.TRA. ROMA</t>
  </si>
  <si>
    <t>MINISINI</t>
  </si>
  <si>
    <t>PANICALI</t>
  </si>
  <si>
    <t>MF45</t>
  </si>
  <si>
    <t>FIAMME GIALLE G. SIMONI</t>
  </si>
  <si>
    <t>CRAL POLIGRAFICO DELLO STATO</t>
  </si>
  <si>
    <t>PROIETTI</t>
  </si>
  <si>
    <t>GIAMPIERO</t>
  </si>
  <si>
    <t>SCROCCA</t>
  </si>
  <si>
    <t>ILARIO</t>
  </si>
  <si>
    <t>G.S. POD. PRENESTE</t>
  </si>
  <si>
    <t>GRUPPO POD. ROMANA GAS</t>
  </si>
  <si>
    <t>CESARE</t>
  </si>
  <si>
    <t>A.S. AMATORI CASTELFUSANO</t>
  </si>
  <si>
    <t>GHERMEZIAN</t>
  </si>
  <si>
    <t>ROMANO RAMIN</t>
  </si>
  <si>
    <t>ANGUILLARA SABAZIA RUNNING CLUB</t>
  </si>
  <si>
    <t>BARIONOVI</t>
  </si>
  <si>
    <t>DE PAOLIS</t>
  </si>
  <si>
    <t>BOLOGNESI</t>
  </si>
  <si>
    <t>COLUCCIA</t>
  </si>
  <si>
    <t>MM65</t>
  </si>
  <si>
    <t>CIRCOLO CANOTTIERI ANIENE</t>
  </si>
  <si>
    <t>DI FRUSCIO</t>
  </si>
  <si>
    <t>A.S. ATL. VILLA DE SANCTIS</t>
  </si>
  <si>
    <t>MF50</t>
  </si>
  <si>
    <t>CASTALDI</t>
  </si>
  <si>
    <t>DE SANTIS</t>
  </si>
  <si>
    <t>FERRETTI</t>
  </si>
  <si>
    <t>ROMOLI</t>
  </si>
  <si>
    <t>ALESSANDRINI</t>
  </si>
  <si>
    <t>BADERO</t>
  </si>
  <si>
    <t>PELLICCIA</t>
  </si>
  <si>
    <t>GIAMBRA</t>
  </si>
  <si>
    <t>VALERIA</t>
  </si>
  <si>
    <t>G.S. CERVETERI RUNNERS</t>
  </si>
  <si>
    <t>BUCCINI</t>
  </si>
  <si>
    <t>PIETRELLA</t>
  </si>
  <si>
    <t>LIBERATLETICA ARIS ROMA</t>
  </si>
  <si>
    <t>BERNABEI</t>
  </si>
  <si>
    <t>DE LUCIA</t>
  </si>
  <si>
    <t>MAZZOLA</t>
  </si>
  <si>
    <t>LUIGINO</t>
  </si>
  <si>
    <t>MF55</t>
  </si>
  <si>
    <t>ATL. POMEZIA E.SERVIZI</t>
  </si>
  <si>
    <t>PETRICCA</t>
  </si>
  <si>
    <t>AGOSTINO</t>
  </si>
  <si>
    <t>DI FEOLA</t>
  </si>
  <si>
    <t>ARTURO</t>
  </si>
  <si>
    <t>MARSILI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</si>
</sst>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#,##0.0"/>
  </numFmts>
  <fonts count="13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165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165" fontId="0" fillId="0" borderId="18" xfId="0" applyNumberFormat="1" applyFont="1" applyBorder="1" applyAlignment="1">
      <alignment horizontal="center" vertical="center"/>
    </xf>
    <xf numFmtId="21" fontId="0" fillId="0" borderId="10" xfId="0" applyNumberFormat="1" applyFont="1" applyBorder="1" applyAlignment="1">
      <alignment horizontal="center" vertical="center"/>
    </xf>
    <xf numFmtId="21" fontId="0" fillId="0" borderId="11" xfId="0" applyNumberFormat="1" applyFont="1" applyBorder="1" applyAlignment="1">
      <alignment horizontal="center" vertical="center"/>
    </xf>
    <xf numFmtId="21" fontId="0" fillId="0" borderId="12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21" fontId="0" fillId="0" borderId="20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21" fontId="12" fillId="0" borderId="11" xfId="0" applyNumberFormat="1" applyFont="1" applyBorder="1" applyAlignment="1">
      <alignment horizontal="center" vertical="center"/>
    </xf>
    <xf numFmtId="165" fontId="12" fillId="0" borderId="11" xfId="0" applyNumberFormat="1" applyFont="1" applyBorder="1" applyAlignment="1">
      <alignment horizontal="center" vertical="center"/>
    </xf>
    <xf numFmtId="165" fontId="12" fillId="0" borderId="16" xfId="0" applyNumberFormat="1" applyFont="1" applyBorder="1" applyAlignment="1">
      <alignment horizontal="center" vertical="center"/>
    </xf>
    <xf numFmtId="21" fontId="0" fillId="0" borderId="10" xfId="0" applyNumberFormat="1" applyBorder="1" applyAlignment="1">
      <alignment horizontal="center"/>
    </xf>
    <xf numFmtId="21" fontId="0" fillId="0" borderId="11" xfId="0" applyNumberFormat="1" applyBorder="1" applyAlignment="1">
      <alignment horizontal="center"/>
    </xf>
    <xf numFmtId="21" fontId="0" fillId="0" borderId="12" xfId="0" applyNumberFormat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12" fillId="0" borderId="28" xfId="0" applyNumberFormat="1" applyFon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8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5.7109375" style="1" customWidth="1"/>
    <col min="2" max="2" width="20.7109375" style="0" customWidth="1"/>
    <col min="3" max="3" width="22.8515625" style="0" bestFit="1" customWidth="1"/>
    <col min="4" max="4" width="7.7109375" style="1" customWidth="1"/>
    <col min="5" max="5" width="33.8515625" style="2" customWidth="1"/>
    <col min="6" max="6" width="9.7109375" style="1" customWidth="1"/>
    <col min="7" max="9" width="9.7109375" style="2" customWidth="1"/>
  </cols>
  <sheetData>
    <row r="1" spans="1:9" ht="24.75" customHeight="1" thickBot="1">
      <c r="A1" s="14" t="s">
        <v>417</v>
      </c>
      <c r="B1" s="14"/>
      <c r="C1" s="14"/>
      <c r="D1" s="14"/>
      <c r="E1" s="14"/>
      <c r="F1" s="14"/>
      <c r="G1" s="15"/>
      <c r="H1" s="15"/>
      <c r="I1" s="15"/>
    </row>
    <row r="2" spans="1:9" ht="24.75" customHeight="1">
      <c r="A2" s="16" t="s">
        <v>418</v>
      </c>
      <c r="B2" s="17"/>
      <c r="C2" s="17"/>
      <c r="D2" s="17"/>
      <c r="E2" s="17"/>
      <c r="F2" s="17"/>
      <c r="G2" s="18"/>
      <c r="H2" s="5" t="s">
        <v>564</v>
      </c>
      <c r="I2" s="6">
        <v>10</v>
      </c>
    </row>
    <row r="3" spans="1:9" ht="37.5" customHeight="1" thickBot="1">
      <c r="A3" s="7" t="s">
        <v>565</v>
      </c>
      <c r="B3" s="7" t="s">
        <v>566</v>
      </c>
      <c r="C3" s="8" t="s">
        <v>567</v>
      </c>
      <c r="D3" s="8" t="s">
        <v>568</v>
      </c>
      <c r="E3" s="9" t="s">
        <v>569</v>
      </c>
      <c r="F3" s="10" t="s">
        <v>570</v>
      </c>
      <c r="G3" s="10" t="s">
        <v>571</v>
      </c>
      <c r="H3" s="10" t="s">
        <v>572</v>
      </c>
      <c r="I3" s="10" t="s">
        <v>573</v>
      </c>
    </row>
    <row r="4" spans="1:9" s="11" customFormat="1" ht="15" customHeight="1">
      <c r="A4" s="31">
        <v>1</v>
      </c>
      <c r="B4" s="28" t="s">
        <v>114</v>
      </c>
      <c r="C4" s="28" t="s">
        <v>607</v>
      </c>
      <c r="D4" s="25" t="s">
        <v>1109</v>
      </c>
      <c r="E4" s="28" t="s">
        <v>1125</v>
      </c>
      <c r="F4" s="40">
        <v>0.023912037037037034</v>
      </c>
      <c r="G4" s="25" t="str">
        <f aca="true" t="shared" si="0" ref="G4:G67">TEXT(INT((HOUR(F4)*3600+MINUTE(F4)*60+SECOND(F4))/$I$2/60),"0")&amp;"."&amp;TEXT(MOD((HOUR(F4)*3600+MINUTE(F4)*60+SECOND(F4))/$I$2,60),"00")&amp;"/km"</f>
        <v>3.27/km</v>
      </c>
      <c r="H4" s="32">
        <f>F4-$F$4</f>
        <v>0</v>
      </c>
      <c r="I4" s="33">
        <f>F4-INDEX($F$4:$F$817,MATCH(D4,$D$4:$D$817,0))</f>
        <v>0</v>
      </c>
    </row>
    <row r="5" spans="1:9" s="11" customFormat="1" ht="15" customHeight="1">
      <c r="A5" s="34">
        <v>2</v>
      </c>
      <c r="B5" s="29" t="s">
        <v>115</v>
      </c>
      <c r="C5" s="29" t="s">
        <v>611</v>
      </c>
      <c r="D5" s="26" t="s">
        <v>1103</v>
      </c>
      <c r="E5" s="29" t="s">
        <v>116</v>
      </c>
      <c r="F5" s="41">
        <v>0.024120370370370372</v>
      </c>
      <c r="G5" s="26" t="str">
        <f t="shared" si="0"/>
        <v>3.28/km</v>
      </c>
      <c r="H5" s="35">
        <f>F5-$F$4</f>
        <v>0.00020833333333333814</v>
      </c>
      <c r="I5" s="36">
        <f>F5-INDEX($F$4:$F$817,MATCH(D5,$D$4:$D$817,0))</f>
        <v>0</v>
      </c>
    </row>
    <row r="6" spans="1:9" s="11" customFormat="1" ht="15" customHeight="1">
      <c r="A6" s="34" t="s">
        <v>464</v>
      </c>
      <c r="B6" s="29" t="s">
        <v>585</v>
      </c>
      <c r="C6" s="29" t="s">
        <v>586</v>
      </c>
      <c r="D6" s="26" t="s">
        <v>1103</v>
      </c>
      <c r="E6" s="29" t="s">
        <v>587</v>
      </c>
      <c r="F6" s="41">
        <v>0.02414351851851852</v>
      </c>
      <c r="G6" s="26" t="str">
        <f t="shared" si="0"/>
        <v>3.29/km</v>
      </c>
      <c r="H6" s="35">
        <f aca="true" t="shared" si="1" ref="H6:H69">F6-$F$4</f>
        <v>0.00023148148148148529</v>
      </c>
      <c r="I6" s="36">
        <f>F6-INDEX($F$4:$F$817,MATCH(D6,$D$4:$D$817,0))</f>
        <v>2.314814814814714E-05</v>
      </c>
    </row>
    <row r="7" spans="1:9" s="11" customFormat="1" ht="15" customHeight="1">
      <c r="A7" s="34" t="s">
        <v>465</v>
      </c>
      <c r="B7" s="29" t="s">
        <v>582</v>
      </c>
      <c r="C7" s="29" t="s">
        <v>583</v>
      </c>
      <c r="D7" s="26" t="s">
        <v>1107</v>
      </c>
      <c r="E7" s="29" t="s">
        <v>584</v>
      </c>
      <c r="F7" s="41">
        <v>0.024259259259259258</v>
      </c>
      <c r="G7" s="26" t="str">
        <f t="shared" si="0"/>
        <v>3.30/km</v>
      </c>
      <c r="H7" s="35">
        <f t="shared" si="1"/>
        <v>0.00034722222222222446</v>
      </c>
      <c r="I7" s="36">
        <f>F7-INDEX($F$4:$F$817,MATCH(D7,$D$4:$D$817,0))</f>
        <v>0</v>
      </c>
    </row>
    <row r="8" spans="1:9" s="11" customFormat="1" ht="15" customHeight="1">
      <c r="A8" s="34" t="s">
        <v>466</v>
      </c>
      <c r="B8" s="29" t="s">
        <v>117</v>
      </c>
      <c r="C8" s="29" t="s">
        <v>597</v>
      </c>
      <c r="D8" s="26" t="s">
        <v>1112</v>
      </c>
      <c r="E8" s="29" t="s">
        <v>584</v>
      </c>
      <c r="F8" s="41">
        <v>0.024513888888888887</v>
      </c>
      <c r="G8" s="26" t="str">
        <f t="shared" si="0"/>
        <v>3.32/km</v>
      </c>
      <c r="H8" s="35">
        <f t="shared" si="1"/>
        <v>0.0006018518518518534</v>
      </c>
      <c r="I8" s="36">
        <f>F8-INDEX($F$4:$F$817,MATCH(D8,$D$4:$D$817,0))</f>
        <v>0</v>
      </c>
    </row>
    <row r="9" spans="1:9" s="11" customFormat="1" ht="15" customHeight="1">
      <c r="A9" s="34" t="s">
        <v>467</v>
      </c>
      <c r="B9" s="29" t="s">
        <v>118</v>
      </c>
      <c r="C9" s="29" t="s">
        <v>1146</v>
      </c>
      <c r="D9" s="26" t="s">
        <v>1102</v>
      </c>
      <c r="E9" s="29" t="s">
        <v>1135</v>
      </c>
      <c r="F9" s="41">
        <v>0.02459490740740741</v>
      </c>
      <c r="G9" s="26" t="str">
        <f t="shared" si="0"/>
        <v>3.33/km</v>
      </c>
      <c r="H9" s="35">
        <f t="shared" si="1"/>
        <v>0.0006828703703703753</v>
      </c>
      <c r="I9" s="36">
        <f>F9-INDEX($F$4:$F$817,MATCH(D9,$D$4:$D$817,0))</f>
        <v>0</v>
      </c>
    </row>
    <row r="10" spans="1:9" s="11" customFormat="1" ht="15" customHeight="1">
      <c r="A10" s="34" t="s">
        <v>468</v>
      </c>
      <c r="B10" s="29" t="s">
        <v>119</v>
      </c>
      <c r="C10" s="29" t="s">
        <v>120</v>
      </c>
      <c r="D10" s="26" t="s">
        <v>1107</v>
      </c>
      <c r="E10" s="29" t="s">
        <v>653</v>
      </c>
      <c r="F10" s="41">
        <v>0.025243055555555557</v>
      </c>
      <c r="G10" s="26" t="str">
        <f t="shared" si="0"/>
        <v>3.38/km</v>
      </c>
      <c r="H10" s="35">
        <f t="shared" si="1"/>
        <v>0.001331018518518523</v>
      </c>
      <c r="I10" s="36">
        <f>F10-INDEX($F$4:$F$817,MATCH(D10,$D$4:$D$817,0))</f>
        <v>0.0009837962962962986</v>
      </c>
    </row>
    <row r="11" spans="1:9" s="11" customFormat="1" ht="15" customHeight="1">
      <c r="A11" s="34" t="s">
        <v>469</v>
      </c>
      <c r="B11" s="29" t="s">
        <v>121</v>
      </c>
      <c r="C11" s="29" t="s">
        <v>619</v>
      </c>
      <c r="D11" s="26" t="s">
        <v>1107</v>
      </c>
      <c r="E11" s="29" t="s">
        <v>122</v>
      </c>
      <c r="F11" s="41">
        <v>0.025567129629629634</v>
      </c>
      <c r="G11" s="26" t="str">
        <f t="shared" si="0"/>
        <v>3.41/km</v>
      </c>
      <c r="H11" s="35">
        <f t="shared" si="1"/>
        <v>0.0016550925925926004</v>
      </c>
      <c r="I11" s="36">
        <f>F11-INDEX($F$4:$F$817,MATCH(D11,$D$4:$D$817,0))</f>
        <v>0.001307870370370376</v>
      </c>
    </row>
    <row r="12" spans="1:9" s="11" customFormat="1" ht="15" customHeight="1">
      <c r="A12" s="34" t="s">
        <v>470</v>
      </c>
      <c r="B12" s="29" t="s">
        <v>431</v>
      </c>
      <c r="C12" s="29" t="s">
        <v>595</v>
      </c>
      <c r="D12" s="26" t="s">
        <v>1109</v>
      </c>
      <c r="E12" s="29" t="s">
        <v>653</v>
      </c>
      <c r="F12" s="41">
        <v>0.02579861111111111</v>
      </c>
      <c r="G12" s="26" t="str">
        <f t="shared" si="0"/>
        <v>3.43/km</v>
      </c>
      <c r="H12" s="35">
        <f t="shared" si="1"/>
        <v>0.0018865740740740752</v>
      </c>
      <c r="I12" s="36">
        <f>F12-INDEX($F$4:$F$817,MATCH(D12,$D$4:$D$817,0))</f>
        <v>0.0018865740740740752</v>
      </c>
    </row>
    <row r="13" spans="1:9" s="11" customFormat="1" ht="15" customHeight="1">
      <c r="A13" s="34" t="s">
        <v>471</v>
      </c>
      <c r="B13" s="29" t="s">
        <v>123</v>
      </c>
      <c r="C13" s="29" t="s">
        <v>638</v>
      </c>
      <c r="D13" s="26" t="s">
        <v>1102</v>
      </c>
      <c r="E13" s="29" t="s">
        <v>576</v>
      </c>
      <c r="F13" s="41">
        <v>0.025868055555555557</v>
      </c>
      <c r="G13" s="26" t="str">
        <f t="shared" si="0"/>
        <v>3.44/km</v>
      </c>
      <c r="H13" s="35">
        <f t="shared" si="1"/>
        <v>0.0019560185185185236</v>
      </c>
      <c r="I13" s="36">
        <f>F13-INDEX($F$4:$F$817,MATCH(D13,$D$4:$D$817,0))</f>
        <v>0.0012731481481481483</v>
      </c>
    </row>
    <row r="14" spans="1:9" s="11" customFormat="1" ht="15" customHeight="1">
      <c r="A14" s="34" t="s">
        <v>472</v>
      </c>
      <c r="B14" s="29" t="s">
        <v>124</v>
      </c>
      <c r="C14" s="29" t="s">
        <v>662</v>
      </c>
      <c r="D14" s="26" t="s">
        <v>1107</v>
      </c>
      <c r="E14" s="29" t="s">
        <v>125</v>
      </c>
      <c r="F14" s="41">
        <v>0.02596064814814815</v>
      </c>
      <c r="G14" s="26" t="str">
        <f t="shared" si="0"/>
        <v>3.44/km</v>
      </c>
      <c r="H14" s="35">
        <f t="shared" si="1"/>
        <v>0.0020486111111111156</v>
      </c>
      <c r="I14" s="36">
        <f>F14-INDEX($F$4:$F$817,MATCH(D14,$D$4:$D$817,0))</f>
        <v>0.0017013888888888912</v>
      </c>
    </row>
    <row r="15" spans="1:9" s="11" customFormat="1" ht="15" customHeight="1">
      <c r="A15" s="34" t="s">
        <v>473</v>
      </c>
      <c r="B15" s="29" t="s">
        <v>622</v>
      </c>
      <c r="C15" s="29" t="s">
        <v>620</v>
      </c>
      <c r="D15" s="26" t="s">
        <v>1103</v>
      </c>
      <c r="E15" s="29" t="s">
        <v>584</v>
      </c>
      <c r="F15" s="41">
        <v>0.025983796296296297</v>
      </c>
      <c r="G15" s="26" t="str">
        <f t="shared" si="0"/>
        <v>3.45/km</v>
      </c>
      <c r="H15" s="35">
        <f t="shared" si="1"/>
        <v>0.0020717592592592628</v>
      </c>
      <c r="I15" s="36">
        <f>F15-INDEX($F$4:$F$817,MATCH(D15,$D$4:$D$817,0))</f>
        <v>0.0018634259259259246</v>
      </c>
    </row>
    <row r="16" spans="1:9" s="11" customFormat="1" ht="15" customHeight="1">
      <c r="A16" s="34" t="s">
        <v>474</v>
      </c>
      <c r="B16" s="29" t="s">
        <v>126</v>
      </c>
      <c r="C16" s="29" t="s">
        <v>621</v>
      </c>
      <c r="D16" s="26" t="s">
        <v>1143</v>
      </c>
      <c r="E16" s="29" t="s">
        <v>653</v>
      </c>
      <c r="F16" s="41">
        <v>0.026030092592592594</v>
      </c>
      <c r="G16" s="26" t="str">
        <f t="shared" si="0"/>
        <v>3.45/km</v>
      </c>
      <c r="H16" s="35">
        <f t="shared" si="1"/>
        <v>0.0021180555555555605</v>
      </c>
      <c r="I16" s="36">
        <f>F16-INDEX($F$4:$F$817,MATCH(D16,$D$4:$D$817,0))</f>
        <v>0</v>
      </c>
    </row>
    <row r="17" spans="1:9" s="11" customFormat="1" ht="15" customHeight="1">
      <c r="A17" s="34" t="s">
        <v>475</v>
      </c>
      <c r="B17" s="29" t="s">
        <v>1130</v>
      </c>
      <c r="C17" s="29" t="s">
        <v>579</v>
      </c>
      <c r="D17" s="26" t="s">
        <v>1109</v>
      </c>
      <c r="E17" s="29" t="s">
        <v>576</v>
      </c>
      <c r="F17" s="41">
        <v>0.02613425925925926</v>
      </c>
      <c r="G17" s="26" t="str">
        <f t="shared" si="0"/>
        <v>3.46/km</v>
      </c>
      <c r="H17" s="35">
        <f t="shared" si="1"/>
        <v>0.002222222222222226</v>
      </c>
      <c r="I17" s="36">
        <f>F17-INDEX($F$4:$F$817,MATCH(D17,$D$4:$D$817,0))</f>
        <v>0.002222222222222226</v>
      </c>
    </row>
    <row r="18" spans="1:9" s="11" customFormat="1" ht="15" customHeight="1">
      <c r="A18" s="34" t="s">
        <v>476</v>
      </c>
      <c r="B18" s="29" t="s">
        <v>38</v>
      </c>
      <c r="C18" s="29" t="s">
        <v>603</v>
      </c>
      <c r="D18" s="26" t="s">
        <v>1109</v>
      </c>
      <c r="E18" s="29" t="s">
        <v>125</v>
      </c>
      <c r="F18" s="41">
        <v>0.026238425925925925</v>
      </c>
      <c r="G18" s="26" t="str">
        <f t="shared" si="0"/>
        <v>3.47/km</v>
      </c>
      <c r="H18" s="35">
        <f t="shared" si="1"/>
        <v>0.0023263888888888917</v>
      </c>
      <c r="I18" s="36">
        <f>F18-INDEX($F$4:$F$817,MATCH(D18,$D$4:$D$817,0))</f>
        <v>0.0023263888888888917</v>
      </c>
    </row>
    <row r="19" spans="1:9" s="11" customFormat="1" ht="15" customHeight="1">
      <c r="A19" s="34" t="s">
        <v>477</v>
      </c>
      <c r="B19" s="29" t="s">
        <v>127</v>
      </c>
      <c r="C19" s="29" t="s">
        <v>628</v>
      </c>
      <c r="D19" s="26" t="s">
        <v>1103</v>
      </c>
      <c r="E19" s="29" t="s">
        <v>584</v>
      </c>
      <c r="F19" s="41">
        <v>0.02630787037037037</v>
      </c>
      <c r="G19" s="26" t="str">
        <f t="shared" si="0"/>
        <v>3.47/km</v>
      </c>
      <c r="H19" s="35">
        <f t="shared" si="1"/>
        <v>0.0023958333333333366</v>
      </c>
      <c r="I19" s="36">
        <f>F19-INDEX($F$4:$F$817,MATCH(D19,$D$4:$D$817,0))</f>
        <v>0.0021874999999999985</v>
      </c>
    </row>
    <row r="20" spans="1:9" s="11" customFormat="1" ht="15" customHeight="1">
      <c r="A20" s="34" t="s">
        <v>478</v>
      </c>
      <c r="B20" s="29" t="s">
        <v>1120</v>
      </c>
      <c r="C20" s="29" t="s">
        <v>609</v>
      </c>
      <c r="D20" s="26" t="s">
        <v>1107</v>
      </c>
      <c r="E20" s="29" t="s">
        <v>1121</v>
      </c>
      <c r="F20" s="41">
        <v>0.026354166666666668</v>
      </c>
      <c r="G20" s="26" t="str">
        <f t="shared" si="0"/>
        <v>3.48/km</v>
      </c>
      <c r="H20" s="35">
        <f t="shared" si="1"/>
        <v>0.0024421296296296344</v>
      </c>
      <c r="I20" s="36">
        <f>F20-INDEX($F$4:$F$817,MATCH(D20,$D$4:$D$817,0))</f>
        <v>0.00209490740740741</v>
      </c>
    </row>
    <row r="21" spans="1:9" s="11" customFormat="1" ht="15" customHeight="1">
      <c r="A21" s="34" t="s">
        <v>479</v>
      </c>
      <c r="B21" s="29" t="s">
        <v>1118</v>
      </c>
      <c r="C21" s="29" t="s">
        <v>619</v>
      </c>
      <c r="D21" s="26" t="s">
        <v>1109</v>
      </c>
      <c r="E21" s="29" t="s">
        <v>584</v>
      </c>
      <c r="F21" s="41">
        <v>0.02648148148148148</v>
      </c>
      <c r="G21" s="26" t="str">
        <f t="shared" si="0"/>
        <v>3.49/km</v>
      </c>
      <c r="H21" s="35">
        <f t="shared" si="1"/>
        <v>0.002569444444444447</v>
      </c>
      <c r="I21" s="36">
        <f>F21-INDEX($F$4:$F$817,MATCH(D21,$D$4:$D$817,0))</f>
        <v>0.002569444444444447</v>
      </c>
    </row>
    <row r="22" spans="1:9" s="11" customFormat="1" ht="15" customHeight="1">
      <c r="A22" s="34" t="s">
        <v>480</v>
      </c>
      <c r="B22" s="29" t="s">
        <v>1134</v>
      </c>
      <c r="C22" s="29" t="s">
        <v>621</v>
      </c>
      <c r="D22" s="26" t="s">
        <v>1109</v>
      </c>
      <c r="E22" s="29" t="s">
        <v>1135</v>
      </c>
      <c r="F22" s="41">
        <v>0.02659722222222222</v>
      </c>
      <c r="G22" s="26" t="str">
        <f t="shared" si="0"/>
        <v>3.50/km</v>
      </c>
      <c r="H22" s="35">
        <f t="shared" si="1"/>
        <v>0.0026851851851851863</v>
      </c>
      <c r="I22" s="36">
        <f>F22-INDEX($F$4:$F$817,MATCH(D22,$D$4:$D$817,0))</f>
        <v>0.0026851851851851863</v>
      </c>
    </row>
    <row r="23" spans="1:9" s="11" customFormat="1" ht="15" customHeight="1">
      <c r="A23" s="34" t="s">
        <v>481</v>
      </c>
      <c r="B23" s="29" t="s">
        <v>623</v>
      </c>
      <c r="C23" s="29" t="s">
        <v>128</v>
      </c>
      <c r="D23" s="26" t="s">
        <v>1109</v>
      </c>
      <c r="E23" s="29" t="s">
        <v>584</v>
      </c>
      <c r="F23" s="41">
        <v>0.02666666666666667</v>
      </c>
      <c r="G23" s="26" t="str">
        <f t="shared" si="0"/>
        <v>3.50/km</v>
      </c>
      <c r="H23" s="35">
        <f t="shared" si="1"/>
        <v>0.0027546296296296346</v>
      </c>
      <c r="I23" s="36">
        <f>F23-INDEX($F$4:$F$817,MATCH(D23,$D$4:$D$817,0))</f>
        <v>0.0027546296296296346</v>
      </c>
    </row>
    <row r="24" spans="1:9" s="11" customFormat="1" ht="15" customHeight="1">
      <c r="A24" s="34" t="s">
        <v>482</v>
      </c>
      <c r="B24" s="29" t="s">
        <v>1140</v>
      </c>
      <c r="C24" s="29" t="s">
        <v>599</v>
      </c>
      <c r="D24" s="26" t="s">
        <v>1107</v>
      </c>
      <c r="E24" s="29" t="s">
        <v>1121</v>
      </c>
      <c r="F24" s="41">
        <v>0.026736111111111113</v>
      </c>
      <c r="G24" s="26" t="str">
        <f t="shared" si="0"/>
        <v>3.51/km</v>
      </c>
      <c r="H24" s="35">
        <f t="shared" si="1"/>
        <v>0.0028240740740740795</v>
      </c>
      <c r="I24" s="36">
        <f>F24-INDEX($F$4:$F$817,MATCH(D24,$D$4:$D$817,0))</f>
        <v>0.002476851851851855</v>
      </c>
    </row>
    <row r="25" spans="1:9" s="11" customFormat="1" ht="15" customHeight="1">
      <c r="A25" s="34" t="s">
        <v>483</v>
      </c>
      <c r="B25" s="29" t="s">
        <v>617</v>
      </c>
      <c r="C25" s="29" t="s">
        <v>609</v>
      </c>
      <c r="D25" s="26" t="s">
        <v>1112</v>
      </c>
      <c r="E25" s="29" t="s">
        <v>1128</v>
      </c>
      <c r="F25" s="41">
        <v>0.026759259259259257</v>
      </c>
      <c r="G25" s="26" t="str">
        <f t="shared" si="0"/>
        <v>3.51/km</v>
      </c>
      <c r="H25" s="35">
        <f t="shared" si="1"/>
        <v>0.002847222222222223</v>
      </c>
      <c r="I25" s="36">
        <f>F25-INDEX($F$4:$F$817,MATCH(D25,$D$4:$D$817,0))</f>
        <v>0.00224537037037037</v>
      </c>
    </row>
    <row r="26" spans="1:9" s="11" customFormat="1" ht="15" customHeight="1">
      <c r="A26" s="46" t="s">
        <v>484</v>
      </c>
      <c r="B26" s="47" t="s">
        <v>129</v>
      </c>
      <c r="C26" s="47" t="s">
        <v>609</v>
      </c>
      <c r="D26" s="48" t="s">
        <v>1107</v>
      </c>
      <c r="E26" s="47" t="s">
        <v>463</v>
      </c>
      <c r="F26" s="49">
        <v>0.02677083333333333</v>
      </c>
      <c r="G26" s="48" t="str">
        <f t="shared" si="0"/>
        <v>3.51/km</v>
      </c>
      <c r="H26" s="50">
        <f t="shared" si="1"/>
        <v>0.0028587962962962968</v>
      </c>
      <c r="I26" s="51">
        <f>F26-INDEX($F$4:$F$817,MATCH(D26,$D$4:$D$817,0))</f>
        <v>0.0025115740740740723</v>
      </c>
    </row>
    <row r="27" spans="1:9" s="11" customFormat="1" ht="15" customHeight="1">
      <c r="A27" s="34" t="s">
        <v>485</v>
      </c>
      <c r="B27" s="29" t="s">
        <v>1115</v>
      </c>
      <c r="C27" s="29" t="s">
        <v>597</v>
      </c>
      <c r="D27" s="26" t="s">
        <v>1102</v>
      </c>
      <c r="E27" s="29" t="s">
        <v>130</v>
      </c>
      <c r="F27" s="41">
        <v>0.026828703703703702</v>
      </c>
      <c r="G27" s="26" t="str">
        <f t="shared" si="0"/>
        <v>3.52/km</v>
      </c>
      <c r="H27" s="35">
        <f t="shared" si="1"/>
        <v>0.002916666666666668</v>
      </c>
      <c r="I27" s="36">
        <f>F27-INDEX($F$4:$F$817,MATCH(D27,$D$4:$D$817,0))</f>
        <v>0.0022337962962962928</v>
      </c>
    </row>
    <row r="28" spans="1:9" s="11" customFormat="1" ht="15" customHeight="1">
      <c r="A28" s="34" t="s">
        <v>486</v>
      </c>
      <c r="B28" s="29" t="s">
        <v>1172</v>
      </c>
      <c r="C28" s="29" t="s">
        <v>619</v>
      </c>
      <c r="D28" s="26" t="s">
        <v>1102</v>
      </c>
      <c r="E28" s="29" t="s">
        <v>576</v>
      </c>
      <c r="F28" s="41">
        <v>0.026863425925925926</v>
      </c>
      <c r="G28" s="26" t="str">
        <f t="shared" si="0"/>
        <v>3.52/km</v>
      </c>
      <c r="H28" s="35">
        <f t="shared" si="1"/>
        <v>0.0029513888888888923</v>
      </c>
      <c r="I28" s="36">
        <f>F28-INDEX($F$4:$F$817,MATCH(D28,$D$4:$D$817,0))</f>
        <v>0.002268518518518517</v>
      </c>
    </row>
    <row r="29" spans="1:9" s="11" customFormat="1" ht="15" customHeight="1">
      <c r="A29" s="34" t="s">
        <v>487</v>
      </c>
      <c r="B29" s="29" t="s">
        <v>1141</v>
      </c>
      <c r="C29" s="29" t="s">
        <v>589</v>
      </c>
      <c r="D29" s="26" t="s">
        <v>1109</v>
      </c>
      <c r="E29" s="29" t="s">
        <v>625</v>
      </c>
      <c r="F29" s="41">
        <v>0.026886574074074077</v>
      </c>
      <c r="G29" s="26" t="str">
        <f t="shared" si="0"/>
        <v>3.52/km</v>
      </c>
      <c r="H29" s="35">
        <f t="shared" si="1"/>
        <v>0.002974537037037043</v>
      </c>
      <c r="I29" s="36">
        <f>F29-INDEX($F$4:$F$817,MATCH(D29,$D$4:$D$817,0))</f>
        <v>0.002974537037037043</v>
      </c>
    </row>
    <row r="30" spans="1:9" s="11" customFormat="1" ht="15" customHeight="1">
      <c r="A30" s="34" t="s">
        <v>488</v>
      </c>
      <c r="B30" s="29" t="s">
        <v>1131</v>
      </c>
      <c r="C30" s="29" t="s">
        <v>632</v>
      </c>
      <c r="D30" s="26" t="s">
        <v>1103</v>
      </c>
      <c r="E30" s="29" t="s">
        <v>1132</v>
      </c>
      <c r="F30" s="41">
        <v>0.026921296296296294</v>
      </c>
      <c r="G30" s="26" t="str">
        <f t="shared" si="0"/>
        <v>3.53/km</v>
      </c>
      <c r="H30" s="35">
        <f t="shared" si="1"/>
        <v>0.00300925925925926</v>
      </c>
      <c r="I30" s="36">
        <f>F30-INDEX($F$4:$F$817,MATCH(D30,$D$4:$D$817,0))</f>
        <v>0.002800925925925922</v>
      </c>
    </row>
    <row r="31" spans="1:9" s="11" customFormat="1" ht="15" customHeight="1">
      <c r="A31" s="34" t="s">
        <v>489</v>
      </c>
      <c r="B31" s="29" t="s">
        <v>131</v>
      </c>
      <c r="C31" s="29" t="s">
        <v>710</v>
      </c>
      <c r="D31" s="26" t="s">
        <v>1107</v>
      </c>
      <c r="E31" s="29" t="s">
        <v>653</v>
      </c>
      <c r="F31" s="41">
        <v>0.02694444444444444</v>
      </c>
      <c r="G31" s="26" t="str">
        <f t="shared" si="0"/>
        <v>3.53/km</v>
      </c>
      <c r="H31" s="35">
        <f t="shared" si="1"/>
        <v>0.0030324074074074073</v>
      </c>
      <c r="I31" s="36">
        <f>F31-INDEX($F$4:$F$817,MATCH(D31,$D$4:$D$817,0))</f>
        <v>0.002685185185185183</v>
      </c>
    </row>
    <row r="32" spans="1:9" s="11" customFormat="1" ht="15" customHeight="1">
      <c r="A32" s="34" t="s">
        <v>490</v>
      </c>
      <c r="B32" s="29" t="s">
        <v>639</v>
      </c>
      <c r="C32" s="29" t="s">
        <v>132</v>
      </c>
      <c r="D32" s="26" t="s">
        <v>1109</v>
      </c>
      <c r="E32" s="29" t="s">
        <v>584</v>
      </c>
      <c r="F32" s="41">
        <v>0.02697916666666667</v>
      </c>
      <c r="G32" s="26" t="str">
        <f t="shared" si="0"/>
        <v>3.53/km</v>
      </c>
      <c r="H32" s="35">
        <f t="shared" si="1"/>
        <v>0.003067129629629635</v>
      </c>
      <c r="I32" s="36">
        <f>F32-INDEX($F$4:$F$817,MATCH(D32,$D$4:$D$817,0))</f>
        <v>0.003067129629629635</v>
      </c>
    </row>
    <row r="33" spans="1:9" s="11" customFormat="1" ht="15" customHeight="1">
      <c r="A33" s="34" t="s">
        <v>491</v>
      </c>
      <c r="B33" s="29" t="s">
        <v>133</v>
      </c>
      <c r="C33" s="29" t="s">
        <v>578</v>
      </c>
      <c r="D33" s="26" t="s">
        <v>1109</v>
      </c>
      <c r="E33" s="29" t="s">
        <v>1104</v>
      </c>
      <c r="F33" s="41">
        <v>0.027002314814814812</v>
      </c>
      <c r="G33" s="26" t="str">
        <f t="shared" si="0"/>
        <v>3.53/km</v>
      </c>
      <c r="H33" s="35">
        <f t="shared" si="1"/>
        <v>0.0030902777777777786</v>
      </c>
      <c r="I33" s="36">
        <f>F33-INDEX($F$4:$F$817,MATCH(D33,$D$4:$D$817,0))</f>
        <v>0.0030902777777777786</v>
      </c>
    </row>
    <row r="34" spans="1:9" s="11" customFormat="1" ht="15" customHeight="1">
      <c r="A34" s="34" t="s">
        <v>492</v>
      </c>
      <c r="B34" s="29" t="s">
        <v>134</v>
      </c>
      <c r="C34" s="29" t="s">
        <v>601</v>
      </c>
      <c r="D34" s="26" t="s">
        <v>1109</v>
      </c>
      <c r="E34" s="29" t="s">
        <v>653</v>
      </c>
      <c r="F34" s="41">
        <v>0.027094907407407404</v>
      </c>
      <c r="G34" s="26" t="str">
        <f t="shared" si="0"/>
        <v>3.54/km</v>
      </c>
      <c r="H34" s="35">
        <f t="shared" si="1"/>
        <v>0.0031828703703703706</v>
      </c>
      <c r="I34" s="36">
        <f>F34-INDEX($F$4:$F$817,MATCH(D34,$D$4:$D$817,0))</f>
        <v>0.0031828703703703706</v>
      </c>
    </row>
    <row r="35" spans="1:9" s="11" customFormat="1" ht="15" customHeight="1">
      <c r="A35" s="34" t="s">
        <v>493</v>
      </c>
      <c r="B35" s="29" t="s">
        <v>135</v>
      </c>
      <c r="C35" s="29" t="s">
        <v>1160</v>
      </c>
      <c r="D35" s="26" t="s">
        <v>1107</v>
      </c>
      <c r="E35" s="29" t="s">
        <v>136</v>
      </c>
      <c r="F35" s="41">
        <v>0.027222222222222228</v>
      </c>
      <c r="G35" s="26" t="str">
        <f t="shared" si="0"/>
        <v>3.55/km</v>
      </c>
      <c r="H35" s="35">
        <f t="shared" si="1"/>
        <v>0.0033101851851851938</v>
      </c>
      <c r="I35" s="36">
        <f>F35-INDEX($F$4:$F$817,MATCH(D35,$D$4:$D$817,0))</f>
        <v>0.0029629629629629693</v>
      </c>
    </row>
    <row r="36" spans="1:9" s="11" customFormat="1" ht="15" customHeight="1">
      <c r="A36" s="34" t="s">
        <v>494</v>
      </c>
      <c r="B36" s="29" t="s">
        <v>1151</v>
      </c>
      <c r="C36" s="29" t="s">
        <v>640</v>
      </c>
      <c r="D36" s="26" t="s">
        <v>1112</v>
      </c>
      <c r="E36" s="29" t="s">
        <v>584</v>
      </c>
      <c r="F36" s="41">
        <v>0.027233796296296298</v>
      </c>
      <c r="G36" s="26" t="str">
        <f t="shared" si="0"/>
        <v>3.55/km</v>
      </c>
      <c r="H36" s="35">
        <f t="shared" si="1"/>
        <v>0.003321759259259264</v>
      </c>
      <c r="I36" s="36">
        <f>F36-INDEX($F$4:$F$817,MATCH(D36,$D$4:$D$817,0))</f>
        <v>0.0027199074074074105</v>
      </c>
    </row>
    <row r="37" spans="1:9" s="11" customFormat="1" ht="15" customHeight="1">
      <c r="A37" s="34" t="s">
        <v>495</v>
      </c>
      <c r="B37" s="29" t="s">
        <v>137</v>
      </c>
      <c r="C37" s="29" t="s">
        <v>607</v>
      </c>
      <c r="D37" s="26" t="s">
        <v>1107</v>
      </c>
      <c r="E37" s="29" t="s">
        <v>138</v>
      </c>
      <c r="F37" s="41">
        <v>0.027349537037037037</v>
      </c>
      <c r="G37" s="26" t="str">
        <f t="shared" si="0"/>
        <v>3.56/km</v>
      </c>
      <c r="H37" s="35">
        <f t="shared" si="1"/>
        <v>0.003437500000000003</v>
      </c>
      <c r="I37" s="36">
        <f>F37-INDEX($F$4:$F$817,MATCH(D37,$D$4:$D$817,0))</f>
        <v>0.0030902777777777786</v>
      </c>
    </row>
    <row r="38" spans="1:9" s="11" customFormat="1" ht="15" customHeight="1">
      <c r="A38" s="34" t="s">
        <v>496</v>
      </c>
      <c r="B38" s="29" t="s">
        <v>48</v>
      </c>
      <c r="C38" s="29" t="s">
        <v>598</v>
      </c>
      <c r="D38" s="26" t="s">
        <v>1102</v>
      </c>
      <c r="E38" s="29" t="s">
        <v>139</v>
      </c>
      <c r="F38" s="41">
        <v>0.027384259259259257</v>
      </c>
      <c r="G38" s="26" t="str">
        <f t="shared" si="0"/>
        <v>3.57/km</v>
      </c>
      <c r="H38" s="35">
        <f t="shared" si="1"/>
        <v>0.0034722222222222238</v>
      </c>
      <c r="I38" s="36">
        <f>F38-INDEX($F$4:$F$817,MATCH(D38,$D$4:$D$817,0))</f>
        <v>0.0027893518518518484</v>
      </c>
    </row>
    <row r="39" spans="1:9" s="11" customFormat="1" ht="15" customHeight="1">
      <c r="A39" s="34" t="s">
        <v>497</v>
      </c>
      <c r="B39" s="29" t="s">
        <v>1154</v>
      </c>
      <c r="C39" s="29" t="s">
        <v>595</v>
      </c>
      <c r="D39" s="26" t="s">
        <v>1107</v>
      </c>
      <c r="E39" s="29" t="s">
        <v>625</v>
      </c>
      <c r="F39" s="41">
        <v>0.027418981481481485</v>
      </c>
      <c r="G39" s="26" t="str">
        <f t="shared" si="0"/>
        <v>3.57/km</v>
      </c>
      <c r="H39" s="35">
        <f t="shared" si="1"/>
        <v>0.0035069444444444514</v>
      </c>
      <c r="I39" s="36">
        <f>F39-INDEX($F$4:$F$817,MATCH(D39,$D$4:$D$817,0))</f>
        <v>0.003159722222222227</v>
      </c>
    </row>
    <row r="40" spans="1:9" s="11" customFormat="1" ht="15" customHeight="1">
      <c r="A40" s="34" t="s">
        <v>498</v>
      </c>
      <c r="B40" s="29" t="s">
        <v>140</v>
      </c>
      <c r="C40" s="29" t="s">
        <v>710</v>
      </c>
      <c r="D40" s="26" t="s">
        <v>1107</v>
      </c>
      <c r="E40" s="29" t="s">
        <v>584</v>
      </c>
      <c r="F40" s="41">
        <v>0.027453703703703702</v>
      </c>
      <c r="G40" s="26" t="str">
        <f t="shared" si="0"/>
        <v>3.57/km</v>
      </c>
      <c r="H40" s="35">
        <f t="shared" si="1"/>
        <v>0.0035416666666666687</v>
      </c>
      <c r="I40" s="36">
        <f>F40-INDEX($F$4:$F$817,MATCH(D40,$D$4:$D$817,0))</f>
        <v>0.003194444444444444</v>
      </c>
    </row>
    <row r="41" spans="1:9" s="11" customFormat="1" ht="15" customHeight="1">
      <c r="A41" s="34" t="s">
        <v>499</v>
      </c>
      <c r="B41" s="29" t="s">
        <v>1145</v>
      </c>
      <c r="C41" s="29" t="s">
        <v>1146</v>
      </c>
      <c r="D41" s="26" t="s">
        <v>1112</v>
      </c>
      <c r="E41" s="29" t="s">
        <v>1147</v>
      </c>
      <c r="F41" s="41">
        <v>0.027465277777777772</v>
      </c>
      <c r="G41" s="26" t="str">
        <f t="shared" si="0"/>
        <v>3.57/km</v>
      </c>
      <c r="H41" s="35">
        <f t="shared" si="1"/>
        <v>0.0035532407407407388</v>
      </c>
      <c r="I41" s="36">
        <f>F41-INDEX($F$4:$F$817,MATCH(D41,$D$4:$D$817,0))</f>
        <v>0.0029513888888888853</v>
      </c>
    </row>
    <row r="42" spans="1:9" s="11" customFormat="1" ht="15" customHeight="1">
      <c r="A42" s="34" t="s">
        <v>500</v>
      </c>
      <c r="B42" s="29" t="s">
        <v>52</v>
      </c>
      <c r="C42" s="29" t="s">
        <v>601</v>
      </c>
      <c r="D42" s="26" t="s">
        <v>1107</v>
      </c>
      <c r="E42" s="29" t="s">
        <v>653</v>
      </c>
      <c r="F42" s="41">
        <v>0.027476851851851853</v>
      </c>
      <c r="G42" s="26" t="str">
        <f t="shared" si="0"/>
        <v>3.57/km</v>
      </c>
      <c r="H42" s="35">
        <f t="shared" si="1"/>
        <v>0.0035648148148148193</v>
      </c>
      <c r="I42" s="36">
        <f>F42-INDEX($F$4:$F$817,MATCH(D42,$D$4:$D$817,0))</f>
        <v>0.003217592592592595</v>
      </c>
    </row>
    <row r="43" spans="1:9" s="11" customFormat="1" ht="15" customHeight="1">
      <c r="A43" s="34" t="s">
        <v>501</v>
      </c>
      <c r="B43" s="29" t="s">
        <v>432</v>
      </c>
      <c r="C43" s="29" t="s">
        <v>688</v>
      </c>
      <c r="D43" s="26" t="s">
        <v>1112</v>
      </c>
      <c r="E43" s="29" t="s">
        <v>1153</v>
      </c>
      <c r="F43" s="41">
        <v>0.02753472222222222</v>
      </c>
      <c r="G43" s="26" t="str">
        <f t="shared" si="0"/>
        <v>3.58/km</v>
      </c>
      <c r="H43" s="35">
        <f t="shared" si="1"/>
        <v>0.003622685185185187</v>
      </c>
      <c r="I43" s="36">
        <f>F43-INDEX($F$4:$F$817,MATCH(D43,$D$4:$D$817,0))</f>
        <v>0.0030208333333333337</v>
      </c>
    </row>
    <row r="44" spans="1:9" s="11" customFormat="1" ht="15" customHeight="1">
      <c r="A44" s="34" t="s">
        <v>502</v>
      </c>
      <c r="B44" s="29" t="s">
        <v>141</v>
      </c>
      <c r="C44" s="29" t="s">
        <v>591</v>
      </c>
      <c r="D44" s="26" t="s">
        <v>1107</v>
      </c>
      <c r="E44" s="29" t="s">
        <v>1111</v>
      </c>
      <c r="F44" s="41">
        <v>0.02756944444444445</v>
      </c>
      <c r="G44" s="26" t="str">
        <f t="shared" si="0"/>
        <v>3.58/km</v>
      </c>
      <c r="H44" s="35">
        <f t="shared" si="1"/>
        <v>0.0036574074074074148</v>
      </c>
      <c r="I44" s="36">
        <f>F44-INDEX($F$4:$F$817,MATCH(D44,$D$4:$D$817,0))</f>
        <v>0.0033101851851851903</v>
      </c>
    </row>
    <row r="45" spans="1:9" s="11" customFormat="1" ht="15" customHeight="1">
      <c r="A45" s="34" t="s">
        <v>503</v>
      </c>
      <c r="B45" s="29" t="s">
        <v>1126</v>
      </c>
      <c r="C45" s="29" t="s">
        <v>634</v>
      </c>
      <c r="D45" s="26" t="s">
        <v>1112</v>
      </c>
      <c r="E45" s="29" t="s">
        <v>1121</v>
      </c>
      <c r="F45" s="41">
        <v>0.02758101851851852</v>
      </c>
      <c r="G45" s="26" t="str">
        <f t="shared" si="0"/>
        <v>3.58/km</v>
      </c>
      <c r="H45" s="35">
        <f t="shared" si="1"/>
        <v>0.003668981481481485</v>
      </c>
      <c r="I45" s="36">
        <f>F45-INDEX($F$4:$F$817,MATCH(D45,$D$4:$D$817,0))</f>
        <v>0.0030671296296296315</v>
      </c>
    </row>
    <row r="46" spans="1:9" s="11" customFormat="1" ht="15" customHeight="1">
      <c r="A46" s="34" t="s">
        <v>504</v>
      </c>
      <c r="B46" s="29" t="s">
        <v>142</v>
      </c>
      <c r="C46" s="29" t="s">
        <v>143</v>
      </c>
      <c r="D46" s="26" t="s">
        <v>1109</v>
      </c>
      <c r="E46" s="29" t="s">
        <v>136</v>
      </c>
      <c r="F46" s="41">
        <v>0.027604166666666666</v>
      </c>
      <c r="G46" s="26" t="str">
        <f t="shared" si="0"/>
        <v>3.59/km</v>
      </c>
      <c r="H46" s="35">
        <f t="shared" si="1"/>
        <v>0.003692129629629632</v>
      </c>
      <c r="I46" s="36">
        <f>F46-INDEX($F$4:$F$817,MATCH(D46,$D$4:$D$817,0))</f>
        <v>0.003692129629629632</v>
      </c>
    </row>
    <row r="47" spans="1:9" s="11" customFormat="1" ht="15" customHeight="1">
      <c r="A47" s="34" t="s">
        <v>505</v>
      </c>
      <c r="B47" s="29" t="s">
        <v>1159</v>
      </c>
      <c r="C47" s="29" t="s">
        <v>603</v>
      </c>
      <c r="D47" s="26" t="s">
        <v>1102</v>
      </c>
      <c r="E47" s="29" t="s">
        <v>625</v>
      </c>
      <c r="F47" s="41">
        <v>0.027627314814814813</v>
      </c>
      <c r="G47" s="26" t="str">
        <f t="shared" si="0"/>
        <v>3.59/km</v>
      </c>
      <c r="H47" s="35">
        <f t="shared" si="1"/>
        <v>0.003715277777777779</v>
      </c>
      <c r="I47" s="36">
        <f>F47-INDEX($F$4:$F$817,MATCH(D47,$D$4:$D$817,0))</f>
        <v>0.003032407407407404</v>
      </c>
    </row>
    <row r="48" spans="1:9" s="11" customFormat="1" ht="15" customHeight="1">
      <c r="A48" s="34" t="s">
        <v>506</v>
      </c>
      <c r="B48" s="29" t="s">
        <v>415</v>
      </c>
      <c r="C48" s="29" t="s">
        <v>657</v>
      </c>
      <c r="D48" s="43" t="s">
        <v>1112</v>
      </c>
      <c r="E48" s="45" t="s">
        <v>416</v>
      </c>
      <c r="F48" s="44">
        <v>0.027650462962962963</v>
      </c>
      <c r="G48" s="26" t="str">
        <f t="shared" si="0"/>
        <v>3.59/km</v>
      </c>
      <c r="H48" s="35">
        <f t="shared" si="1"/>
        <v>0.0037384259259259298</v>
      </c>
      <c r="I48" s="36">
        <f>F48-INDEX($F$4:$F$817,MATCH(D48,$D$4:$D$817,0))</f>
        <v>0.0031365740740740763</v>
      </c>
    </row>
    <row r="49" spans="1:9" s="11" customFormat="1" ht="15" customHeight="1">
      <c r="A49" s="34" t="s">
        <v>507</v>
      </c>
      <c r="B49" s="29" t="s">
        <v>630</v>
      </c>
      <c r="C49" s="29" t="s">
        <v>621</v>
      </c>
      <c r="D49" s="26" t="s">
        <v>1103</v>
      </c>
      <c r="E49" s="29" t="s">
        <v>144</v>
      </c>
      <c r="F49" s="41">
        <v>0.02766203703703704</v>
      </c>
      <c r="G49" s="26" t="str">
        <f t="shared" si="0"/>
        <v>3.59/km</v>
      </c>
      <c r="H49" s="35">
        <f t="shared" si="1"/>
        <v>0.003750000000000007</v>
      </c>
      <c r="I49" s="36">
        <f>F49-INDEX($F$4:$F$817,MATCH(D49,$D$4:$D$817,0))</f>
        <v>0.0035416666666666687</v>
      </c>
    </row>
    <row r="50" spans="1:9" s="11" customFormat="1" ht="15" customHeight="1">
      <c r="A50" s="34" t="s">
        <v>508</v>
      </c>
      <c r="B50" s="29" t="s">
        <v>145</v>
      </c>
      <c r="C50" s="29" t="s">
        <v>702</v>
      </c>
      <c r="D50" s="26" t="s">
        <v>1102</v>
      </c>
      <c r="E50" s="29" t="s">
        <v>146</v>
      </c>
      <c r="F50" s="41">
        <v>0.02770833333333333</v>
      </c>
      <c r="G50" s="26" t="str">
        <f t="shared" si="0"/>
        <v>3.59/km</v>
      </c>
      <c r="H50" s="35">
        <f t="shared" si="1"/>
        <v>0.0037962962962962976</v>
      </c>
      <c r="I50" s="36">
        <f>F50-INDEX($F$4:$F$817,MATCH(D50,$D$4:$D$817,0))</f>
        <v>0.0031134259259259223</v>
      </c>
    </row>
    <row r="51" spans="1:9" s="11" customFormat="1" ht="15" customHeight="1">
      <c r="A51" s="34" t="s">
        <v>509</v>
      </c>
      <c r="B51" s="29" t="s">
        <v>147</v>
      </c>
      <c r="C51" s="29" t="s">
        <v>669</v>
      </c>
      <c r="D51" s="26" t="s">
        <v>1107</v>
      </c>
      <c r="E51" s="29" t="s">
        <v>584</v>
      </c>
      <c r="F51" s="41">
        <v>0.02770833333333333</v>
      </c>
      <c r="G51" s="26" t="str">
        <f t="shared" si="0"/>
        <v>3.59/km</v>
      </c>
      <c r="H51" s="35">
        <f t="shared" si="1"/>
        <v>0.0037962962962962976</v>
      </c>
      <c r="I51" s="36">
        <f>F51-INDEX($F$4:$F$817,MATCH(D51,$D$4:$D$817,0))</f>
        <v>0.003449074074074073</v>
      </c>
    </row>
    <row r="52" spans="1:9" s="11" customFormat="1" ht="15" customHeight="1">
      <c r="A52" s="34" t="s">
        <v>510</v>
      </c>
      <c r="B52" s="29" t="s">
        <v>447</v>
      </c>
      <c r="C52" s="29" t="s">
        <v>601</v>
      </c>
      <c r="D52" s="26" t="s">
        <v>1107</v>
      </c>
      <c r="E52" s="29" t="s">
        <v>1123</v>
      </c>
      <c r="F52" s="41">
        <v>0.027777777777777776</v>
      </c>
      <c r="G52" s="26" t="str">
        <f t="shared" si="0"/>
        <v>4.00/km</v>
      </c>
      <c r="H52" s="35">
        <f t="shared" si="1"/>
        <v>0.0038657407407407425</v>
      </c>
      <c r="I52" s="36">
        <f>F52-INDEX($F$4:$F$817,MATCH(D52,$D$4:$D$817,0))</f>
        <v>0.003518518518518518</v>
      </c>
    </row>
    <row r="53" spans="1:9" s="11" customFormat="1" ht="15" customHeight="1">
      <c r="A53" s="34" t="s">
        <v>511</v>
      </c>
      <c r="B53" s="29" t="s">
        <v>148</v>
      </c>
      <c r="C53" s="29" t="s">
        <v>612</v>
      </c>
      <c r="D53" s="26" t="s">
        <v>1109</v>
      </c>
      <c r="E53" s="29" t="s">
        <v>584</v>
      </c>
      <c r="F53" s="41">
        <v>0.027789351851851853</v>
      </c>
      <c r="G53" s="26" t="str">
        <f t="shared" si="0"/>
        <v>4.00/km</v>
      </c>
      <c r="H53" s="35">
        <f t="shared" si="1"/>
        <v>0.0038773148148148195</v>
      </c>
      <c r="I53" s="36">
        <f>F53-INDEX($F$4:$F$817,MATCH(D53,$D$4:$D$817,0))</f>
        <v>0.0038773148148148195</v>
      </c>
    </row>
    <row r="54" spans="1:9" s="11" customFormat="1" ht="15" customHeight="1">
      <c r="A54" s="34" t="s">
        <v>512</v>
      </c>
      <c r="B54" s="29" t="s">
        <v>1142</v>
      </c>
      <c r="C54" s="29" t="s">
        <v>578</v>
      </c>
      <c r="D54" s="26" t="s">
        <v>1143</v>
      </c>
      <c r="E54" s="29" t="s">
        <v>653</v>
      </c>
      <c r="F54" s="41">
        <v>0.027893518518518515</v>
      </c>
      <c r="G54" s="26" t="str">
        <f t="shared" si="0"/>
        <v>4.01/km</v>
      </c>
      <c r="H54" s="35">
        <f t="shared" si="1"/>
        <v>0.003981481481481482</v>
      </c>
      <c r="I54" s="36">
        <f>F54-INDEX($F$4:$F$817,MATCH(D54,$D$4:$D$817,0))</f>
        <v>0.0018634259259259212</v>
      </c>
    </row>
    <row r="55" spans="1:9" s="11" customFormat="1" ht="15" customHeight="1">
      <c r="A55" s="34" t="s">
        <v>513</v>
      </c>
      <c r="B55" s="29" t="s">
        <v>34</v>
      </c>
      <c r="C55" s="29" t="s">
        <v>592</v>
      </c>
      <c r="D55" s="26" t="s">
        <v>1102</v>
      </c>
      <c r="E55" s="29" t="s">
        <v>584</v>
      </c>
      <c r="F55" s="41">
        <v>0.027893518518518515</v>
      </c>
      <c r="G55" s="26" t="str">
        <f t="shared" si="0"/>
        <v>4.01/km</v>
      </c>
      <c r="H55" s="35">
        <f t="shared" si="1"/>
        <v>0.003981481481481482</v>
      </c>
      <c r="I55" s="36">
        <f>F55-INDEX($F$4:$F$817,MATCH(D55,$D$4:$D$817,0))</f>
        <v>0.0032986111111111063</v>
      </c>
    </row>
    <row r="56" spans="1:9" s="11" customFormat="1" ht="15" customHeight="1">
      <c r="A56" s="34" t="s">
        <v>514</v>
      </c>
      <c r="B56" s="29" t="s">
        <v>149</v>
      </c>
      <c r="C56" s="29" t="s">
        <v>580</v>
      </c>
      <c r="D56" s="26" t="s">
        <v>1102</v>
      </c>
      <c r="E56" s="29" t="s">
        <v>584</v>
      </c>
      <c r="F56" s="41">
        <v>0.027905092592592592</v>
      </c>
      <c r="G56" s="26" t="str">
        <f t="shared" si="0"/>
        <v>4.01/km</v>
      </c>
      <c r="H56" s="35">
        <f t="shared" si="1"/>
        <v>0.003993055555555559</v>
      </c>
      <c r="I56" s="36">
        <f>F56-INDEX($F$4:$F$817,MATCH(D56,$D$4:$D$817,0))</f>
        <v>0.0033101851851851834</v>
      </c>
    </row>
    <row r="57" spans="1:9" s="11" customFormat="1" ht="15" customHeight="1">
      <c r="A57" s="34" t="s">
        <v>515</v>
      </c>
      <c r="B57" s="29" t="s">
        <v>88</v>
      </c>
      <c r="C57" s="29" t="s">
        <v>612</v>
      </c>
      <c r="D57" s="26" t="s">
        <v>1102</v>
      </c>
      <c r="E57" s="29" t="s">
        <v>642</v>
      </c>
      <c r="F57" s="41">
        <v>0.027928240740740743</v>
      </c>
      <c r="G57" s="26" t="str">
        <f t="shared" si="0"/>
        <v>4.01/km</v>
      </c>
      <c r="H57" s="35">
        <f t="shared" si="1"/>
        <v>0.004016203703703709</v>
      </c>
      <c r="I57" s="36">
        <f>F57-INDEX($F$4:$F$817,MATCH(D57,$D$4:$D$817,0))</f>
        <v>0.003333333333333334</v>
      </c>
    </row>
    <row r="58" spans="1:9" s="11" customFormat="1" ht="15" customHeight="1">
      <c r="A58" s="46" t="s">
        <v>516</v>
      </c>
      <c r="B58" s="47" t="s">
        <v>150</v>
      </c>
      <c r="C58" s="47" t="s">
        <v>591</v>
      </c>
      <c r="D58" s="48" t="s">
        <v>1103</v>
      </c>
      <c r="E58" s="47" t="s">
        <v>463</v>
      </c>
      <c r="F58" s="49">
        <v>0.028101851851851854</v>
      </c>
      <c r="G58" s="48" t="str">
        <f t="shared" si="0"/>
        <v>4.03/km</v>
      </c>
      <c r="H58" s="50">
        <f t="shared" si="1"/>
        <v>0.00418981481481482</v>
      </c>
      <c r="I58" s="51">
        <f>F58-INDEX($F$4:$F$817,MATCH(D58,$D$4:$D$817,0))</f>
        <v>0.003981481481481482</v>
      </c>
    </row>
    <row r="59" spans="1:9" s="11" customFormat="1" ht="15" customHeight="1">
      <c r="A59" s="34" t="s">
        <v>517</v>
      </c>
      <c r="B59" s="29" t="s">
        <v>151</v>
      </c>
      <c r="C59" s="29" t="s">
        <v>612</v>
      </c>
      <c r="D59" s="26" t="s">
        <v>1107</v>
      </c>
      <c r="E59" s="29" t="s">
        <v>1163</v>
      </c>
      <c r="F59" s="41">
        <v>0.028101851851851854</v>
      </c>
      <c r="G59" s="26" t="str">
        <f t="shared" si="0"/>
        <v>4.03/km</v>
      </c>
      <c r="H59" s="35">
        <f t="shared" si="1"/>
        <v>0.00418981481481482</v>
      </c>
      <c r="I59" s="36">
        <f>F59-INDEX($F$4:$F$817,MATCH(D59,$D$4:$D$817,0))</f>
        <v>0.0038425925925925954</v>
      </c>
    </row>
    <row r="60" spans="1:9" s="11" customFormat="1" ht="15" customHeight="1">
      <c r="A60" s="34" t="s">
        <v>518</v>
      </c>
      <c r="B60" s="29" t="s">
        <v>1136</v>
      </c>
      <c r="C60" s="29" t="s">
        <v>589</v>
      </c>
      <c r="D60" s="26" t="s">
        <v>1112</v>
      </c>
      <c r="E60" s="29" t="s">
        <v>653</v>
      </c>
      <c r="F60" s="41">
        <v>0.028125</v>
      </c>
      <c r="G60" s="26" t="str">
        <f t="shared" si="0"/>
        <v>4.03/km</v>
      </c>
      <c r="H60" s="35">
        <f t="shared" si="1"/>
        <v>0.004212962962962967</v>
      </c>
      <c r="I60" s="36">
        <f>F60-INDEX($F$4:$F$817,MATCH(D60,$D$4:$D$817,0))</f>
        <v>0.0036111111111111135</v>
      </c>
    </row>
    <row r="61" spans="1:9" s="11" customFormat="1" ht="15" customHeight="1">
      <c r="A61" s="34" t="s">
        <v>519</v>
      </c>
      <c r="B61" s="29" t="s">
        <v>152</v>
      </c>
      <c r="C61" s="29" t="s">
        <v>153</v>
      </c>
      <c r="D61" s="26" t="s">
        <v>1112</v>
      </c>
      <c r="E61" s="29" t="s">
        <v>653</v>
      </c>
      <c r="F61" s="41">
        <v>0.028136574074074074</v>
      </c>
      <c r="G61" s="26" t="str">
        <f t="shared" si="0"/>
        <v>4.03/km</v>
      </c>
      <c r="H61" s="35">
        <f t="shared" si="1"/>
        <v>0.0042245370370370405</v>
      </c>
      <c r="I61" s="36">
        <f>F61-INDEX($F$4:$F$817,MATCH(D61,$D$4:$D$817,0))</f>
        <v>0.003622685185185187</v>
      </c>
    </row>
    <row r="62" spans="1:9" s="11" customFormat="1" ht="15" customHeight="1">
      <c r="A62" s="34" t="s">
        <v>520</v>
      </c>
      <c r="B62" s="29" t="s">
        <v>154</v>
      </c>
      <c r="C62" s="29" t="s">
        <v>588</v>
      </c>
      <c r="D62" s="26" t="s">
        <v>1143</v>
      </c>
      <c r="E62" s="29" t="s">
        <v>584</v>
      </c>
      <c r="F62" s="41">
        <v>0.02815972222222222</v>
      </c>
      <c r="G62" s="26" t="str">
        <f t="shared" si="0"/>
        <v>4.03/km</v>
      </c>
      <c r="H62" s="35">
        <f t="shared" si="1"/>
        <v>0.004247685185185188</v>
      </c>
      <c r="I62" s="36">
        <f>F62-INDEX($F$4:$F$817,MATCH(D62,$D$4:$D$817,0))</f>
        <v>0.002129629629629627</v>
      </c>
    </row>
    <row r="63" spans="1:9" s="11" customFormat="1" ht="15" customHeight="1">
      <c r="A63" s="34" t="s">
        <v>521</v>
      </c>
      <c r="B63" s="29" t="s">
        <v>635</v>
      </c>
      <c r="C63" s="29" t="s">
        <v>575</v>
      </c>
      <c r="D63" s="26" t="s">
        <v>1112</v>
      </c>
      <c r="E63" s="29" t="s">
        <v>1119</v>
      </c>
      <c r="F63" s="41">
        <v>0.02826388888888889</v>
      </c>
      <c r="G63" s="26" t="str">
        <f t="shared" si="0"/>
        <v>4.04/km</v>
      </c>
      <c r="H63" s="35">
        <f t="shared" si="1"/>
        <v>0.004351851851851857</v>
      </c>
      <c r="I63" s="36">
        <f>F63-INDEX($F$4:$F$817,MATCH(D63,$D$4:$D$817,0))</f>
        <v>0.0037500000000000033</v>
      </c>
    </row>
    <row r="64" spans="1:9" s="11" customFormat="1" ht="15" customHeight="1">
      <c r="A64" s="34" t="s">
        <v>522</v>
      </c>
      <c r="B64" s="29" t="s">
        <v>155</v>
      </c>
      <c r="C64" s="29" t="s">
        <v>457</v>
      </c>
      <c r="D64" s="26" t="s">
        <v>1109</v>
      </c>
      <c r="E64" s="29" t="s">
        <v>584</v>
      </c>
      <c r="F64" s="41">
        <v>0.028287037037037038</v>
      </c>
      <c r="G64" s="26" t="str">
        <f t="shared" si="0"/>
        <v>4.04/km</v>
      </c>
      <c r="H64" s="35">
        <f t="shared" si="1"/>
        <v>0.004375000000000004</v>
      </c>
      <c r="I64" s="36">
        <f>F64-INDEX($F$4:$F$817,MATCH(D64,$D$4:$D$817,0))</f>
        <v>0.004375000000000004</v>
      </c>
    </row>
    <row r="65" spans="1:9" s="11" customFormat="1" ht="15" customHeight="1">
      <c r="A65" s="34" t="s">
        <v>523</v>
      </c>
      <c r="B65" s="29" t="s">
        <v>1170</v>
      </c>
      <c r="C65" s="29" t="s">
        <v>610</v>
      </c>
      <c r="D65" s="26" t="s">
        <v>1107</v>
      </c>
      <c r="E65" s="29" t="s">
        <v>1121</v>
      </c>
      <c r="F65" s="41">
        <v>0.028310185185185185</v>
      </c>
      <c r="G65" s="26" t="str">
        <f t="shared" si="0"/>
        <v>4.05/km</v>
      </c>
      <c r="H65" s="35">
        <f t="shared" si="1"/>
        <v>0.004398148148148151</v>
      </c>
      <c r="I65" s="36">
        <f>F65-INDEX($F$4:$F$817,MATCH(D65,$D$4:$D$817,0))</f>
        <v>0.004050925925925927</v>
      </c>
    </row>
    <row r="66" spans="1:9" s="11" customFormat="1" ht="15" customHeight="1">
      <c r="A66" s="46" t="s">
        <v>524</v>
      </c>
      <c r="B66" s="47" t="s">
        <v>108</v>
      </c>
      <c r="C66" s="47" t="s">
        <v>661</v>
      </c>
      <c r="D66" s="48" t="s">
        <v>1107</v>
      </c>
      <c r="E66" s="47" t="s">
        <v>463</v>
      </c>
      <c r="F66" s="49">
        <v>0.028333333333333332</v>
      </c>
      <c r="G66" s="48" t="str">
        <f t="shared" si="0"/>
        <v>4.05/km</v>
      </c>
      <c r="H66" s="50">
        <f t="shared" si="1"/>
        <v>0.004421296296296298</v>
      </c>
      <c r="I66" s="51">
        <f>F66-INDEX($F$4:$F$817,MATCH(D66,$D$4:$D$817,0))</f>
        <v>0.004074074074074074</v>
      </c>
    </row>
    <row r="67" spans="1:9" s="11" customFormat="1" ht="15" customHeight="1">
      <c r="A67" s="34" t="s">
        <v>525</v>
      </c>
      <c r="B67" s="29" t="s">
        <v>641</v>
      </c>
      <c r="C67" s="29" t="s">
        <v>595</v>
      </c>
      <c r="D67" s="26" t="s">
        <v>1109</v>
      </c>
      <c r="E67" s="29" t="s">
        <v>156</v>
      </c>
      <c r="F67" s="41">
        <v>0.028402777777777777</v>
      </c>
      <c r="G67" s="26" t="str">
        <f t="shared" si="0"/>
        <v>4.05/km</v>
      </c>
      <c r="H67" s="35">
        <f t="shared" si="1"/>
        <v>0.004490740740740743</v>
      </c>
      <c r="I67" s="36">
        <f>F67-INDEX($F$4:$F$817,MATCH(D67,$D$4:$D$817,0))</f>
        <v>0.004490740740740743</v>
      </c>
    </row>
    <row r="68" spans="1:9" s="11" customFormat="1" ht="15" customHeight="1">
      <c r="A68" s="34" t="s">
        <v>526</v>
      </c>
      <c r="B68" s="29" t="s">
        <v>1152</v>
      </c>
      <c r="C68" s="29" t="s">
        <v>621</v>
      </c>
      <c r="D68" s="26" t="s">
        <v>1107</v>
      </c>
      <c r="E68" s="29" t="s">
        <v>1147</v>
      </c>
      <c r="F68" s="41">
        <v>0.02847222222222222</v>
      </c>
      <c r="G68" s="26" t="str">
        <f aca="true" t="shared" si="2" ref="G68:G131">TEXT(INT((HOUR(F68)*3600+MINUTE(F68)*60+SECOND(F68))/$I$2/60),"0")&amp;"."&amp;TEXT(MOD((HOUR(F68)*3600+MINUTE(F68)*60+SECOND(F68))/$I$2,60),"00")&amp;"/km"</f>
        <v>4.06/km</v>
      </c>
      <c r="H68" s="35">
        <f t="shared" si="1"/>
        <v>0.004560185185185188</v>
      </c>
      <c r="I68" s="36">
        <f>F68-INDEX($F$4:$F$817,MATCH(D68,$D$4:$D$817,0))</f>
        <v>0.0042129629629629635</v>
      </c>
    </row>
    <row r="69" spans="1:9" s="11" customFormat="1" ht="15" customHeight="1">
      <c r="A69" s="34" t="s">
        <v>527</v>
      </c>
      <c r="B69" s="29" t="s">
        <v>1202</v>
      </c>
      <c r="C69" s="29" t="s">
        <v>4</v>
      </c>
      <c r="D69" s="26" t="s">
        <v>1112</v>
      </c>
      <c r="E69" s="29" t="s">
        <v>584</v>
      </c>
      <c r="F69" s="41">
        <v>0.028530092592592593</v>
      </c>
      <c r="G69" s="26" t="str">
        <f t="shared" si="2"/>
        <v>4.07/km</v>
      </c>
      <c r="H69" s="35">
        <f t="shared" si="1"/>
        <v>0.004618055555555559</v>
      </c>
      <c r="I69" s="36">
        <f>F69-INDEX($F$4:$F$817,MATCH(D69,$D$4:$D$817,0))</f>
        <v>0.004016203703703706</v>
      </c>
    </row>
    <row r="70" spans="1:9" s="11" customFormat="1" ht="15" customHeight="1">
      <c r="A70" s="34" t="s">
        <v>528</v>
      </c>
      <c r="B70" s="29" t="s">
        <v>636</v>
      </c>
      <c r="C70" s="29" t="s">
        <v>595</v>
      </c>
      <c r="D70" s="26" t="s">
        <v>1109</v>
      </c>
      <c r="E70" s="29" t="s">
        <v>625</v>
      </c>
      <c r="F70" s="41">
        <v>0.028587962962962964</v>
      </c>
      <c r="G70" s="26" t="str">
        <f t="shared" si="2"/>
        <v>4.07/km</v>
      </c>
      <c r="H70" s="35">
        <f aca="true" t="shared" si="3" ref="H70:H104">F70-$F$4</f>
        <v>0.004675925925925931</v>
      </c>
      <c r="I70" s="36">
        <f>F70-INDEX($F$4:$F$817,MATCH(D70,$D$4:$D$817,0))</f>
        <v>0.004675925925925931</v>
      </c>
    </row>
    <row r="71" spans="1:9" s="11" customFormat="1" ht="15" customHeight="1">
      <c r="A71" s="34" t="s">
        <v>529</v>
      </c>
      <c r="B71" s="29" t="s">
        <v>157</v>
      </c>
      <c r="C71" s="29" t="s">
        <v>621</v>
      </c>
      <c r="D71" s="26" t="s">
        <v>1109</v>
      </c>
      <c r="E71" s="29" t="s">
        <v>1111</v>
      </c>
      <c r="F71" s="41">
        <v>0.028634259259259262</v>
      </c>
      <c r="G71" s="26" t="str">
        <f t="shared" si="2"/>
        <v>4.07/km</v>
      </c>
      <c r="H71" s="35">
        <f t="shared" si="3"/>
        <v>0.004722222222222228</v>
      </c>
      <c r="I71" s="36">
        <f>F71-INDEX($F$4:$F$817,MATCH(D71,$D$4:$D$817,0))</f>
        <v>0.004722222222222228</v>
      </c>
    </row>
    <row r="72" spans="1:9" s="11" customFormat="1" ht="15" customHeight="1">
      <c r="A72" s="34" t="s">
        <v>530</v>
      </c>
      <c r="B72" s="29" t="s">
        <v>158</v>
      </c>
      <c r="C72" s="29" t="s">
        <v>159</v>
      </c>
      <c r="D72" s="26" t="s">
        <v>1109</v>
      </c>
      <c r="E72" s="29" t="s">
        <v>1111</v>
      </c>
      <c r="F72" s="41">
        <v>0.028634259259259262</v>
      </c>
      <c r="G72" s="26" t="str">
        <f t="shared" si="2"/>
        <v>4.07/km</v>
      </c>
      <c r="H72" s="35">
        <f t="shared" si="3"/>
        <v>0.004722222222222228</v>
      </c>
      <c r="I72" s="36">
        <f>F72-INDEX($F$4:$F$817,MATCH(D72,$D$4:$D$817,0))</f>
        <v>0.004722222222222228</v>
      </c>
    </row>
    <row r="73" spans="1:9" s="11" customFormat="1" ht="15" customHeight="1">
      <c r="A73" s="34" t="s">
        <v>531</v>
      </c>
      <c r="B73" s="29" t="s">
        <v>160</v>
      </c>
      <c r="C73" s="29" t="s">
        <v>607</v>
      </c>
      <c r="D73" s="26" t="s">
        <v>1109</v>
      </c>
      <c r="E73" s="29" t="s">
        <v>125</v>
      </c>
      <c r="F73" s="41">
        <v>0.02866898148148148</v>
      </c>
      <c r="G73" s="26" t="str">
        <f t="shared" si="2"/>
        <v>4.08/km</v>
      </c>
      <c r="H73" s="35">
        <f t="shared" si="3"/>
        <v>0.004756944444444446</v>
      </c>
      <c r="I73" s="36">
        <f>F73-INDEX($F$4:$F$817,MATCH(D73,$D$4:$D$817,0))</f>
        <v>0.004756944444444446</v>
      </c>
    </row>
    <row r="74" spans="1:9" s="11" customFormat="1" ht="15" customHeight="1">
      <c r="A74" s="34" t="s">
        <v>532</v>
      </c>
      <c r="B74" s="29" t="s">
        <v>161</v>
      </c>
      <c r="C74" s="29" t="s">
        <v>607</v>
      </c>
      <c r="D74" s="26" t="s">
        <v>1109</v>
      </c>
      <c r="E74" s="29" t="s">
        <v>584</v>
      </c>
      <c r="F74" s="41">
        <v>0.028761574074074075</v>
      </c>
      <c r="G74" s="26" t="str">
        <f t="shared" si="2"/>
        <v>4.09/km</v>
      </c>
      <c r="H74" s="35">
        <f t="shared" si="3"/>
        <v>0.004849537037037041</v>
      </c>
      <c r="I74" s="36">
        <f>F74-INDEX($F$4:$F$817,MATCH(D74,$D$4:$D$817,0))</f>
        <v>0.004849537037037041</v>
      </c>
    </row>
    <row r="75" spans="1:9" s="11" customFormat="1" ht="15" customHeight="1">
      <c r="A75" s="34" t="s">
        <v>533</v>
      </c>
      <c r="B75" s="29" t="s">
        <v>1149</v>
      </c>
      <c r="C75" s="29" t="s">
        <v>603</v>
      </c>
      <c r="D75" s="26" t="s">
        <v>1107</v>
      </c>
      <c r="E75" s="29" t="s">
        <v>1121</v>
      </c>
      <c r="F75" s="41">
        <v>0.028877314814814817</v>
      </c>
      <c r="G75" s="26" t="str">
        <f t="shared" si="2"/>
        <v>4.10/km</v>
      </c>
      <c r="H75" s="35">
        <f t="shared" si="3"/>
        <v>0.004965277777777784</v>
      </c>
      <c r="I75" s="36">
        <f>F75-INDEX($F$4:$F$817,MATCH(D75,$D$4:$D$817,0))</f>
        <v>0.004618055555555559</v>
      </c>
    </row>
    <row r="76" spans="1:9" s="11" customFormat="1" ht="15" customHeight="1">
      <c r="A76" s="34" t="s">
        <v>534</v>
      </c>
      <c r="B76" s="29" t="s">
        <v>162</v>
      </c>
      <c r="C76" s="29" t="s">
        <v>439</v>
      </c>
      <c r="D76" s="26" t="s">
        <v>1139</v>
      </c>
      <c r="E76" s="29" t="s">
        <v>576</v>
      </c>
      <c r="F76" s="41">
        <v>0.02888888888888889</v>
      </c>
      <c r="G76" s="26" t="str">
        <f t="shared" si="2"/>
        <v>4.10/km</v>
      </c>
      <c r="H76" s="35">
        <f t="shared" si="3"/>
        <v>0.004976851851851857</v>
      </c>
      <c r="I76" s="36">
        <f>F76-INDEX($F$4:$F$817,MATCH(D76,$D$4:$D$817,0))</f>
        <v>0</v>
      </c>
    </row>
    <row r="77" spans="1:9" s="11" customFormat="1" ht="15" customHeight="1">
      <c r="A77" s="46" t="s">
        <v>535</v>
      </c>
      <c r="B77" s="47" t="s">
        <v>163</v>
      </c>
      <c r="C77" s="47" t="s">
        <v>596</v>
      </c>
      <c r="D77" s="48" t="s">
        <v>1102</v>
      </c>
      <c r="E77" s="47" t="s">
        <v>463</v>
      </c>
      <c r="F77" s="49">
        <v>0.02892361111111111</v>
      </c>
      <c r="G77" s="48" t="str">
        <f t="shared" si="2"/>
        <v>4.10/km</v>
      </c>
      <c r="H77" s="50">
        <f t="shared" si="3"/>
        <v>0.0050115740740740745</v>
      </c>
      <c r="I77" s="51">
        <f>F77-INDEX($F$4:$F$817,MATCH(D77,$D$4:$D$817,0))</f>
        <v>0.004328703703703699</v>
      </c>
    </row>
    <row r="78" spans="1:9" s="11" customFormat="1" ht="15" customHeight="1">
      <c r="A78" s="34" t="s">
        <v>536</v>
      </c>
      <c r="B78" s="29" t="s">
        <v>633</v>
      </c>
      <c r="C78" s="29" t="s">
        <v>634</v>
      </c>
      <c r="D78" s="26" t="s">
        <v>1143</v>
      </c>
      <c r="E78" s="29" t="s">
        <v>1123</v>
      </c>
      <c r="F78" s="41">
        <v>0.028935185185185185</v>
      </c>
      <c r="G78" s="26" t="str">
        <f t="shared" si="2"/>
        <v>4.10/km</v>
      </c>
      <c r="H78" s="35">
        <f t="shared" si="3"/>
        <v>0.005023148148148152</v>
      </c>
      <c r="I78" s="36">
        <f>F78-INDEX($F$4:$F$817,MATCH(D78,$D$4:$D$817,0))</f>
        <v>0.002905092592592591</v>
      </c>
    </row>
    <row r="79" spans="1:9" s="11" customFormat="1" ht="15" customHeight="1">
      <c r="A79" s="34" t="s">
        <v>537</v>
      </c>
      <c r="B79" s="29" t="s">
        <v>164</v>
      </c>
      <c r="C79" s="29" t="s">
        <v>597</v>
      </c>
      <c r="D79" s="26" t="s">
        <v>1107</v>
      </c>
      <c r="E79" s="29" t="s">
        <v>1147</v>
      </c>
      <c r="F79" s="41">
        <v>0.028958333333333336</v>
      </c>
      <c r="G79" s="26" t="str">
        <f t="shared" si="2"/>
        <v>4.10/km</v>
      </c>
      <c r="H79" s="35">
        <f t="shared" si="3"/>
        <v>0.005046296296296302</v>
      </c>
      <c r="I79" s="36">
        <f>F79-INDEX($F$4:$F$817,MATCH(D79,$D$4:$D$817,0))</f>
        <v>0.004699074074074078</v>
      </c>
    </row>
    <row r="80" spans="1:9" s="11" customFormat="1" ht="15" customHeight="1">
      <c r="A80" s="34" t="s">
        <v>538</v>
      </c>
      <c r="B80" s="29" t="s">
        <v>165</v>
      </c>
      <c r="C80" s="29" t="s">
        <v>579</v>
      </c>
      <c r="D80" s="26" t="s">
        <v>1107</v>
      </c>
      <c r="E80" s="29" t="s">
        <v>584</v>
      </c>
      <c r="F80" s="41">
        <v>0.02900462962962963</v>
      </c>
      <c r="G80" s="26" t="str">
        <f t="shared" si="2"/>
        <v>4.11/km</v>
      </c>
      <c r="H80" s="35">
        <f t="shared" si="3"/>
        <v>0.0050925925925925965</v>
      </c>
      <c r="I80" s="36">
        <f>F80-INDEX($F$4:$F$817,MATCH(D80,$D$4:$D$817,0))</f>
        <v>0.004745370370370372</v>
      </c>
    </row>
    <row r="81" spans="1:9" s="11" customFormat="1" ht="15" customHeight="1">
      <c r="A81" s="34" t="s">
        <v>539</v>
      </c>
      <c r="B81" s="29" t="s">
        <v>166</v>
      </c>
      <c r="C81" s="29" t="s">
        <v>607</v>
      </c>
      <c r="D81" s="26" t="s">
        <v>1102</v>
      </c>
      <c r="E81" s="29" t="s">
        <v>584</v>
      </c>
      <c r="F81" s="41">
        <v>0.029027777777777777</v>
      </c>
      <c r="G81" s="26" t="str">
        <f t="shared" si="2"/>
        <v>4.11/km</v>
      </c>
      <c r="H81" s="35">
        <f t="shared" si="3"/>
        <v>0.005115740740740744</v>
      </c>
      <c r="I81" s="36">
        <f>F81-INDEX($F$4:$F$817,MATCH(D81,$D$4:$D$817,0))</f>
        <v>0.004432870370370368</v>
      </c>
    </row>
    <row r="82" spans="1:9" s="11" customFormat="1" ht="15" customHeight="1">
      <c r="A82" s="34" t="s">
        <v>540</v>
      </c>
      <c r="B82" s="29" t="s">
        <v>167</v>
      </c>
      <c r="C82" s="29" t="s">
        <v>168</v>
      </c>
      <c r="D82" s="26" t="s">
        <v>1178</v>
      </c>
      <c r="E82" s="29" t="s">
        <v>584</v>
      </c>
      <c r="F82" s="41">
        <v>0.029097222222222222</v>
      </c>
      <c r="G82" s="26" t="str">
        <f t="shared" si="2"/>
        <v>4.11/km</v>
      </c>
      <c r="H82" s="35">
        <f t="shared" si="3"/>
        <v>0.0051851851851851885</v>
      </c>
      <c r="I82" s="36">
        <f>F82-INDEX($F$4:$F$817,MATCH(D82,$D$4:$D$817,0))</f>
        <v>0</v>
      </c>
    </row>
    <row r="83" spans="1:9" s="11" customFormat="1" ht="15" customHeight="1">
      <c r="A83" s="34" t="s">
        <v>541</v>
      </c>
      <c r="B83" s="29" t="s">
        <v>169</v>
      </c>
      <c r="C83" s="29" t="s">
        <v>671</v>
      </c>
      <c r="D83" s="26" t="s">
        <v>1114</v>
      </c>
      <c r="E83" s="29" t="s">
        <v>1121</v>
      </c>
      <c r="F83" s="41">
        <v>0.029120370370370366</v>
      </c>
      <c r="G83" s="26" t="str">
        <f t="shared" si="2"/>
        <v>4.12/km</v>
      </c>
      <c r="H83" s="35">
        <f t="shared" si="3"/>
        <v>0.005208333333333332</v>
      </c>
      <c r="I83" s="36">
        <f>F83-INDEX($F$4:$F$817,MATCH(D83,$D$4:$D$817,0))</f>
        <v>0</v>
      </c>
    </row>
    <row r="84" spans="1:9" s="12" customFormat="1" ht="15" customHeight="1">
      <c r="A84" s="34" t="s">
        <v>542</v>
      </c>
      <c r="B84" s="29" t="s">
        <v>170</v>
      </c>
      <c r="C84" s="29" t="s">
        <v>624</v>
      </c>
      <c r="D84" s="26" t="s">
        <v>1112</v>
      </c>
      <c r="E84" s="29" t="s">
        <v>171</v>
      </c>
      <c r="F84" s="41">
        <v>0.029131944444444446</v>
      </c>
      <c r="G84" s="26" t="str">
        <f t="shared" si="2"/>
        <v>4.12/km</v>
      </c>
      <c r="H84" s="35">
        <f t="shared" si="3"/>
        <v>0.005219907407407413</v>
      </c>
      <c r="I84" s="36">
        <f>F84-INDEX($F$4:$F$817,MATCH(D84,$D$4:$D$817,0))</f>
        <v>0.004618055555555559</v>
      </c>
    </row>
    <row r="85" spans="1:9" s="12" customFormat="1" ht="15" customHeight="1">
      <c r="A85" s="34" t="s">
        <v>543</v>
      </c>
      <c r="B85" s="29" t="s">
        <v>1161</v>
      </c>
      <c r="C85" s="29" t="s">
        <v>1162</v>
      </c>
      <c r="D85" s="26" t="s">
        <v>1109</v>
      </c>
      <c r="E85" s="29" t="s">
        <v>1111</v>
      </c>
      <c r="F85" s="41">
        <v>0.029247685185185186</v>
      </c>
      <c r="G85" s="26" t="str">
        <f t="shared" si="2"/>
        <v>4.13/km</v>
      </c>
      <c r="H85" s="35">
        <f t="shared" si="3"/>
        <v>0.005335648148148152</v>
      </c>
      <c r="I85" s="36">
        <f>F85-INDEX($F$4:$F$817,MATCH(D85,$D$4:$D$817,0))</f>
        <v>0.005335648148148152</v>
      </c>
    </row>
    <row r="86" spans="1:9" s="12" customFormat="1" ht="15" customHeight="1">
      <c r="A86" s="34" t="s">
        <v>544</v>
      </c>
      <c r="B86" s="29" t="s">
        <v>627</v>
      </c>
      <c r="C86" s="29" t="s">
        <v>628</v>
      </c>
      <c r="D86" s="26" t="s">
        <v>1107</v>
      </c>
      <c r="E86" s="29" t="s">
        <v>1122</v>
      </c>
      <c r="F86" s="41">
        <v>0.02929398148148148</v>
      </c>
      <c r="G86" s="26" t="str">
        <f t="shared" si="2"/>
        <v>4.13/km</v>
      </c>
      <c r="H86" s="35">
        <f t="shared" si="3"/>
        <v>0.005381944444444446</v>
      </c>
      <c r="I86" s="36">
        <f>F86-INDEX($F$4:$F$817,MATCH(D86,$D$4:$D$817,0))</f>
        <v>0.005034722222222222</v>
      </c>
    </row>
    <row r="87" spans="1:9" s="12" customFormat="1" ht="15" customHeight="1">
      <c r="A87" s="34" t="s">
        <v>545</v>
      </c>
      <c r="B87" s="29" t="s">
        <v>602</v>
      </c>
      <c r="C87" s="29" t="s">
        <v>671</v>
      </c>
      <c r="D87" s="26" t="s">
        <v>1103</v>
      </c>
      <c r="E87" s="29" t="s">
        <v>1104</v>
      </c>
      <c r="F87" s="41">
        <v>0.02929398148148148</v>
      </c>
      <c r="G87" s="26" t="str">
        <f t="shared" si="2"/>
        <v>4.13/km</v>
      </c>
      <c r="H87" s="35">
        <f t="shared" si="3"/>
        <v>0.005381944444444446</v>
      </c>
      <c r="I87" s="36">
        <f>F87-INDEX($F$4:$F$817,MATCH(D87,$D$4:$D$817,0))</f>
        <v>0.005173611111111108</v>
      </c>
    </row>
    <row r="88" spans="1:9" s="12" customFormat="1" ht="15" customHeight="1">
      <c r="A88" s="46" t="s">
        <v>546</v>
      </c>
      <c r="B88" s="47" t="s">
        <v>8</v>
      </c>
      <c r="C88" s="47" t="s">
        <v>626</v>
      </c>
      <c r="D88" s="48" t="s">
        <v>1103</v>
      </c>
      <c r="E88" s="47" t="s">
        <v>463</v>
      </c>
      <c r="F88" s="49">
        <v>0.029328703703703704</v>
      </c>
      <c r="G88" s="48" t="str">
        <f t="shared" si="2"/>
        <v>4.13/km</v>
      </c>
      <c r="H88" s="50">
        <f t="shared" si="3"/>
        <v>0.00541666666666667</v>
      </c>
      <c r="I88" s="51">
        <f>F88-INDEX($F$4:$F$817,MATCH(D88,$D$4:$D$817,0))</f>
        <v>0.005208333333333332</v>
      </c>
    </row>
    <row r="89" spans="1:9" s="12" customFormat="1" ht="15" customHeight="1">
      <c r="A89" s="34" t="s">
        <v>547</v>
      </c>
      <c r="B89" s="29" t="s">
        <v>1151</v>
      </c>
      <c r="C89" s="29" t="s">
        <v>593</v>
      </c>
      <c r="D89" s="26" t="s">
        <v>1112</v>
      </c>
      <c r="E89" s="29" t="s">
        <v>1177</v>
      </c>
      <c r="F89" s="41">
        <v>0.029386574074074075</v>
      </c>
      <c r="G89" s="26" t="str">
        <f t="shared" si="2"/>
        <v>4.14/km</v>
      </c>
      <c r="H89" s="35">
        <f t="shared" si="3"/>
        <v>0.005474537037037042</v>
      </c>
      <c r="I89" s="36">
        <f>F89-INDEX($F$4:$F$817,MATCH(D89,$D$4:$D$817,0))</f>
        <v>0.004872685185185188</v>
      </c>
    </row>
    <row r="90" spans="1:9" s="12" customFormat="1" ht="15" customHeight="1">
      <c r="A90" s="34" t="s">
        <v>548</v>
      </c>
      <c r="B90" s="29" t="s">
        <v>172</v>
      </c>
      <c r="C90" s="29" t="s">
        <v>32</v>
      </c>
      <c r="D90" s="26" t="s">
        <v>1109</v>
      </c>
      <c r="E90" s="29" t="s">
        <v>642</v>
      </c>
      <c r="F90" s="41">
        <v>0.02943287037037037</v>
      </c>
      <c r="G90" s="26" t="str">
        <f t="shared" si="2"/>
        <v>4.14/km</v>
      </c>
      <c r="H90" s="35">
        <f t="shared" si="3"/>
        <v>0.005520833333333336</v>
      </c>
      <c r="I90" s="36">
        <f>F90-INDEX($F$4:$F$817,MATCH(D90,$D$4:$D$817,0))</f>
        <v>0.005520833333333336</v>
      </c>
    </row>
    <row r="91" spans="1:9" s="12" customFormat="1" ht="15" customHeight="1">
      <c r="A91" s="34" t="s">
        <v>549</v>
      </c>
      <c r="B91" s="29" t="s">
        <v>1186</v>
      </c>
      <c r="C91" s="29" t="s">
        <v>614</v>
      </c>
      <c r="D91" s="26" t="s">
        <v>1109</v>
      </c>
      <c r="E91" s="29" t="s">
        <v>584</v>
      </c>
      <c r="F91" s="41">
        <v>0.029479166666666667</v>
      </c>
      <c r="G91" s="26" t="str">
        <f t="shared" si="2"/>
        <v>4.15/km</v>
      </c>
      <c r="H91" s="35">
        <f t="shared" si="3"/>
        <v>0.005567129629629634</v>
      </c>
      <c r="I91" s="36">
        <f>F91-INDEX($F$4:$F$817,MATCH(D91,$D$4:$D$817,0))</f>
        <v>0.005567129629629634</v>
      </c>
    </row>
    <row r="92" spans="1:9" s="12" customFormat="1" ht="15" customHeight="1">
      <c r="A92" s="34" t="s">
        <v>550</v>
      </c>
      <c r="B92" s="29" t="s">
        <v>173</v>
      </c>
      <c r="C92" s="29" t="s">
        <v>174</v>
      </c>
      <c r="D92" s="26" t="s">
        <v>1103</v>
      </c>
      <c r="E92" s="29" t="s">
        <v>584</v>
      </c>
      <c r="F92" s="41">
        <v>0.02951388888888889</v>
      </c>
      <c r="G92" s="26" t="str">
        <f t="shared" si="2"/>
        <v>4.15/km</v>
      </c>
      <c r="H92" s="35">
        <f t="shared" si="3"/>
        <v>0.005601851851851858</v>
      </c>
      <c r="I92" s="36">
        <f>F92-INDEX($F$4:$F$817,MATCH(D92,$D$4:$D$817,0))</f>
        <v>0.00539351851851852</v>
      </c>
    </row>
    <row r="93" spans="1:9" s="12" customFormat="1" ht="15" customHeight="1">
      <c r="A93" s="34" t="s">
        <v>551</v>
      </c>
      <c r="B93" s="29" t="s">
        <v>641</v>
      </c>
      <c r="C93" s="29" t="s">
        <v>599</v>
      </c>
      <c r="D93" s="26" t="s">
        <v>1109</v>
      </c>
      <c r="E93" s="29" t="s">
        <v>1123</v>
      </c>
      <c r="F93" s="41">
        <v>0.02952546296296296</v>
      </c>
      <c r="G93" s="26" t="str">
        <f t="shared" si="2"/>
        <v>4.15/km</v>
      </c>
      <c r="H93" s="35">
        <f t="shared" si="3"/>
        <v>0.005613425925925928</v>
      </c>
      <c r="I93" s="36">
        <f>F93-INDEX($F$4:$F$817,MATCH(D93,$D$4:$D$817,0))</f>
        <v>0.005613425925925928</v>
      </c>
    </row>
    <row r="94" spans="1:9" s="12" customFormat="1" ht="15" customHeight="1">
      <c r="A94" s="34" t="s">
        <v>552</v>
      </c>
      <c r="B94" s="29" t="s">
        <v>641</v>
      </c>
      <c r="C94" s="29" t="s">
        <v>579</v>
      </c>
      <c r="D94" s="26" t="s">
        <v>1109</v>
      </c>
      <c r="E94" s="29" t="s">
        <v>642</v>
      </c>
      <c r="F94" s="41">
        <v>0.0296412037037037</v>
      </c>
      <c r="G94" s="26" t="str">
        <f t="shared" si="2"/>
        <v>4.16/km</v>
      </c>
      <c r="H94" s="35">
        <f t="shared" si="3"/>
        <v>0.005729166666666667</v>
      </c>
      <c r="I94" s="36">
        <f>F94-INDEX($F$4:$F$817,MATCH(D94,$D$4:$D$817,0))</f>
        <v>0.005729166666666667</v>
      </c>
    </row>
    <row r="95" spans="1:9" s="12" customFormat="1" ht="15" customHeight="1">
      <c r="A95" s="34" t="s">
        <v>553</v>
      </c>
      <c r="B95" s="29" t="s">
        <v>175</v>
      </c>
      <c r="C95" s="29" t="s">
        <v>176</v>
      </c>
      <c r="D95" s="26" t="s">
        <v>1107</v>
      </c>
      <c r="E95" s="29" t="s">
        <v>584</v>
      </c>
      <c r="F95" s="41">
        <v>0.02974537037037037</v>
      </c>
      <c r="G95" s="26" t="str">
        <f t="shared" si="2"/>
        <v>4.17/km</v>
      </c>
      <c r="H95" s="35">
        <f t="shared" si="3"/>
        <v>0.005833333333333336</v>
      </c>
      <c r="I95" s="36">
        <f>F95-INDEX($F$4:$F$817,MATCH(D95,$D$4:$D$817,0))</f>
        <v>0.005486111111111112</v>
      </c>
    </row>
    <row r="96" spans="1:9" s="12" customFormat="1" ht="15" customHeight="1">
      <c r="A96" s="34" t="s">
        <v>554</v>
      </c>
      <c r="B96" s="29" t="s">
        <v>177</v>
      </c>
      <c r="C96" s="29" t="s">
        <v>637</v>
      </c>
      <c r="D96" s="26" t="s">
        <v>1112</v>
      </c>
      <c r="E96" s="29" t="s">
        <v>1133</v>
      </c>
      <c r="F96" s="41">
        <v>0.029872685185185183</v>
      </c>
      <c r="G96" s="26" t="str">
        <f t="shared" si="2"/>
        <v>4.18/km</v>
      </c>
      <c r="H96" s="35">
        <f t="shared" si="3"/>
        <v>0.005960648148148149</v>
      </c>
      <c r="I96" s="36">
        <f>F96-INDEX($F$4:$F$817,MATCH(D96,$D$4:$D$817,0))</f>
        <v>0.0053587962962962955</v>
      </c>
    </row>
    <row r="97" spans="1:9" s="12" customFormat="1" ht="15" customHeight="1">
      <c r="A97" s="34" t="s">
        <v>555</v>
      </c>
      <c r="B97" s="29" t="s">
        <v>1179</v>
      </c>
      <c r="C97" s="29" t="s">
        <v>601</v>
      </c>
      <c r="D97" s="26" t="s">
        <v>1102</v>
      </c>
      <c r="E97" s="29" t="s">
        <v>653</v>
      </c>
      <c r="F97" s="41">
        <v>0.029965277777777775</v>
      </c>
      <c r="G97" s="26" t="str">
        <f t="shared" si="2"/>
        <v>4.19/km</v>
      </c>
      <c r="H97" s="35">
        <f t="shared" si="3"/>
        <v>0.006053240740740741</v>
      </c>
      <c r="I97" s="36">
        <f>F97-INDEX($F$4:$F$817,MATCH(D97,$D$4:$D$817,0))</f>
        <v>0.005370370370370366</v>
      </c>
    </row>
    <row r="98" spans="1:9" s="12" customFormat="1" ht="15" customHeight="1">
      <c r="A98" s="34" t="s">
        <v>556</v>
      </c>
      <c r="B98" s="29" t="s">
        <v>178</v>
      </c>
      <c r="C98" s="29" t="s">
        <v>591</v>
      </c>
      <c r="D98" s="26" t="s">
        <v>1107</v>
      </c>
      <c r="E98" s="29" t="s">
        <v>179</v>
      </c>
      <c r="F98" s="41">
        <v>0.03</v>
      </c>
      <c r="G98" s="26" t="str">
        <f t="shared" si="2"/>
        <v>4.19/km</v>
      </c>
      <c r="H98" s="35">
        <f t="shared" si="3"/>
        <v>0.006087962962962965</v>
      </c>
      <c r="I98" s="36">
        <f>F98-INDEX($F$4:$F$817,MATCH(D98,$D$4:$D$817,0))</f>
        <v>0.005740740740740741</v>
      </c>
    </row>
    <row r="99" spans="1:9" s="12" customFormat="1" ht="15" customHeight="1">
      <c r="A99" s="34" t="s">
        <v>557</v>
      </c>
      <c r="B99" s="29" t="s">
        <v>1180</v>
      </c>
      <c r="C99" s="29" t="s">
        <v>591</v>
      </c>
      <c r="D99" s="26" t="s">
        <v>1112</v>
      </c>
      <c r="E99" s="29" t="s">
        <v>653</v>
      </c>
      <c r="F99" s="41">
        <v>0.030011574074074076</v>
      </c>
      <c r="G99" s="26" t="str">
        <f t="shared" si="2"/>
        <v>4.19/km</v>
      </c>
      <c r="H99" s="35">
        <f t="shared" si="3"/>
        <v>0.006099537037037042</v>
      </c>
      <c r="I99" s="36">
        <f>F99-INDEX($F$4:$F$817,MATCH(D99,$D$4:$D$817,0))</f>
        <v>0.005497685185185189</v>
      </c>
    </row>
    <row r="100" spans="1:9" s="12" customFormat="1" ht="15" customHeight="1">
      <c r="A100" s="34" t="s">
        <v>558</v>
      </c>
      <c r="B100" s="29" t="s">
        <v>659</v>
      </c>
      <c r="C100" s="29" t="s">
        <v>588</v>
      </c>
      <c r="D100" s="26" t="s">
        <v>1114</v>
      </c>
      <c r="E100" s="29" t="s">
        <v>1128</v>
      </c>
      <c r="F100" s="41">
        <v>0.030034722222222223</v>
      </c>
      <c r="G100" s="26" t="str">
        <f t="shared" si="2"/>
        <v>4.20/km</v>
      </c>
      <c r="H100" s="35">
        <f t="shared" si="3"/>
        <v>0.006122685185185189</v>
      </c>
      <c r="I100" s="36">
        <f>F100-INDEX($F$4:$F$817,MATCH(D100,$D$4:$D$817,0))</f>
        <v>0.0009143518518518572</v>
      </c>
    </row>
    <row r="101" spans="1:9" s="12" customFormat="1" ht="15" customHeight="1">
      <c r="A101" s="46" t="s">
        <v>559</v>
      </c>
      <c r="B101" s="47" t="s">
        <v>724</v>
      </c>
      <c r="C101" s="47" t="s">
        <v>694</v>
      </c>
      <c r="D101" s="48" t="s">
        <v>1143</v>
      </c>
      <c r="E101" s="47" t="s">
        <v>463</v>
      </c>
      <c r="F101" s="49">
        <v>0.03006944444444444</v>
      </c>
      <c r="G101" s="48" t="str">
        <f t="shared" si="2"/>
        <v>4.20/km</v>
      </c>
      <c r="H101" s="50">
        <f t="shared" si="3"/>
        <v>0.006157407407407407</v>
      </c>
      <c r="I101" s="51">
        <f>F101-INDEX($F$4:$F$817,MATCH(D101,$D$4:$D$817,0))</f>
        <v>0.004039351851851846</v>
      </c>
    </row>
    <row r="102" spans="1:9" s="12" customFormat="1" ht="15" customHeight="1">
      <c r="A102" s="34" t="s">
        <v>560</v>
      </c>
      <c r="B102" s="29" t="s">
        <v>180</v>
      </c>
      <c r="C102" s="29" t="s">
        <v>704</v>
      </c>
      <c r="D102" s="26" t="s">
        <v>1112</v>
      </c>
      <c r="E102" s="29" t="s">
        <v>1110</v>
      </c>
      <c r="F102" s="41">
        <v>0.03009259259259259</v>
      </c>
      <c r="G102" s="26" t="str">
        <f t="shared" si="2"/>
        <v>4.20/km</v>
      </c>
      <c r="H102" s="35">
        <f t="shared" si="3"/>
        <v>0.006180555555555557</v>
      </c>
      <c r="I102" s="36">
        <f>F102-INDEX($F$4:$F$817,MATCH(D102,$D$4:$D$817,0))</f>
        <v>0.005578703703703704</v>
      </c>
    </row>
    <row r="103" spans="1:9" s="12" customFormat="1" ht="15" customHeight="1">
      <c r="A103" s="34" t="s">
        <v>561</v>
      </c>
      <c r="B103" s="29" t="s">
        <v>631</v>
      </c>
      <c r="C103" s="29" t="s">
        <v>632</v>
      </c>
      <c r="D103" s="26" t="s">
        <v>1109</v>
      </c>
      <c r="E103" s="29" t="s">
        <v>625</v>
      </c>
      <c r="F103" s="41">
        <v>0.030104166666666668</v>
      </c>
      <c r="G103" s="26" t="str">
        <f t="shared" si="2"/>
        <v>4.20/km</v>
      </c>
      <c r="H103" s="35">
        <f t="shared" si="3"/>
        <v>0.006192129629629634</v>
      </c>
      <c r="I103" s="36">
        <f>F103-INDEX($F$4:$F$817,MATCH(D103,$D$4:$D$817,0))</f>
        <v>0.006192129629629634</v>
      </c>
    </row>
    <row r="104" spans="1:9" s="12" customFormat="1" ht="15" customHeight="1">
      <c r="A104" s="34" t="s">
        <v>562</v>
      </c>
      <c r="B104" s="29" t="s">
        <v>181</v>
      </c>
      <c r="C104" s="29" t="s">
        <v>446</v>
      </c>
      <c r="D104" s="26" t="s">
        <v>1107</v>
      </c>
      <c r="E104" s="29" t="s">
        <v>584</v>
      </c>
      <c r="F104" s="41">
        <v>0.030115740740740738</v>
      </c>
      <c r="G104" s="26" t="str">
        <f t="shared" si="2"/>
        <v>4.20/km</v>
      </c>
      <c r="H104" s="35">
        <f t="shared" si="3"/>
        <v>0.006203703703703704</v>
      </c>
      <c r="I104" s="36">
        <f>F104-INDEX($F$4:$F$817,MATCH(D104,$D$4:$D$817,0))</f>
        <v>0.00585648148148148</v>
      </c>
    </row>
    <row r="105" spans="1:9" s="12" customFormat="1" ht="15" customHeight="1">
      <c r="A105" s="34" t="s">
        <v>563</v>
      </c>
      <c r="B105" s="29" t="s">
        <v>182</v>
      </c>
      <c r="C105" s="29" t="s">
        <v>600</v>
      </c>
      <c r="D105" s="26" t="s">
        <v>1112</v>
      </c>
      <c r="E105" s="29" t="s">
        <v>587</v>
      </c>
      <c r="F105" s="41">
        <v>0.030138888888888885</v>
      </c>
      <c r="G105" s="26" t="str">
        <f t="shared" si="2"/>
        <v>4.20/km</v>
      </c>
      <c r="H105" s="35">
        <f aca="true" t="shared" si="4" ref="H105:H168">F105-$F$4</f>
        <v>0.0062268518518518515</v>
      </c>
      <c r="I105" s="36">
        <f>F105-INDEX($F$4:$F$817,MATCH(D105,$D$4:$D$817,0))</f>
        <v>0.005624999999999998</v>
      </c>
    </row>
    <row r="106" spans="1:9" s="12" customFormat="1" ht="15" customHeight="1">
      <c r="A106" s="34" t="s">
        <v>729</v>
      </c>
      <c r="B106" s="29" t="s">
        <v>1194</v>
      </c>
      <c r="C106" s="29" t="s">
        <v>593</v>
      </c>
      <c r="D106" s="26" t="s">
        <v>1107</v>
      </c>
      <c r="E106" s="29" t="s">
        <v>1169</v>
      </c>
      <c r="F106" s="41">
        <v>0.030162037037037032</v>
      </c>
      <c r="G106" s="26" t="str">
        <f t="shared" si="2"/>
        <v>4.21/km</v>
      </c>
      <c r="H106" s="35">
        <f t="shared" si="4"/>
        <v>0.006249999999999999</v>
      </c>
      <c r="I106" s="36">
        <f>F106-INDEX($F$4:$F$817,MATCH(D106,$D$4:$D$817,0))</f>
        <v>0.005902777777777774</v>
      </c>
    </row>
    <row r="107" spans="1:9" s="12" customFormat="1" ht="15" customHeight="1">
      <c r="A107" s="34" t="s">
        <v>730</v>
      </c>
      <c r="B107" s="29" t="s">
        <v>183</v>
      </c>
      <c r="C107" s="29" t="s">
        <v>628</v>
      </c>
      <c r="D107" s="26" t="s">
        <v>1112</v>
      </c>
      <c r="E107" s="29" t="s">
        <v>1147</v>
      </c>
      <c r="F107" s="41">
        <v>0.03023148148148148</v>
      </c>
      <c r="G107" s="26" t="str">
        <f t="shared" si="2"/>
        <v>4.21/km</v>
      </c>
      <c r="H107" s="35">
        <f t="shared" si="4"/>
        <v>0.006319444444444447</v>
      </c>
      <c r="I107" s="36">
        <f>F107-INDEX($F$4:$F$817,MATCH(D107,$D$4:$D$817,0))</f>
        <v>0.0057175925925925936</v>
      </c>
    </row>
    <row r="108" spans="1:9" s="12" customFormat="1" ht="15" customHeight="1">
      <c r="A108" s="34" t="s">
        <v>731</v>
      </c>
      <c r="B108" s="29" t="s">
        <v>9</v>
      </c>
      <c r="C108" s="29" t="s">
        <v>621</v>
      </c>
      <c r="D108" s="26" t="s">
        <v>1112</v>
      </c>
      <c r="E108" s="29" t="s">
        <v>1119</v>
      </c>
      <c r="F108" s="41">
        <v>0.03026620370370371</v>
      </c>
      <c r="G108" s="26" t="str">
        <f t="shared" si="2"/>
        <v>4.22/km</v>
      </c>
      <c r="H108" s="35">
        <f t="shared" si="4"/>
        <v>0.006354166666666675</v>
      </c>
      <c r="I108" s="36">
        <f>F108-INDEX($F$4:$F$817,MATCH(D108,$D$4:$D$817,0))</f>
        <v>0.005752314814814821</v>
      </c>
    </row>
    <row r="109" spans="1:9" s="12" customFormat="1" ht="15" customHeight="1">
      <c r="A109" s="34" t="s">
        <v>732</v>
      </c>
      <c r="B109" s="29" t="s">
        <v>6</v>
      </c>
      <c r="C109" s="29" t="s">
        <v>595</v>
      </c>
      <c r="D109" s="26" t="s">
        <v>1109</v>
      </c>
      <c r="E109" s="29" t="s">
        <v>156</v>
      </c>
      <c r="F109" s="41">
        <v>0.03027777777777778</v>
      </c>
      <c r="G109" s="26" t="str">
        <f t="shared" si="2"/>
        <v>4.22/km</v>
      </c>
      <c r="H109" s="35">
        <f t="shared" si="4"/>
        <v>0.006365740740740745</v>
      </c>
      <c r="I109" s="36">
        <f>F109-INDEX($F$4:$F$817,MATCH(D109,$D$4:$D$817,0))</f>
        <v>0.006365740740740745</v>
      </c>
    </row>
    <row r="110" spans="1:9" s="12" customFormat="1" ht="15" customHeight="1">
      <c r="A110" s="34" t="s">
        <v>733</v>
      </c>
      <c r="B110" s="29" t="s">
        <v>703</v>
      </c>
      <c r="C110" s="29" t="s">
        <v>579</v>
      </c>
      <c r="D110" s="26" t="s">
        <v>1107</v>
      </c>
      <c r="E110" s="29" t="s">
        <v>584</v>
      </c>
      <c r="F110" s="41">
        <v>0.03027777777777778</v>
      </c>
      <c r="G110" s="26" t="str">
        <f t="shared" si="2"/>
        <v>4.22/km</v>
      </c>
      <c r="H110" s="35">
        <f t="shared" si="4"/>
        <v>0.006365740740740745</v>
      </c>
      <c r="I110" s="36">
        <f>F110-INDEX($F$4:$F$817,MATCH(D110,$D$4:$D$817,0))</f>
        <v>0.00601851851851852</v>
      </c>
    </row>
    <row r="111" spans="1:9" s="12" customFormat="1" ht="15" customHeight="1">
      <c r="A111" s="34" t="s">
        <v>734</v>
      </c>
      <c r="B111" s="29" t="s">
        <v>1155</v>
      </c>
      <c r="C111" s="29" t="s">
        <v>603</v>
      </c>
      <c r="D111" s="26" t="s">
        <v>1102</v>
      </c>
      <c r="E111" s="29" t="s">
        <v>1121</v>
      </c>
      <c r="F111" s="41">
        <v>0.0303125</v>
      </c>
      <c r="G111" s="26" t="str">
        <f t="shared" si="2"/>
        <v>4.22/km</v>
      </c>
      <c r="H111" s="35">
        <f t="shared" si="4"/>
        <v>0.0064004629629629654</v>
      </c>
      <c r="I111" s="36">
        <f>F111-INDEX($F$4:$F$817,MATCH(D111,$D$4:$D$817,0))</f>
        <v>0.00571759259259259</v>
      </c>
    </row>
    <row r="112" spans="1:9" s="12" customFormat="1" ht="15" customHeight="1">
      <c r="A112" s="34" t="s">
        <v>735</v>
      </c>
      <c r="B112" s="29" t="s">
        <v>39</v>
      </c>
      <c r="C112" s="29" t="s">
        <v>619</v>
      </c>
      <c r="D112" s="26" t="s">
        <v>1109</v>
      </c>
      <c r="E112" s="29" t="s">
        <v>1104</v>
      </c>
      <c r="F112" s="41">
        <v>0.030347222222222223</v>
      </c>
      <c r="G112" s="26" t="str">
        <f t="shared" si="2"/>
        <v>4.22/km</v>
      </c>
      <c r="H112" s="35">
        <f t="shared" si="4"/>
        <v>0.00643518518518519</v>
      </c>
      <c r="I112" s="36">
        <f>F112-INDEX($F$4:$F$817,MATCH(D112,$D$4:$D$817,0))</f>
        <v>0.00643518518518519</v>
      </c>
    </row>
    <row r="113" spans="1:9" s="12" customFormat="1" ht="15" customHeight="1">
      <c r="A113" s="34" t="s">
        <v>736</v>
      </c>
      <c r="B113" s="29" t="s">
        <v>1173</v>
      </c>
      <c r="C113" s="29" t="s">
        <v>705</v>
      </c>
      <c r="D113" s="26" t="s">
        <v>1107</v>
      </c>
      <c r="E113" s="29" t="s">
        <v>156</v>
      </c>
      <c r="F113" s="41">
        <v>0.03037037037037037</v>
      </c>
      <c r="G113" s="26" t="str">
        <f t="shared" si="2"/>
        <v>4.22/km</v>
      </c>
      <c r="H113" s="35">
        <f t="shared" si="4"/>
        <v>0.006458333333333337</v>
      </c>
      <c r="I113" s="36">
        <f>F113-INDEX($F$4:$F$817,MATCH(D113,$D$4:$D$817,0))</f>
        <v>0.006111111111111112</v>
      </c>
    </row>
    <row r="114" spans="1:9" s="12" customFormat="1" ht="15" customHeight="1">
      <c r="A114" s="46" t="s">
        <v>737</v>
      </c>
      <c r="B114" s="47" t="s">
        <v>615</v>
      </c>
      <c r="C114" s="47" t="s">
        <v>609</v>
      </c>
      <c r="D114" s="48" t="s">
        <v>1107</v>
      </c>
      <c r="E114" s="47" t="s">
        <v>463</v>
      </c>
      <c r="F114" s="49">
        <v>0.030393518518518518</v>
      </c>
      <c r="G114" s="48" t="str">
        <f t="shared" si="2"/>
        <v>4.23/km</v>
      </c>
      <c r="H114" s="50">
        <f t="shared" si="4"/>
        <v>0.006481481481481484</v>
      </c>
      <c r="I114" s="51">
        <f>F114-INDEX($F$4:$F$817,MATCH(D114,$D$4:$D$817,0))</f>
        <v>0.0061342592592592594</v>
      </c>
    </row>
    <row r="115" spans="1:9" s="12" customFormat="1" ht="15" customHeight="1">
      <c r="A115" s="34" t="s">
        <v>738</v>
      </c>
      <c r="B115" s="29" t="s">
        <v>184</v>
      </c>
      <c r="C115" s="29" t="s">
        <v>593</v>
      </c>
      <c r="D115" s="26" t="s">
        <v>1109</v>
      </c>
      <c r="E115" s="29" t="s">
        <v>584</v>
      </c>
      <c r="F115" s="41">
        <v>0.03040509259259259</v>
      </c>
      <c r="G115" s="26" t="str">
        <f t="shared" si="2"/>
        <v>4.23/km</v>
      </c>
      <c r="H115" s="35">
        <f t="shared" si="4"/>
        <v>0.0064930555555555575</v>
      </c>
      <c r="I115" s="36">
        <f>F115-INDEX($F$4:$F$817,MATCH(D115,$D$4:$D$817,0))</f>
        <v>0.0064930555555555575</v>
      </c>
    </row>
    <row r="116" spans="1:9" s="12" customFormat="1" ht="15" customHeight="1">
      <c r="A116" s="34" t="s">
        <v>739</v>
      </c>
      <c r="B116" s="29" t="s">
        <v>67</v>
      </c>
      <c r="C116" s="29" t="s">
        <v>606</v>
      </c>
      <c r="D116" s="26" t="s">
        <v>1112</v>
      </c>
      <c r="E116" s="29" t="s">
        <v>1147</v>
      </c>
      <c r="F116" s="41">
        <v>0.03040509259259259</v>
      </c>
      <c r="G116" s="26" t="str">
        <f t="shared" si="2"/>
        <v>4.23/km</v>
      </c>
      <c r="H116" s="35">
        <f t="shared" si="4"/>
        <v>0.0064930555555555575</v>
      </c>
      <c r="I116" s="36">
        <f>F116-INDEX($F$4:$F$817,MATCH(D116,$D$4:$D$817,0))</f>
        <v>0.005891203703703704</v>
      </c>
    </row>
    <row r="117" spans="1:9" s="12" customFormat="1" ht="15" customHeight="1">
      <c r="A117" s="34" t="s">
        <v>740</v>
      </c>
      <c r="B117" s="29" t="s">
        <v>1189</v>
      </c>
      <c r="C117" s="29" t="s">
        <v>594</v>
      </c>
      <c r="D117" s="26" t="s">
        <v>1109</v>
      </c>
      <c r="E117" s="29" t="s">
        <v>1111</v>
      </c>
      <c r="F117" s="41">
        <v>0.03040509259259259</v>
      </c>
      <c r="G117" s="26" t="str">
        <f t="shared" si="2"/>
        <v>4.23/km</v>
      </c>
      <c r="H117" s="35">
        <f t="shared" si="4"/>
        <v>0.0064930555555555575</v>
      </c>
      <c r="I117" s="36">
        <f>F117-INDEX($F$4:$F$817,MATCH(D117,$D$4:$D$817,0))</f>
        <v>0.0064930555555555575</v>
      </c>
    </row>
    <row r="118" spans="1:9" s="12" customFormat="1" ht="15" customHeight="1">
      <c r="A118" s="34" t="s">
        <v>741</v>
      </c>
      <c r="B118" s="29" t="s">
        <v>185</v>
      </c>
      <c r="C118" s="29" t="s">
        <v>603</v>
      </c>
      <c r="D118" s="26" t="s">
        <v>1109</v>
      </c>
      <c r="E118" s="29" t="s">
        <v>584</v>
      </c>
      <c r="F118" s="41">
        <v>0.030428240740740742</v>
      </c>
      <c r="G118" s="26" t="str">
        <f t="shared" si="2"/>
        <v>4.23/km</v>
      </c>
      <c r="H118" s="35">
        <f t="shared" si="4"/>
        <v>0.006516203703703708</v>
      </c>
      <c r="I118" s="36">
        <f>F118-INDEX($F$4:$F$817,MATCH(D118,$D$4:$D$817,0))</f>
        <v>0.006516203703703708</v>
      </c>
    </row>
    <row r="119" spans="1:9" s="12" customFormat="1" ht="15" customHeight="1">
      <c r="A119" s="46" t="s">
        <v>742</v>
      </c>
      <c r="B119" s="47" t="s">
        <v>186</v>
      </c>
      <c r="C119" s="47" t="s">
        <v>187</v>
      </c>
      <c r="D119" s="48" t="s">
        <v>1102</v>
      </c>
      <c r="E119" s="47" t="s">
        <v>463</v>
      </c>
      <c r="F119" s="49">
        <v>0.030462962962962966</v>
      </c>
      <c r="G119" s="48" t="str">
        <f t="shared" si="2"/>
        <v>4.23/km</v>
      </c>
      <c r="H119" s="50">
        <f t="shared" si="4"/>
        <v>0.006550925925925932</v>
      </c>
      <c r="I119" s="51">
        <f>F119-INDEX($F$4:$F$817,MATCH(D119,$D$4:$D$817,0))</f>
        <v>0.005868055555555557</v>
      </c>
    </row>
    <row r="120" spans="1:9" s="12" customFormat="1" ht="15" customHeight="1">
      <c r="A120" s="46" t="s">
        <v>743</v>
      </c>
      <c r="B120" s="47" t="s">
        <v>1192</v>
      </c>
      <c r="C120" s="47" t="s">
        <v>662</v>
      </c>
      <c r="D120" s="48" t="s">
        <v>1107</v>
      </c>
      <c r="E120" s="47" t="s">
        <v>463</v>
      </c>
      <c r="F120" s="49">
        <v>0.030474537037037036</v>
      </c>
      <c r="G120" s="48" t="str">
        <f t="shared" si="2"/>
        <v>4.23/km</v>
      </c>
      <c r="H120" s="50">
        <f t="shared" si="4"/>
        <v>0.006562500000000002</v>
      </c>
      <c r="I120" s="51">
        <f>F120-INDEX($F$4:$F$817,MATCH(D120,$D$4:$D$817,0))</f>
        <v>0.006215277777777778</v>
      </c>
    </row>
    <row r="121" spans="1:9" s="12" customFormat="1" ht="15" customHeight="1">
      <c r="A121" s="34" t="s">
        <v>744</v>
      </c>
      <c r="B121" s="29" t="s">
        <v>188</v>
      </c>
      <c r="C121" s="29" t="s">
        <v>619</v>
      </c>
      <c r="D121" s="26" t="s">
        <v>1107</v>
      </c>
      <c r="E121" s="29" t="s">
        <v>1121</v>
      </c>
      <c r="F121" s="41">
        <v>0.030497685185185183</v>
      </c>
      <c r="G121" s="26" t="str">
        <f t="shared" si="2"/>
        <v>4.24/km</v>
      </c>
      <c r="H121" s="35">
        <f t="shared" si="4"/>
        <v>0.0065856481481481495</v>
      </c>
      <c r="I121" s="36">
        <f>F121-INDEX($F$4:$F$817,MATCH(D121,$D$4:$D$817,0))</f>
        <v>0.006238425925925925</v>
      </c>
    </row>
    <row r="122" spans="1:9" s="12" customFormat="1" ht="15" customHeight="1">
      <c r="A122" s="46" t="s">
        <v>745</v>
      </c>
      <c r="B122" s="47" t="s">
        <v>1183</v>
      </c>
      <c r="C122" s="47" t="s">
        <v>594</v>
      </c>
      <c r="D122" s="48" t="s">
        <v>1109</v>
      </c>
      <c r="E122" s="47" t="s">
        <v>463</v>
      </c>
      <c r="F122" s="49">
        <v>0.03050925925925926</v>
      </c>
      <c r="G122" s="48" t="str">
        <f t="shared" si="2"/>
        <v>4.24/km</v>
      </c>
      <c r="H122" s="50">
        <f t="shared" si="4"/>
        <v>0.0065972222222222265</v>
      </c>
      <c r="I122" s="51">
        <f>F122-INDEX($F$4:$F$817,MATCH(D122,$D$4:$D$817,0))</f>
        <v>0.0065972222222222265</v>
      </c>
    </row>
    <row r="123" spans="1:9" s="12" customFormat="1" ht="15" customHeight="1">
      <c r="A123" s="34" t="s">
        <v>746</v>
      </c>
      <c r="B123" s="29" t="s">
        <v>189</v>
      </c>
      <c r="C123" s="29" t="s">
        <v>591</v>
      </c>
      <c r="D123" s="26" t="s">
        <v>1103</v>
      </c>
      <c r="E123" s="29" t="s">
        <v>584</v>
      </c>
      <c r="F123" s="41">
        <v>0.030555555555555555</v>
      </c>
      <c r="G123" s="26" t="str">
        <f t="shared" si="2"/>
        <v>4.24/km</v>
      </c>
      <c r="H123" s="35">
        <f t="shared" si="4"/>
        <v>0.006643518518518521</v>
      </c>
      <c r="I123" s="36">
        <f>F123-INDEX($F$4:$F$817,MATCH(D123,$D$4:$D$817,0))</f>
        <v>0.006435185185185183</v>
      </c>
    </row>
    <row r="124" spans="1:9" s="12" customFormat="1" ht="15" customHeight="1">
      <c r="A124" s="34" t="s">
        <v>747</v>
      </c>
      <c r="B124" s="29" t="s">
        <v>190</v>
      </c>
      <c r="C124" s="29" t="s">
        <v>605</v>
      </c>
      <c r="D124" s="26" t="s">
        <v>1102</v>
      </c>
      <c r="E124" s="29" t="s">
        <v>625</v>
      </c>
      <c r="F124" s="41">
        <v>0.0305787037037037</v>
      </c>
      <c r="G124" s="26" t="str">
        <f t="shared" si="2"/>
        <v>4.24/km</v>
      </c>
      <c r="H124" s="35">
        <f t="shared" si="4"/>
        <v>0.006666666666666668</v>
      </c>
      <c r="I124" s="36">
        <f>F124-INDEX($F$4:$F$817,MATCH(D124,$D$4:$D$817,0))</f>
        <v>0.005983796296296293</v>
      </c>
    </row>
    <row r="125" spans="1:9" s="12" customFormat="1" ht="15" customHeight="1">
      <c r="A125" s="34" t="s">
        <v>748</v>
      </c>
      <c r="B125" s="29" t="s">
        <v>1190</v>
      </c>
      <c r="C125" s="29" t="s">
        <v>589</v>
      </c>
      <c r="D125" s="26" t="s">
        <v>1143</v>
      </c>
      <c r="E125" s="29" t="s">
        <v>1191</v>
      </c>
      <c r="F125" s="41">
        <v>0.0305787037037037</v>
      </c>
      <c r="G125" s="26" t="str">
        <f t="shared" si="2"/>
        <v>4.24/km</v>
      </c>
      <c r="H125" s="35">
        <f t="shared" si="4"/>
        <v>0.006666666666666668</v>
      </c>
      <c r="I125" s="36">
        <f>F125-INDEX($F$4:$F$817,MATCH(D125,$D$4:$D$817,0))</f>
        <v>0.0045486111111111074</v>
      </c>
    </row>
    <row r="126" spans="1:9" s="12" customFormat="1" ht="15" customHeight="1">
      <c r="A126" s="34" t="s">
        <v>749</v>
      </c>
      <c r="B126" s="29" t="s">
        <v>191</v>
      </c>
      <c r="C126" s="29" t="s">
        <v>1129</v>
      </c>
      <c r="D126" s="26" t="s">
        <v>1108</v>
      </c>
      <c r="E126" s="29" t="s">
        <v>1147</v>
      </c>
      <c r="F126" s="41">
        <v>0.0305787037037037</v>
      </c>
      <c r="G126" s="26" t="str">
        <f t="shared" si="2"/>
        <v>4.24/km</v>
      </c>
      <c r="H126" s="35">
        <f t="shared" si="4"/>
        <v>0.006666666666666668</v>
      </c>
      <c r="I126" s="36">
        <f>F126-INDEX($F$4:$F$817,MATCH(D126,$D$4:$D$817,0))</f>
        <v>0</v>
      </c>
    </row>
    <row r="127" spans="1:9" s="12" customFormat="1" ht="15" customHeight="1">
      <c r="A127" s="34" t="s">
        <v>750</v>
      </c>
      <c r="B127" s="29" t="s">
        <v>1167</v>
      </c>
      <c r="C127" s="29" t="s">
        <v>1168</v>
      </c>
      <c r="D127" s="26" t="s">
        <v>1107</v>
      </c>
      <c r="E127" s="29" t="s">
        <v>1147</v>
      </c>
      <c r="F127" s="41">
        <v>0.0305787037037037</v>
      </c>
      <c r="G127" s="26" t="str">
        <f t="shared" si="2"/>
        <v>4.24/km</v>
      </c>
      <c r="H127" s="35">
        <f t="shared" si="4"/>
        <v>0.006666666666666668</v>
      </c>
      <c r="I127" s="36">
        <f>F127-INDEX($F$4:$F$817,MATCH(D127,$D$4:$D$817,0))</f>
        <v>0.0063194444444444435</v>
      </c>
    </row>
    <row r="128" spans="1:9" s="12" customFormat="1" ht="15" customHeight="1">
      <c r="A128" s="34" t="s">
        <v>751</v>
      </c>
      <c r="B128" s="29" t="s">
        <v>192</v>
      </c>
      <c r="C128" s="29" t="s">
        <v>694</v>
      </c>
      <c r="D128" s="26" t="s">
        <v>1107</v>
      </c>
      <c r="E128" s="29" t="s">
        <v>156</v>
      </c>
      <c r="F128" s="41">
        <v>0.030590277777777775</v>
      </c>
      <c r="G128" s="26" t="str">
        <f t="shared" si="2"/>
        <v>4.24/km</v>
      </c>
      <c r="H128" s="35">
        <f t="shared" si="4"/>
        <v>0.0066782407407407415</v>
      </c>
      <c r="I128" s="36">
        <f>F128-INDEX($F$4:$F$817,MATCH(D128,$D$4:$D$817,0))</f>
        <v>0.006331018518518517</v>
      </c>
    </row>
    <row r="129" spans="1:9" s="12" customFormat="1" ht="15" customHeight="1">
      <c r="A129" s="34" t="s">
        <v>752</v>
      </c>
      <c r="B129" s="29" t="s">
        <v>193</v>
      </c>
      <c r="C129" s="29" t="s">
        <v>194</v>
      </c>
      <c r="D129" s="26" t="s">
        <v>1143</v>
      </c>
      <c r="E129" s="29" t="s">
        <v>584</v>
      </c>
      <c r="F129" s="41">
        <v>0.030590277777777775</v>
      </c>
      <c r="G129" s="26" t="str">
        <f t="shared" si="2"/>
        <v>4.24/km</v>
      </c>
      <c r="H129" s="35">
        <f t="shared" si="4"/>
        <v>0.0066782407407407415</v>
      </c>
      <c r="I129" s="36">
        <f>F129-INDEX($F$4:$F$817,MATCH(D129,$D$4:$D$817,0))</f>
        <v>0.004560185185185181</v>
      </c>
    </row>
    <row r="130" spans="1:9" s="12" customFormat="1" ht="15" customHeight="1">
      <c r="A130" s="34" t="s">
        <v>753</v>
      </c>
      <c r="B130" s="29" t="s">
        <v>1176</v>
      </c>
      <c r="C130" s="29" t="s">
        <v>608</v>
      </c>
      <c r="D130" s="26" t="s">
        <v>1112</v>
      </c>
      <c r="E130" s="29" t="s">
        <v>156</v>
      </c>
      <c r="F130" s="41">
        <v>0.030625</v>
      </c>
      <c r="G130" s="26" t="str">
        <f t="shared" si="2"/>
        <v>4.25/km</v>
      </c>
      <c r="H130" s="35">
        <f t="shared" si="4"/>
        <v>0.006712962962962966</v>
      </c>
      <c r="I130" s="36">
        <f>F130-INDEX($F$4:$F$817,MATCH(D130,$D$4:$D$817,0))</f>
        <v>0.006111111111111112</v>
      </c>
    </row>
    <row r="131" spans="1:9" s="12" customFormat="1" ht="15" customHeight="1">
      <c r="A131" s="34" t="s">
        <v>754</v>
      </c>
      <c r="B131" s="29" t="s">
        <v>14</v>
      </c>
      <c r="C131" s="29" t="s">
        <v>15</v>
      </c>
      <c r="D131" s="26" t="s">
        <v>1143</v>
      </c>
      <c r="E131" s="29" t="s">
        <v>195</v>
      </c>
      <c r="F131" s="41">
        <v>0.030625</v>
      </c>
      <c r="G131" s="26" t="str">
        <f t="shared" si="2"/>
        <v>4.25/km</v>
      </c>
      <c r="H131" s="35">
        <f t="shared" si="4"/>
        <v>0.006712962962962966</v>
      </c>
      <c r="I131" s="36">
        <f>F131-INDEX($F$4:$F$817,MATCH(D131,$D$4:$D$817,0))</f>
        <v>0.004594907407407405</v>
      </c>
    </row>
    <row r="132" spans="1:9" s="12" customFormat="1" ht="15" customHeight="1">
      <c r="A132" s="34" t="s">
        <v>755</v>
      </c>
      <c r="B132" s="29" t="s">
        <v>1182</v>
      </c>
      <c r="C132" s="29" t="s">
        <v>609</v>
      </c>
      <c r="D132" s="26" t="s">
        <v>1109</v>
      </c>
      <c r="E132" s="29" t="s">
        <v>1128</v>
      </c>
      <c r="F132" s="41">
        <v>0.030625</v>
      </c>
      <c r="G132" s="26" t="str">
        <f aca="true" t="shared" si="5" ref="G132:G195">TEXT(INT((HOUR(F132)*3600+MINUTE(F132)*60+SECOND(F132))/$I$2/60),"0")&amp;"."&amp;TEXT(MOD((HOUR(F132)*3600+MINUTE(F132)*60+SECOND(F132))/$I$2,60),"00")&amp;"/km"</f>
        <v>4.25/km</v>
      </c>
      <c r="H132" s="35">
        <f t="shared" si="4"/>
        <v>0.006712962962962966</v>
      </c>
      <c r="I132" s="36">
        <f>F132-INDEX($F$4:$F$817,MATCH(D132,$D$4:$D$817,0))</f>
        <v>0.006712962962962966</v>
      </c>
    </row>
    <row r="133" spans="1:9" s="12" customFormat="1" ht="15" customHeight="1">
      <c r="A133" s="34" t="s">
        <v>756</v>
      </c>
      <c r="B133" s="29" t="s">
        <v>196</v>
      </c>
      <c r="C133" s="29" t="s">
        <v>609</v>
      </c>
      <c r="D133" s="26" t="s">
        <v>1102</v>
      </c>
      <c r="E133" s="29" t="s">
        <v>625</v>
      </c>
      <c r="F133" s="41">
        <v>0.030648148148148147</v>
      </c>
      <c r="G133" s="26" t="str">
        <f t="shared" si="5"/>
        <v>4.25/km</v>
      </c>
      <c r="H133" s="35">
        <f t="shared" si="4"/>
        <v>0.006736111111111113</v>
      </c>
      <c r="I133" s="36">
        <f>F133-INDEX($F$4:$F$817,MATCH(D133,$D$4:$D$817,0))</f>
        <v>0.0060532407407407375</v>
      </c>
    </row>
    <row r="134" spans="1:9" s="12" customFormat="1" ht="15" customHeight="1">
      <c r="A134" s="34" t="s">
        <v>757</v>
      </c>
      <c r="B134" s="29" t="s">
        <v>197</v>
      </c>
      <c r="C134" s="29" t="s">
        <v>426</v>
      </c>
      <c r="D134" s="26" t="s">
        <v>1109</v>
      </c>
      <c r="E134" s="29" t="s">
        <v>1121</v>
      </c>
      <c r="F134" s="41">
        <v>0.030671296296296294</v>
      </c>
      <c r="G134" s="26" t="str">
        <f t="shared" si="5"/>
        <v>4.25/km</v>
      </c>
      <c r="H134" s="35">
        <f t="shared" si="4"/>
        <v>0.00675925925925926</v>
      </c>
      <c r="I134" s="36">
        <f>F134-INDEX($F$4:$F$817,MATCH(D134,$D$4:$D$817,0))</f>
        <v>0.00675925925925926</v>
      </c>
    </row>
    <row r="135" spans="1:9" s="12" customFormat="1" ht="15" customHeight="1">
      <c r="A135" s="34" t="s">
        <v>758</v>
      </c>
      <c r="B135" s="29" t="s">
        <v>1200</v>
      </c>
      <c r="C135" s="29" t="s">
        <v>1201</v>
      </c>
      <c r="D135" s="26" t="s">
        <v>1112</v>
      </c>
      <c r="E135" s="29" t="s">
        <v>1121</v>
      </c>
      <c r="F135" s="41">
        <v>0.03068287037037037</v>
      </c>
      <c r="G135" s="26" t="str">
        <f t="shared" si="5"/>
        <v>4.25/km</v>
      </c>
      <c r="H135" s="35">
        <f t="shared" si="4"/>
        <v>0.006770833333333337</v>
      </c>
      <c r="I135" s="36">
        <f>F135-INDEX($F$4:$F$817,MATCH(D135,$D$4:$D$817,0))</f>
        <v>0.006168981481481484</v>
      </c>
    </row>
    <row r="136" spans="1:9" s="12" customFormat="1" ht="15" customHeight="1">
      <c r="A136" s="34" t="s">
        <v>759</v>
      </c>
      <c r="B136" s="29" t="s">
        <v>198</v>
      </c>
      <c r="C136" s="29" t="s">
        <v>707</v>
      </c>
      <c r="D136" s="26" t="s">
        <v>1112</v>
      </c>
      <c r="E136" s="29" t="s">
        <v>584</v>
      </c>
      <c r="F136" s="41">
        <v>0.03070601851851852</v>
      </c>
      <c r="G136" s="26" t="str">
        <f t="shared" si="5"/>
        <v>4.25/km</v>
      </c>
      <c r="H136" s="35">
        <f t="shared" si="4"/>
        <v>0.006793981481481488</v>
      </c>
      <c r="I136" s="36">
        <f>F136-INDEX($F$4:$F$817,MATCH(D136,$D$4:$D$817,0))</f>
        <v>0.006192129629629634</v>
      </c>
    </row>
    <row r="137" spans="1:9" s="12" customFormat="1" ht="15" customHeight="1">
      <c r="A137" s="34" t="s">
        <v>760</v>
      </c>
      <c r="B137" s="29" t="s">
        <v>199</v>
      </c>
      <c r="C137" s="29" t="s">
        <v>666</v>
      </c>
      <c r="D137" s="26" t="s">
        <v>1102</v>
      </c>
      <c r="E137" s="29" t="s">
        <v>156</v>
      </c>
      <c r="F137" s="41">
        <v>0.03071759259259259</v>
      </c>
      <c r="G137" s="26" t="str">
        <f t="shared" si="5"/>
        <v>4.25/km</v>
      </c>
      <c r="H137" s="35">
        <f t="shared" si="4"/>
        <v>0.006805555555555558</v>
      </c>
      <c r="I137" s="36">
        <f>F137-INDEX($F$4:$F$817,MATCH(D137,$D$4:$D$817,0))</f>
        <v>0.006122685185185182</v>
      </c>
    </row>
    <row r="138" spans="1:9" s="12" customFormat="1" ht="15" customHeight="1">
      <c r="A138" s="34" t="s">
        <v>761</v>
      </c>
      <c r="B138" s="29" t="s">
        <v>461</v>
      </c>
      <c r="C138" s="29" t="s">
        <v>593</v>
      </c>
      <c r="D138" s="26" t="s">
        <v>1102</v>
      </c>
      <c r="E138" s="29" t="s">
        <v>584</v>
      </c>
      <c r="F138" s="41">
        <v>0.03071759259259259</v>
      </c>
      <c r="G138" s="26" t="str">
        <f t="shared" si="5"/>
        <v>4.25/km</v>
      </c>
      <c r="H138" s="35">
        <f t="shared" si="4"/>
        <v>0.006805555555555558</v>
      </c>
      <c r="I138" s="36">
        <f>F138-INDEX($F$4:$F$817,MATCH(D138,$D$4:$D$817,0))</f>
        <v>0.006122685185185182</v>
      </c>
    </row>
    <row r="139" spans="1:9" s="12" customFormat="1" ht="15" customHeight="1">
      <c r="A139" s="34" t="s">
        <v>762</v>
      </c>
      <c r="B139" s="29" t="s">
        <v>200</v>
      </c>
      <c r="C139" s="29" t="s">
        <v>661</v>
      </c>
      <c r="D139" s="26" t="s">
        <v>1112</v>
      </c>
      <c r="E139" s="29" t="s">
        <v>1122</v>
      </c>
      <c r="F139" s="41">
        <v>0.03071759259259259</v>
      </c>
      <c r="G139" s="26" t="str">
        <f t="shared" si="5"/>
        <v>4.25/km</v>
      </c>
      <c r="H139" s="35">
        <f t="shared" si="4"/>
        <v>0.006805555555555558</v>
      </c>
      <c r="I139" s="36">
        <f>F139-INDEX($F$4:$F$817,MATCH(D139,$D$4:$D$817,0))</f>
        <v>0.006203703703703704</v>
      </c>
    </row>
    <row r="140" spans="1:9" s="12" customFormat="1" ht="15" customHeight="1">
      <c r="A140" s="34" t="s">
        <v>763</v>
      </c>
      <c r="B140" s="29" t="s">
        <v>29</v>
      </c>
      <c r="C140" s="29" t="s">
        <v>578</v>
      </c>
      <c r="D140" s="26" t="s">
        <v>1143</v>
      </c>
      <c r="E140" s="29" t="s">
        <v>1111</v>
      </c>
      <c r="F140" s="41">
        <v>0.03072916666666667</v>
      </c>
      <c r="G140" s="26" t="str">
        <f t="shared" si="5"/>
        <v>4.26/km</v>
      </c>
      <c r="H140" s="35">
        <f t="shared" si="4"/>
        <v>0.006817129629629635</v>
      </c>
      <c r="I140" s="36">
        <f>F140-INDEX($F$4:$F$817,MATCH(D140,$D$4:$D$817,0))</f>
        <v>0.004699074074074074</v>
      </c>
    </row>
    <row r="141" spans="1:9" s="12" customFormat="1" ht="15" customHeight="1">
      <c r="A141" s="34" t="s">
        <v>764</v>
      </c>
      <c r="B141" s="29" t="s">
        <v>201</v>
      </c>
      <c r="C141" s="29" t="s">
        <v>202</v>
      </c>
      <c r="D141" s="26" t="s">
        <v>1109</v>
      </c>
      <c r="E141" s="29" t="s">
        <v>1110</v>
      </c>
      <c r="F141" s="41">
        <v>0.030763888888888886</v>
      </c>
      <c r="G141" s="26" t="str">
        <f t="shared" si="5"/>
        <v>4.26/km</v>
      </c>
      <c r="H141" s="35">
        <f t="shared" si="4"/>
        <v>0.006851851851851852</v>
      </c>
      <c r="I141" s="36">
        <f>F141-INDEX($F$4:$F$817,MATCH(D141,$D$4:$D$817,0))</f>
        <v>0.006851851851851852</v>
      </c>
    </row>
    <row r="142" spans="1:9" s="12" customFormat="1" ht="15" customHeight="1">
      <c r="A142" s="34" t="s">
        <v>765</v>
      </c>
      <c r="B142" s="29" t="s">
        <v>203</v>
      </c>
      <c r="C142" s="29" t="s">
        <v>621</v>
      </c>
      <c r="D142" s="26" t="s">
        <v>1102</v>
      </c>
      <c r="E142" s="29" t="s">
        <v>584</v>
      </c>
      <c r="F142" s="41">
        <v>0.03079861111111111</v>
      </c>
      <c r="G142" s="26" t="str">
        <f t="shared" si="5"/>
        <v>4.26/km</v>
      </c>
      <c r="H142" s="35">
        <f t="shared" si="4"/>
        <v>0.006886574074074076</v>
      </c>
      <c r="I142" s="36">
        <f>F142-INDEX($F$4:$F$817,MATCH(D142,$D$4:$D$817,0))</f>
        <v>0.006203703703703701</v>
      </c>
    </row>
    <row r="143" spans="1:9" s="12" customFormat="1" ht="15" customHeight="1">
      <c r="A143" s="34" t="s">
        <v>766</v>
      </c>
      <c r="B143" s="29" t="s">
        <v>204</v>
      </c>
      <c r="C143" s="29" t="s">
        <v>45</v>
      </c>
      <c r="D143" s="26" t="s">
        <v>1112</v>
      </c>
      <c r="E143" s="29" t="s">
        <v>1111</v>
      </c>
      <c r="F143" s="41">
        <v>0.030810185185185187</v>
      </c>
      <c r="G143" s="26" t="str">
        <f t="shared" si="5"/>
        <v>4.26/km</v>
      </c>
      <c r="H143" s="35">
        <f t="shared" si="4"/>
        <v>0.006898148148148153</v>
      </c>
      <c r="I143" s="36">
        <f>F143-INDEX($F$4:$F$817,MATCH(D143,$D$4:$D$817,0))</f>
        <v>0.0062962962962963</v>
      </c>
    </row>
    <row r="144" spans="1:9" s="12" customFormat="1" ht="15" customHeight="1">
      <c r="A144" s="34" t="s">
        <v>767</v>
      </c>
      <c r="B144" s="29" t="s">
        <v>205</v>
      </c>
      <c r="C144" s="29" t="s">
        <v>598</v>
      </c>
      <c r="D144" s="26" t="s">
        <v>1103</v>
      </c>
      <c r="E144" s="29" t="s">
        <v>584</v>
      </c>
      <c r="F144" s="41">
        <v>0.030844907407407404</v>
      </c>
      <c r="G144" s="26" t="str">
        <f t="shared" si="5"/>
        <v>4.27/km</v>
      </c>
      <c r="H144" s="35">
        <f t="shared" si="4"/>
        <v>0.0069328703703703705</v>
      </c>
      <c r="I144" s="36">
        <f>F144-INDEX($F$4:$F$817,MATCH(D144,$D$4:$D$817,0))</f>
        <v>0.006724537037037032</v>
      </c>
    </row>
    <row r="145" spans="1:9" s="12" customFormat="1" ht="15" customHeight="1">
      <c r="A145" s="34" t="s">
        <v>768</v>
      </c>
      <c r="B145" s="29" t="s">
        <v>443</v>
      </c>
      <c r="C145" s="29" t="s">
        <v>603</v>
      </c>
      <c r="D145" s="26" t="s">
        <v>1112</v>
      </c>
      <c r="E145" s="29" t="s">
        <v>584</v>
      </c>
      <c r="F145" s="41">
        <v>0.030868055555555555</v>
      </c>
      <c r="G145" s="26" t="str">
        <f t="shared" si="5"/>
        <v>4.27/km</v>
      </c>
      <c r="H145" s="35">
        <f t="shared" si="4"/>
        <v>0.006956018518518521</v>
      </c>
      <c r="I145" s="36">
        <f>F145-INDEX($F$4:$F$817,MATCH(D145,$D$4:$D$817,0))</f>
        <v>0.006354166666666668</v>
      </c>
    </row>
    <row r="146" spans="1:9" s="12" customFormat="1" ht="15" customHeight="1">
      <c r="A146" s="34" t="s">
        <v>769</v>
      </c>
      <c r="B146" s="29" t="s">
        <v>155</v>
      </c>
      <c r="C146" s="29" t="s">
        <v>599</v>
      </c>
      <c r="D146" s="26" t="s">
        <v>206</v>
      </c>
      <c r="E146" s="29" t="s">
        <v>139</v>
      </c>
      <c r="F146" s="41">
        <v>0.030925925925925926</v>
      </c>
      <c r="G146" s="26" t="str">
        <f t="shared" si="5"/>
        <v>4.27/km</v>
      </c>
      <c r="H146" s="35">
        <f t="shared" si="4"/>
        <v>0.007013888888888892</v>
      </c>
      <c r="I146" s="36">
        <f>F146-INDEX($F$4:$F$817,MATCH(D146,$D$4:$D$817,0))</f>
        <v>0</v>
      </c>
    </row>
    <row r="147" spans="1:9" s="12" customFormat="1" ht="15" customHeight="1">
      <c r="A147" s="34" t="s">
        <v>770</v>
      </c>
      <c r="B147" s="29" t="s">
        <v>207</v>
      </c>
      <c r="C147" s="29" t="s">
        <v>208</v>
      </c>
      <c r="D147" s="26" t="s">
        <v>1108</v>
      </c>
      <c r="E147" s="29" t="s">
        <v>584</v>
      </c>
      <c r="F147" s="41">
        <v>0.030949074074074077</v>
      </c>
      <c r="G147" s="26" t="str">
        <f t="shared" si="5"/>
        <v>4.27/km</v>
      </c>
      <c r="H147" s="35">
        <f t="shared" si="4"/>
        <v>0.007037037037037043</v>
      </c>
      <c r="I147" s="36">
        <f>F147-INDEX($F$4:$F$817,MATCH(D147,$D$4:$D$817,0))</f>
        <v>0.00037037037037037507</v>
      </c>
    </row>
    <row r="148" spans="1:9" s="12" customFormat="1" ht="15" customHeight="1">
      <c r="A148" s="34" t="s">
        <v>771</v>
      </c>
      <c r="B148" s="29" t="s">
        <v>209</v>
      </c>
      <c r="C148" s="29" t="s">
        <v>583</v>
      </c>
      <c r="D148" s="26" t="s">
        <v>1143</v>
      </c>
      <c r="E148" s="29" t="s">
        <v>584</v>
      </c>
      <c r="F148" s="41">
        <v>0.03099537037037037</v>
      </c>
      <c r="G148" s="26" t="str">
        <f t="shared" si="5"/>
        <v>4.28/km</v>
      </c>
      <c r="H148" s="35">
        <f t="shared" si="4"/>
        <v>0.007083333333333337</v>
      </c>
      <c r="I148" s="36">
        <f>F148-INDEX($F$4:$F$817,MATCH(D148,$D$4:$D$817,0))</f>
        <v>0.004965277777777777</v>
      </c>
    </row>
    <row r="149" spans="1:9" s="12" customFormat="1" ht="15" customHeight="1">
      <c r="A149" s="34" t="s">
        <v>772</v>
      </c>
      <c r="B149" s="29" t="s">
        <v>210</v>
      </c>
      <c r="C149" s="29" t="s">
        <v>599</v>
      </c>
      <c r="D149" s="26" t="s">
        <v>1112</v>
      </c>
      <c r="E149" s="29" t="s">
        <v>653</v>
      </c>
      <c r="F149" s="41">
        <v>0.031006944444444445</v>
      </c>
      <c r="G149" s="26" t="str">
        <f t="shared" si="5"/>
        <v>4.28/km</v>
      </c>
      <c r="H149" s="35">
        <f t="shared" si="4"/>
        <v>0.007094907407407411</v>
      </c>
      <c r="I149" s="36">
        <f>F149-INDEX($F$4:$F$817,MATCH(D149,$D$4:$D$817,0))</f>
        <v>0.0064930555555555575</v>
      </c>
    </row>
    <row r="150" spans="1:9" s="12" customFormat="1" ht="15" customHeight="1">
      <c r="A150" s="34" t="s">
        <v>773</v>
      </c>
      <c r="B150" s="29" t="s">
        <v>53</v>
      </c>
      <c r="C150" s="29" t="s">
        <v>591</v>
      </c>
      <c r="D150" s="26" t="s">
        <v>1109</v>
      </c>
      <c r="E150" s="29" t="s">
        <v>653</v>
      </c>
      <c r="F150" s="41">
        <v>0.031018518518518515</v>
      </c>
      <c r="G150" s="26" t="str">
        <f t="shared" si="5"/>
        <v>4.28/km</v>
      </c>
      <c r="H150" s="35">
        <f t="shared" si="4"/>
        <v>0.007106481481481481</v>
      </c>
      <c r="I150" s="36">
        <f>F150-INDEX($F$4:$F$817,MATCH(D150,$D$4:$D$817,0))</f>
        <v>0.007106481481481481</v>
      </c>
    </row>
    <row r="151" spans="1:9" s="12" customFormat="1" ht="15" customHeight="1">
      <c r="A151" s="34" t="s">
        <v>774</v>
      </c>
      <c r="B151" s="29" t="s">
        <v>684</v>
      </c>
      <c r="C151" s="29" t="s">
        <v>211</v>
      </c>
      <c r="D151" s="26" t="s">
        <v>1108</v>
      </c>
      <c r="E151" s="29" t="s">
        <v>1121</v>
      </c>
      <c r="F151" s="41">
        <v>0.031041666666666665</v>
      </c>
      <c r="G151" s="26" t="str">
        <f t="shared" si="5"/>
        <v>4.28/km</v>
      </c>
      <c r="H151" s="35">
        <f t="shared" si="4"/>
        <v>0.007129629629629632</v>
      </c>
      <c r="I151" s="36">
        <f>F151-INDEX($F$4:$F$817,MATCH(D151,$D$4:$D$817,0))</f>
        <v>0.00046296296296296363</v>
      </c>
    </row>
    <row r="152" spans="1:9" s="12" customFormat="1" ht="15" customHeight="1">
      <c r="A152" s="34" t="s">
        <v>775</v>
      </c>
      <c r="B152" s="29" t="s">
        <v>212</v>
      </c>
      <c r="C152" s="29" t="s">
        <v>583</v>
      </c>
      <c r="D152" s="26" t="s">
        <v>1102</v>
      </c>
      <c r="E152" s="29" t="s">
        <v>1153</v>
      </c>
      <c r="F152" s="41">
        <v>0.031064814814814812</v>
      </c>
      <c r="G152" s="26" t="str">
        <f t="shared" si="5"/>
        <v>4.28/km</v>
      </c>
      <c r="H152" s="35">
        <f t="shared" si="4"/>
        <v>0.007152777777777779</v>
      </c>
      <c r="I152" s="36">
        <f>F152-INDEX($F$4:$F$817,MATCH(D152,$D$4:$D$817,0))</f>
        <v>0.006469907407407403</v>
      </c>
    </row>
    <row r="153" spans="1:9" s="12" customFormat="1" ht="15" customHeight="1">
      <c r="A153" s="34" t="s">
        <v>776</v>
      </c>
      <c r="B153" s="29" t="s">
        <v>213</v>
      </c>
      <c r="C153" s="29" t="s">
        <v>591</v>
      </c>
      <c r="D153" s="26" t="s">
        <v>1107</v>
      </c>
      <c r="E153" s="29" t="s">
        <v>214</v>
      </c>
      <c r="F153" s="41">
        <v>0.03107638888888889</v>
      </c>
      <c r="G153" s="26" t="str">
        <f t="shared" si="5"/>
        <v>4.29/km</v>
      </c>
      <c r="H153" s="35">
        <f t="shared" si="4"/>
        <v>0.007164351851851856</v>
      </c>
      <c r="I153" s="36">
        <f>F153-INDEX($F$4:$F$817,MATCH(D153,$D$4:$D$817,0))</f>
        <v>0.006817129629629631</v>
      </c>
    </row>
    <row r="154" spans="1:9" s="12" customFormat="1" ht="15" customHeight="1">
      <c r="A154" s="34" t="s">
        <v>777</v>
      </c>
      <c r="B154" s="29" t="s">
        <v>427</v>
      </c>
      <c r="C154" s="29" t="s">
        <v>680</v>
      </c>
      <c r="D154" s="26" t="s">
        <v>1156</v>
      </c>
      <c r="E154" s="29" t="s">
        <v>653</v>
      </c>
      <c r="F154" s="41">
        <v>0.03116898148148148</v>
      </c>
      <c r="G154" s="26" t="str">
        <f t="shared" si="5"/>
        <v>4.29/km</v>
      </c>
      <c r="H154" s="35">
        <f t="shared" si="4"/>
        <v>0.007256944444444448</v>
      </c>
      <c r="I154" s="36">
        <f>F154-INDEX($F$4:$F$817,MATCH(D154,$D$4:$D$817,0))</f>
        <v>0</v>
      </c>
    </row>
    <row r="155" spans="1:9" s="12" customFormat="1" ht="15" customHeight="1">
      <c r="A155" s="34" t="s">
        <v>778</v>
      </c>
      <c r="B155" s="29" t="s">
        <v>432</v>
      </c>
      <c r="C155" s="29" t="s">
        <v>620</v>
      </c>
      <c r="D155" s="26" t="s">
        <v>1107</v>
      </c>
      <c r="E155" s="29" t="s">
        <v>146</v>
      </c>
      <c r="F155" s="41">
        <v>0.03119212962962963</v>
      </c>
      <c r="G155" s="26" t="str">
        <f t="shared" si="5"/>
        <v>4.30/km</v>
      </c>
      <c r="H155" s="35">
        <f t="shared" si="4"/>
        <v>0.007280092592592595</v>
      </c>
      <c r="I155" s="36">
        <f>F155-INDEX($F$4:$F$817,MATCH(D155,$D$4:$D$817,0))</f>
        <v>0.0069328703703703705</v>
      </c>
    </row>
    <row r="156" spans="1:9" s="12" customFormat="1" ht="15" customHeight="1">
      <c r="A156" s="34" t="s">
        <v>779</v>
      </c>
      <c r="B156" s="29" t="s">
        <v>215</v>
      </c>
      <c r="C156" s="29" t="s">
        <v>721</v>
      </c>
      <c r="D156" s="26" t="s">
        <v>1109</v>
      </c>
      <c r="E156" s="29" t="s">
        <v>1111</v>
      </c>
      <c r="F156" s="41">
        <v>0.03127314814814815</v>
      </c>
      <c r="G156" s="26" t="str">
        <f t="shared" si="5"/>
        <v>4.30/km</v>
      </c>
      <c r="H156" s="35">
        <f t="shared" si="4"/>
        <v>0.007361111111111113</v>
      </c>
      <c r="I156" s="36">
        <f>F156-INDEX($F$4:$F$817,MATCH(D156,$D$4:$D$817,0))</f>
        <v>0.007361111111111113</v>
      </c>
    </row>
    <row r="157" spans="1:9" s="12" customFormat="1" ht="15" customHeight="1">
      <c r="A157" s="34" t="s">
        <v>780</v>
      </c>
      <c r="B157" s="29" t="s">
        <v>216</v>
      </c>
      <c r="C157" s="29" t="s">
        <v>598</v>
      </c>
      <c r="D157" s="26" t="s">
        <v>1107</v>
      </c>
      <c r="E157" s="29" t="s">
        <v>584</v>
      </c>
      <c r="F157" s="41">
        <v>0.031342592592592596</v>
      </c>
      <c r="G157" s="26" t="str">
        <f t="shared" si="5"/>
        <v>4.31/km</v>
      </c>
      <c r="H157" s="35">
        <f t="shared" si="4"/>
        <v>0.007430555555555562</v>
      </c>
      <c r="I157" s="36">
        <f>F157-INDEX($F$4:$F$817,MATCH(D157,$D$4:$D$817,0))</f>
        <v>0.007083333333333337</v>
      </c>
    </row>
    <row r="158" spans="1:9" s="12" customFormat="1" ht="15" customHeight="1">
      <c r="A158" s="34" t="s">
        <v>781</v>
      </c>
      <c r="B158" s="29" t="s">
        <v>217</v>
      </c>
      <c r="C158" s="29" t="s">
        <v>628</v>
      </c>
      <c r="D158" s="26" t="s">
        <v>1109</v>
      </c>
      <c r="E158" s="29" t="s">
        <v>584</v>
      </c>
      <c r="F158" s="41">
        <v>0.031342592592592596</v>
      </c>
      <c r="G158" s="26" t="str">
        <f t="shared" si="5"/>
        <v>4.31/km</v>
      </c>
      <c r="H158" s="35">
        <f t="shared" si="4"/>
        <v>0.007430555555555562</v>
      </c>
      <c r="I158" s="36">
        <f>F158-INDEX($F$4:$F$817,MATCH(D158,$D$4:$D$817,0))</f>
        <v>0.007430555555555562</v>
      </c>
    </row>
    <row r="159" spans="1:9" s="12" customFormat="1" ht="15" customHeight="1">
      <c r="A159" s="34" t="s">
        <v>782</v>
      </c>
      <c r="B159" s="29" t="s">
        <v>25</v>
      </c>
      <c r="C159" s="29" t="s">
        <v>26</v>
      </c>
      <c r="D159" s="26" t="s">
        <v>1106</v>
      </c>
      <c r="E159" s="29" t="s">
        <v>584</v>
      </c>
      <c r="F159" s="41">
        <v>0.031342592592592596</v>
      </c>
      <c r="G159" s="26" t="str">
        <f t="shared" si="5"/>
        <v>4.31/km</v>
      </c>
      <c r="H159" s="35">
        <f t="shared" si="4"/>
        <v>0.007430555555555562</v>
      </c>
      <c r="I159" s="36">
        <f>F159-INDEX($F$4:$F$817,MATCH(D159,$D$4:$D$817,0))</f>
        <v>0</v>
      </c>
    </row>
    <row r="160" spans="1:9" s="12" customFormat="1" ht="15" customHeight="1">
      <c r="A160" s="34" t="s">
        <v>783</v>
      </c>
      <c r="B160" s="29" t="s">
        <v>218</v>
      </c>
      <c r="C160" s="29" t="s">
        <v>589</v>
      </c>
      <c r="D160" s="26" t="s">
        <v>1109</v>
      </c>
      <c r="E160" s="29" t="s">
        <v>653</v>
      </c>
      <c r="F160" s="41">
        <v>0.03144675925925926</v>
      </c>
      <c r="G160" s="26" t="str">
        <f t="shared" si="5"/>
        <v>4.32/km</v>
      </c>
      <c r="H160" s="35">
        <f t="shared" si="4"/>
        <v>0.007534722222222224</v>
      </c>
      <c r="I160" s="36">
        <f>F160-INDEX($F$4:$F$817,MATCH(D160,$D$4:$D$817,0))</f>
        <v>0.007534722222222224</v>
      </c>
    </row>
    <row r="161" spans="1:9" s="12" customFormat="1" ht="15" customHeight="1">
      <c r="A161" s="34" t="s">
        <v>784</v>
      </c>
      <c r="B161" s="29" t="s">
        <v>219</v>
      </c>
      <c r="C161" s="29" t="s">
        <v>32</v>
      </c>
      <c r="D161" s="26" t="s">
        <v>1112</v>
      </c>
      <c r="E161" s="29" t="s">
        <v>1111</v>
      </c>
      <c r="F161" s="41">
        <v>0.031516203703703706</v>
      </c>
      <c r="G161" s="26" t="str">
        <f t="shared" si="5"/>
        <v>4.32/km</v>
      </c>
      <c r="H161" s="35">
        <f t="shared" si="4"/>
        <v>0.007604166666666672</v>
      </c>
      <c r="I161" s="36">
        <f>F161-INDEX($F$4:$F$817,MATCH(D161,$D$4:$D$817,0))</f>
        <v>0.007002314814814819</v>
      </c>
    </row>
    <row r="162" spans="1:9" s="12" customFormat="1" ht="15" customHeight="1">
      <c r="A162" s="34" t="s">
        <v>785</v>
      </c>
      <c r="B162" s="29" t="s">
        <v>1</v>
      </c>
      <c r="C162" s="29" t="s">
        <v>2</v>
      </c>
      <c r="D162" s="26" t="s">
        <v>1178</v>
      </c>
      <c r="E162" s="29" t="s">
        <v>156</v>
      </c>
      <c r="F162" s="41">
        <v>0.03152777777777777</v>
      </c>
      <c r="G162" s="26" t="str">
        <f t="shared" si="5"/>
        <v>4.32/km</v>
      </c>
      <c r="H162" s="35">
        <f t="shared" si="4"/>
        <v>0.007615740740740739</v>
      </c>
      <c r="I162" s="36">
        <f>F162-INDEX($F$4:$F$817,MATCH(D162,$D$4:$D$817,0))</f>
        <v>0.0024305555555555504</v>
      </c>
    </row>
    <row r="163" spans="1:9" s="12" customFormat="1" ht="15" customHeight="1">
      <c r="A163" s="34" t="s">
        <v>786</v>
      </c>
      <c r="B163" s="29" t="s">
        <v>97</v>
      </c>
      <c r="C163" s="29" t="s">
        <v>98</v>
      </c>
      <c r="D163" s="26" t="s">
        <v>1109</v>
      </c>
      <c r="E163" s="29" t="s">
        <v>156</v>
      </c>
      <c r="F163" s="41">
        <v>0.03153935185185185</v>
      </c>
      <c r="G163" s="26" t="str">
        <f t="shared" si="5"/>
        <v>4.33/km</v>
      </c>
      <c r="H163" s="35">
        <f t="shared" si="4"/>
        <v>0.007627314814814819</v>
      </c>
      <c r="I163" s="36">
        <f>F163-INDEX($F$4:$F$817,MATCH(D163,$D$4:$D$817,0))</f>
        <v>0.007627314814814819</v>
      </c>
    </row>
    <row r="164" spans="1:9" s="12" customFormat="1" ht="15" customHeight="1">
      <c r="A164" s="34" t="s">
        <v>787</v>
      </c>
      <c r="B164" s="29" t="s">
        <v>649</v>
      </c>
      <c r="C164" s="29" t="s">
        <v>671</v>
      </c>
      <c r="D164" s="26" t="s">
        <v>1112</v>
      </c>
      <c r="E164" s="29" t="s">
        <v>1121</v>
      </c>
      <c r="F164" s="41">
        <v>0.03155092592592592</v>
      </c>
      <c r="G164" s="26" t="str">
        <f t="shared" si="5"/>
        <v>4.33/km</v>
      </c>
      <c r="H164" s="35">
        <f t="shared" si="4"/>
        <v>0.007638888888888886</v>
      </c>
      <c r="I164" s="36">
        <f>F164-INDEX($F$4:$F$817,MATCH(D164,$D$4:$D$817,0))</f>
        <v>0.007037037037037033</v>
      </c>
    </row>
    <row r="165" spans="1:9" s="12" customFormat="1" ht="15" customHeight="1">
      <c r="A165" s="34" t="s">
        <v>788</v>
      </c>
      <c r="B165" s="29" t="s">
        <v>51</v>
      </c>
      <c r="C165" s="29" t="s">
        <v>595</v>
      </c>
      <c r="D165" s="26" t="s">
        <v>1109</v>
      </c>
      <c r="E165" s="29" t="s">
        <v>653</v>
      </c>
      <c r="F165" s="41">
        <v>0.031574074074074074</v>
      </c>
      <c r="G165" s="26" t="str">
        <f t="shared" si="5"/>
        <v>4.33/km</v>
      </c>
      <c r="H165" s="35">
        <f t="shared" si="4"/>
        <v>0.00766203703703704</v>
      </c>
      <c r="I165" s="36">
        <f>F165-INDEX($F$4:$F$817,MATCH(D165,$D$4:$D$817,0))</f>
        <v>0.00766203703703704</v>
      </c>
    </row>
    <row r="166" spans="1:9" s="12" customFormat="1" ht="15" customHeight="1">
      <c r="A166" s="34" t="s">
        <v>789</v>
      </c>
      <c r="B166" s="29" t="s">
        <v>667</v>
      </c>
      <c r="C166" s="29" t="s">
        <v>694</v>
      </c>
      <c r="D166" s="26" t="s">
        <v>1107</v>
      </c>
      <c r="E166" s="29" t="s">
        <v>653</v>
      </c>
      <c r="F166" s="41">
        <v>0.031574074074074074</v>
      </c>
      <c r="G166" s="26" t="str">
        <f t="shared" si="5"/>
        <v>4.33/km</v>
      </c>
      <c r="H166" s="35">
        <f t="shared" si="4"/>
        <v>0.00766203703703704</v>
      </c>
      <c r="I166" s="36">
        <f>F166-INDEX($F$4:$F$817,MATCH(D166,$D$4:$D$817,0))</f>
        <v>0.007314814814814816</v>
      </c>
    </row>
    <row r="167" spans="1:9" s="12" customFormat="1" ht="15" customHeight="1">
      <c r="A167" s="34" t="s">
        <v>790</v>
      </c>
      <c r="B167" s="29" t="s">
        <v>220</v>
      </c>
      <c r="C167" s="29" t="s">
        <v>583</v>
      </c>
      <c r="D167" s="26" t="s">
        <v>1109</v>
      </c>
      <c r="E167" s="29" t="s">
        <v>584</v>
      </c>
      <c r="F167" s="41">
        <v>0.03159722222222222</v>
      </c>
      <c r="G167" s="26" t="str">
        <f t="shared" si="5"/>
        <v>4.33/km</v>
      </c>
      <c r="H167" s="35">
        <f t="shared" si="4"/>
        <v>0.007685185185185187</v>
      </c>
      <c r="I167" s="36">
        <f>F167-INDEX($F$4:$F$817,MATCH(D167,$D$4:$D$817,0))</f>
        <v>0.007685185185185187</v>
      </c>
    </row>
    <row r="168" spans="1:9" s="12" customFormat="1" ht="15" customHeight="1">
      <c r="A168" s="34" t="s">
        <v>791</v>
      </c>
      <c r="B168" s="29" t="s">
        <v>1184</v>
      </c>
      <c r="C168" s="29" t="s">
        <v>601</v>
      </c>
      <c r="D168" s="26" t="s">
        <v>1109</v>
      </c>
      <c r="E168" s="29" t="s">
        <v>1111</v>
      </c>
      <c r="F168" s="41">
        <v>0.03163194444444444</v>
      </c>
      <c r="G168" s="26" t="str">
        <f t="shared" si="5"/>
        <v>4.33/km</v>
      </c>
      <c r="H168" s="35">
        <f t="shared" si="4"/>
        <v>0.007719907407407408</v>
      </c>
      <c r="I168" s="36">
        <f>F168-INDEX($F$4:$F$817,MATCH(D168,$D$4:$D$817,0))</f>
        <v>0.007719907407407408</v>
      </c>
    </row>
    <row r="169" spans="1:9" s="12" customFormat="1" ht="15" customHeight="1">
      <c r="A169" s="34" t="s">
        <v>792</v>
      </c>
      <c r="B169" s="29" t="s">
        <v>221</v>
      </c>
      <c r="C169" s="29" t="s">
        <v>643</v>
      </c>
      <c r="D169" s="26" t="s">
        <v>1143</v>
      </c>
      <c r="E169" s="29" t="s">
        <v>1117</v>
      </c>
      <c r="F169" s="41">
        <v>0.03166666666666667</v>
      </c>
      <c r="G169" s="26" t="str">
        <f t="shared" si="5"/>
        <v>4.34/km</v>
      </c>
      <c r="H169" s="35">
        <f aca="true" t="shared" si="6" ref="H169:H232">F169-$F$4</f>
        <v>0.007754629629629636</v>
      </c>
      <c r="I169" s="36">
        <f>F169-INDEX($F$4:$F$817,MATCH(D169,$D$4:$D$817,0))</f>
        <v>0.005636574074074075</v>
      </c>
    </row>
    <row r="170" spans="1:9" s="12" customFormat="1" ht="15" customHeight="1">
      <c r="A170" s="34" t="s">
        <v>793</v>
      </c>
      <c r="B170" s="29" t="s">
        <v>222</v>
      </c>
      <c r="C170" s="29" t="s">
        <v>593</v>
      </c>
      <c r="D170" s="26" t="s">
        <v>1102</v>
      </c>
      <c r="E170" s="29" t="s">
        <v>223</v>
      </c>
      <c r="F170" s="41">
        <v>0.031712962962962964</v>
      </c>
      <c r="G170" s="26" t="str">
        <f t="shared" si="5"/>
        <v>4.34/km</v>
      </c>
      <c r="H170" s="35">
        <f t="shared" si="6"/>
        <v>0.00780092592592593</v>
      </c>
      <c r="I170" s="36">
        <f>F170-INDEX($F$4:$F$817,MATCH(D170,$D$4:$D$817,0))</f>
        <v>0.0071180555555555546</v>
      </c>
    </row>
    <row r="171" spans="1:9" s="12" customFormat="1" ht="15" customHeight="1">
      <c r="A171" s="34" t="s">
        <v>794</v>
      </c>
      <c r="B171" s="29" t="s">
        <v>224</v>
      </c>
      <c r="C171" s="29" t="s">
        <v>1150</v>
      </c>
      <c r="D171" s="26" t="s">
        <v>1174</v>
      </c>
      <c r="E171" s="29" t="s">
        <v>584</v>
      </c>
      <c r="F171" s="41">
        <v>0.03172453703703703</v>
      </c>
      <c r="G171" s="26" t="str">
        <f t="shared" si="5"/>
        <v>4.34/km</v>
      </c>
      <c r="H171" s="35">
        <f t="shared" si="6"/>
        <v>0.0078124999999999965</v>
      </c>
      <c r="I171" s="36">
        <f>F171-INDEX($F$4:$F$817,MATCH(D171,$D$4:$D$817,0))</f>
        <v>0</v>
      </c>
    </row>
    <row r="172" spans="1:9" s="12" customFormat="1" ht="15" customHeight="1">
      <c r="A172" s="34" t="s">
        <v>795</v>
      </c>
      <c r="B172" s="29" t="s">
        <v>111</v>
      </c>
      <c r="C172" s="29" t="s">
        <v>598</v>
      </c>
      <c r="D172" s="26" t="s">
        <v>1103</v>
      </c>
      <c r="E172" s="29" t="s">
        <v>18</v>
      </c>
      <c r="F172" s="41">
        <v>0.03173611111111111</v>
      </c>
      <c r="G172" s="26" t="str">
        <f t="shared" si="5"/>
        <v>4.34/km</v>
      </c>
      <c r="H172" s="35">
        <f t="shared" si="6"/>
        <v>0.007824074074074077</v>
      </c>
      <c r="I172" s="36">
        <f>F172-INDEX($F$4:$F$817,MATCH(D172,$D$4:$D$817,0))</f>
        <v>0.007615740740740739</v>
      </c>
    </row>
    <row r="173" spans="1:9" s="12" customFormat="1" ht="15" customHeight="1">
      <c r="A173" s="34" t="s">
        <v>796</v>
      </c>
      <c r="B173" s="29" t="s">
        <v>674</v>
      </c>
      <c r="C173" s="29" t="s">
        <v>601</v>
      </c>
      <c r="D173" s="26" t="s">
        <v>1112</v>
      </c>
      <c r="E173" s="29" t="s">
        <v>18</v>
      </c>
      <c r="F173" s="41">
        <v>0.031747685185185184</v>
      </c>
      <c r="G173" s="26" t="str">
        <f t="shared" si="5"/>
        <v>4.34/km</v>
      </c>
      <c r="H173" s="35">
        <f t="shared" si="6"/>
        <v>0.00783564814814815</v>
      </c>
      <c r="I173" s="36">
        <f>F173-INDEX($F$4:$F$817,MATCH(D173,$D$4:$D$817,0))</f>
        <v>0.007233796296296297</v>
      </c>
    </row>
    <row r="174" spans="1:9" s="12" customFormat="1" ht="15" customHeight="1">
      <c r="A174" s="34" t="s">
        <v>797</v>
      </c>
      <c r="B174" s="29" t="s">
        <v>225</v>
      </c>
      <c r="C174" s="29" t="s">
        <v>607</v>
      </c>
      <c r="D174" s="26" t="s">
        <v>1107</v>
      </c>
      <c r="E174" s="29" t="s">
        <v>1158</v>
      </c>
      <c r="F174" s="41">
        <v>0.03180555555555555</v>
      </c>
      <c r="G174" s="26" t="str">
        <f t="shared" si="5"/>
        <v>4.35/km</v>
      </c>
      <c r="H174" s="35">
        <f t="shared" si="6"/>
        <v>0.007893518518518518</v>
      </c>
      <c r="I174" s="36">
        <f>F174-INDEX($F$4:$F$817,MATCH(D174,$D$4:$D$817,0))</f>
        <v>0.007546296296296294</v>
      </c>
    </row>
    <row r="175" spans="1:9" s="12" customFormat="1" ht="15" customHeight="1">
      <c r="A175" s="34" t="s">
        <v>798</v>
      </c>
      <c r="B175" s="29" t="s">
        <v>20</v>
      </c>
      <c r="C175" s="29" t="s">
        <v>21</v>
      </c>
      <c r="D175" s="26" t="s">
        <v>1143</v>
      </c>
      <c r="E175" s="29" t="s">
        <v>584</v>
      </c>
      <c r="F175" s="41">
        <v>0.03180555555555555</v>
      </c>
      <c r="G175" s="26" t="str">
        <f t="shared" si="5"/>
        <v>4.35/km</v>
      </c>
      <c r="H175" s="35">
        <f t="shared" si="6"/>
        <v>0.007893518518518518</v>
      </c>
      <c r="I175" s="36">
        <f>F175-INDEX($F$4:$F$817,MATCH(D175,$D$4:$D$817,0))</f>
        <v>0.005775462962962958</v>
      </c>
    </row>
    <row r="176" spans="1:9" s="12" customFormat="1" ht="15" customHeight="1">
      <c r="A176" s="34" t="s">
        <v>799</v>
      </c>
      <c r="B176" s="29" t="s">
        <v>13</v>
      </c>
      <c r="C176" s="29" t="s">
        <v>589</v>
      </c>
      <c r="D176" s="26" t="s">
        <v>1112</v>
      </c>
      <c r="E176" s="29" t="s">
        <v>1121</v>
      </c>
      <c r="F176" s="41">
        <v>0.031828703703703706</v>
      </c>
      <c r="G176" s="26" t="str">
        <f t="shared" si="5"/>
        <v>4.35/km</v>
      </c>
      <c r="H176" s="35">
        <f t="shared" si="6"/>
        <v>0.007916666666666673</v>
      </c>
      <c r="I176" s="36">
        <f>F176-INDEX($F$4:$F$817,MATCH(D176,$D$4:$D$817,0))</f>
        <v>0.007314814814814819</v>
      </c>
    </row>
    <row r="177" spans="1:9" s="12" customFormat="1" ht="15" customHeight="1">
      <c r="A177" s="34" t="s">
        <v>800</v>
      </c>
      <c r="B177" s="29" t="s">
        <v>226</v>
      </c>
      <c r="C177" s="29" t="s">
        <v>705</v>
      </c>
      <c r="D177" s="26" t="s">
        <v>1112</v>
      </c>
      <c r="E177" s="29" t="s">
        <v>1104</v>
      </c>
      <c r="F177" s="41">
        <v>0.031875</v>
      </c>
      <c r="G177" s="26" t="str">
        <f t="shared" si="5"/>
        <v>4.35/km</v>
      </c>
      <c r="H177" s="35">
        <f t="shared" si="6"/>
        <v>0.007962962962962967</v>
      </c>
      <c r="I177" s="36">
        <f>F177-INDEX($F$4:$F$817,MATCH(D177,$D$4:$D$817,0))</f>
        <v>0.007361111111111113</v>
      </c>
    </row>
    <row r="178" spans="1:9" s="12" customFormat="1" ht="15" customHeight="1">
      <c r="A178" s="34" t="s">
        <v>801</v>
      </c>
      <c r="B178" s="29" t="s">
        <v>86</v>
      </c>
      <c r="C178" s="29" t="s">
        <v>595</v>
      </c>
      <c r="D178" s="26" t="s">
        <v>1174</v>
      </c>
      <c r="E178" s="29" t="s">
        <v>653</v>
      </c>
      <c r="F178" s="41">
        <v>0.031886574074074074</v>
      </c>
      <c r="G178" s="26" t="str">
        <f t="shared" si="5"/>
        <v>4.36/km</v>
      </c>
      <c r="H178" s="35">
        <f t="shared" si="6"/>
        <v>0.00797453703703704</v>
      </c>
      <c r="I178" s="36">
        <f>F178-INDEX($F$4:$F$817,MATCH(D178,$D$4:$D$817,0))</f>
        <v>0.00016203703703704386</v>
      </c>
    </row>
    <row r="179" spans="1:9" s="12" customFormat="1" ht="15" customHeight="1">
      <c r="A179" s="34" t="s">
        <v>802</v>
      </c>
      <c r="B179" s="29" t="s">
        <v>227</v>
      </c>
      <c r="C179" s="29" t="s">
        <v>228</v>
      </c>
      <c r="D179" s="26" t="s">
        <v>1143</v>
      </c>
      <c r="E179" s="29" t="s">
        <v>584</v>
      </c>
      <c r="F179" s="41">
        <v>0.031886574074074074</v>
      </c>
      <c r="G179" s="26" t="str">
        <f t="shared" si="5"/>
        <v>4.36/km</v>
      </c>
      <c r="H179" s="35">
        <f t="shared" si="6"/>
        <v>0.00797453703703704</v>
      </c>
      <c r="I179" s="36">
        <f>F179-INDEX($F$4:$F$817,MATCH(D179,$D$4:$D$817,0))</f>
        <v>0.00585648148148148</v>
      </c>
    </row>
    <row r="180" spans="1:9" s="12" customFormat="1" ht="15" customHeight="1">
      <c r="A180" s="34" t="s">
        <v>803</v>
      </c>
      <c r="B180" s="29" t="s">
        <v>229</v>
      </c>
      <c r="C180" s="29" t="s">
        <v>621</v>
      </c>
      <c r="D180" s="26" t="s">
        <v>1107</v>
      </c>
      <c r="E180" s="29" t="s">
        <v>625</v>
      </c>
      <c r="F180" s="41">
        <v>0.03190972222222222</v>
      </c>
      <c r="G180" s="26" t="str">
        <f t="shared" si="5"/>
        <v>4.36/km</v>
      </c>
      <c r="H180" s="35">
        <f t="shared" si="6"/>
        <v>0.007997685185185188</v>
      </c>
      <c r="I180" s="36">
        <f>F180-INDEX($F$4:$F$817,MATCH(D180,$D$4:$D$817,0))</f>
        <v>0.007650462962962963</v>
      </c>
    </row>
    <row r="181" spans="1:9" s="12" customFormat="1" ht="15" customHeight="1">
      <c r="A181" s="34" t="s">
        <v>804</v>
      </c>
      <c r="B181" s="29" t="s">
        <v>445</v>
      </c>
      <c r="C181" s="29" t="s">
        <v>657</v>
      </c>
      <c r="D181" s="26" t="s">
        <v>1107</v>
      </c>
      <c r="E181" s="29" t="s">
        <v>584</v>
      </c>
      <c r="F181" s="41">
        <v>0.03196759259259259</v>
      </c>
      <c r="G181" s="26" t="str">
        <f t="shared" si="5"/>
        <v>4.36/km</v>
      </c>
      <c r="H181" s="35">
        <f t="shared" si="6"/>
        <v>0.008055555555555555</v>
      </c>
      <c r="I181" s="36">
        <f>F181-INDEX($F$4:$F$817,MATCH(D181,$D$4:$D$817,0))</f>
        <v>0.007708333333333331</v>
      </c>
    </row>
    <row r="182" spans="1:9" s="12" customFormat="1" ht="15" customHeight="1">
      <c r="A182" s="34" t="s">
        <v>805</v>
      </c>
      <c r="B182" s="29" t="s">
        <v>230</v>
      </c>
      <c r="C182" s="29" t="s">
        <v>661</v>
      </c>
      <c r="D182" s="26" t="s">
        <v>1109</v>
      </c>
      <c r="E182" s="29" t="s">
        <v>122</v>
      </c>
      <c r="F182" s="41">
        <v>0.03199074074074074</v>
      </c>
      <c r="G182" s="26" t="str">
        <f t="shared" si="5"/>
        <v>4.36/km</v>
      </c>
      <c r="H182" s="35">
        <f t="shared" si="6"/>
        <v>0.00807870370370371</v>
      </c>
      <c r="I182" s="36">
        <f>F182-INDEX($F$4:$F$817,MATCH(D182,$D$4:$D$817,0))</f>
        <v>0.00807870370370371</v>
      </c>
    </row>
    <row r="183" spans="1:9" s="12" customFormat="1" ht="15" customHeight="1">
      <c r="A183" s="34" t="s">
        <v>806</v>
      </c>
      <c r="B183" s="29" t="s">
        <v>231</v>
      </c>
      <c r="C183" s="29" t="s">
        <v>595</v>
      </c>
      <c r="D183" s="26" t="s">
        <v>1109</v>
      </c>
      <c r="E183" s="29" t="s">
        <v>584</v>
      </c>
      <c r="F183" s="41">
        <v>0.032025462962962964</v>
      </c>
      <c r="G183" s="26" t="str">
        <f t="shared" si="5"/>
        <v>4.37/km</v>
      </c>
      <c r="H183" s="35">
        <f t="shared" si="6"/>
        <v>0.00811342592592593</v>
      </c>
      <c r="I183" s="36">
        <f>F183-INDEX($F$4:$F$817,MATCH(D183,$D$4:$D$817,0))</f>
        <v>0.00811342592592593</v>
      </c>
    </row>
    <row r="184" spans="1:9" s="12" customFormat="1" ht="15" customHeight="1">
      <c r="A184" s="34" t="s">
        <v>807</v>
      </c>
      <c r="B184" s="29" t="s">
        <v>23</v>
      </c>
      <c r="C184" s="29" t="s">
        <v>232</v>
      </c>
      <c r="D184" s="26" t="s">
        <v>1112</v>
      </c>
      <c r="E184" s="29" t="s">
        <v>1121</v>
      </c>
      <c r="F184" s="41">
        <v>0.03203703703703704</v>
      </c>
      <c r="G184" s="26" t="str">
        <f t="shared" si="5"/>
        <v>4.37/km</v>
      </c>
      <c r="H184" s="35">
        <f t="shared" si="6"/>
        <v>0.008125000000000004</v>
      </c>
      <c r="I184" s="36">
        <f>F184-INDEX($F$4:$F$817,MATCH(D184,$D$4:$D$817,0))</f>
        <v>0.00752314814814815</v>
      </c>
    </row>
    <row r="185" spans="1:9" s="12" customFormat="1" ht="15" customHeight="1">
      <c r="A185" s="34" t="s">
        <v>808</v>
      </c>
      <c r="B185" s="29" t="s">
        <v>49</v>
      </c>
      <c r="C185" s="29" t="s">
        <v>643</v>
      </c>
      <c r="D185" s="26" t="s">
        <v>1112</v>
      </c>
      <c r="E185" s="29" t="s">
        <v>50</v>
      </c>
      <c r="F185" s="41">
        <v>0.032060185185185185</v>
      </c>
      <c r="G185" s="26" t="str">
        <f t="shared" si="5"/>
        <v>4.37/km</v>
      </c>
      <c r="H185" s="35">
        <f t="shared" si="6"/>
        <v>0.008148148148148151</v>
      </c>
      <c r="I185" s="36">
        <f>F185-INDEX($F$4:$F$817,MATCH(D185,$D$4:$D$817,0))</f>
        <v>0.0075462962962962975</v>
      </c>
    </row>
    <row r="186" spans="1:9" s="12" customFormat="1" ht="15" customHeight="1">
      <c r="A186" s="34" t="s">
        <v>809</v>
      </c>
      <c r="B186" s="29" t="s">
        <v>1136</v>
      </c>
      <c r="C186" s="29" t="s">
        <v>614</v>
      </c>
      <c r="D186" s="26" t="s">
        <v>1143</v>
      </c>
      <c r="E186" s="29" t="s">
        <v>653</v>
      </c>
      <c r="F186" s="41">
        <v>0.03210648148148148</v>
      </c>
      <c r="G186" s="26" t="str">
        <f t="shared" si="5"/>
        <v>4.37/km</v>
      </c>
      <c r="H186" s="35">
        <f t="shared" si="6"/>
        <v>0.008194444444444445</v>
      </c>
      <c r="I186" s="36">
        <f>F186-INDEX($F$4:$F$817,MATCH(D186,$D$4:$D$817,0))</f>
        <v>0.006076388888888885</v>
      </c>
    </row>
    <row r="187" spans="1:9" s="12" customFormat="1" ht="15" customHeight="1">
      <c r="A187" s="34" t="s">
        <v>810</v>
      </c>
      <c r="B187" s="29" t="s">
        <v>673</v>
      </c>
      <c r="C187" s="29" t="s">
        <v>671</v>
      </c>
      <c r="D187" s="26" t="s">
        <v>1109</v>
      </c>
      <c r="E187" s="29" t="s">
        <v>584</v>
      </c>
      <c r="F187" s="41">
        <v>0.03211805555555556</v>
      </c>
      <c r="G187" s="26" t="str">
        <f t="shared" si="5"/>
        <v>4.38/km</v>
      </c>
      <c r="H187" s="35">
        <f t="shared" si="6"/>
        <v>0.008206018518518526</v>
      </c>
      <c r="I187" s="36">
        <f>F187-INDEX($F$4:$F$817,MATCH(D187,$D$4:$D$817,0))</f>
        <v>0.008206018518518526</v>
      </c>
    </row>
    <row r="188" spans="1:9" s="12" customFormat="1" ht="15" customHeight="1">
      <c r="A188" s="46" t="s">
        <v>811</v>
      </c>
      <c r="B188" s="47" t="s">
        <v>668</v>
      </c>
      <c r="C188" s="47" t="s">
        <v>669</v>
      </c>
      <c r="D188" s="48" t="s">
        <v>1109</v>
      </c>
      <c r="E188" s="47" t="s">
        <v>463</v>
      </c>
      <c r="F188" s="49">
        <v>0.03211805555555556</v>
      </c>
      <c r="G188" s="48" t="str">
        <f t="shared" si="5"/>
        <v>4.38/km</v>
      </c>
      <c r="H188" s="50">
        <f t="shared" si="6"/>
        <v>0.008206018518518526</v>
      </c>
      <c r="I188" s="51">
        <f>F188-INDEX($F$4:$F$817,MATCH(D188,$D$4:$D$817,0))</f>
        <v>0.008206018518518526</v>
      </c>
    </row>
    <row r="189" spans="1:9" s="12" customFormat="1" ht="15" customHeight="1">
      <c r="A189" s="34" t="s">
        <v>812</v>
      </c>
      <c r="B189" s="29" t="s">
        <v>233</v>
      </c>
      <c r="C189" s="29" t="s">
        <v>595</v>
      </c>
      <c r="D189" s="26" t="s">
        <v>1109</v>
      </c>
      <c r="E189" s="29" t="s">
        <v>584</v>
      </c>
      <c r="F189" s="41">
        <v>0.03211805555555556</v>
      </c>
      <c r="G189" s="26" t="str">
        <f t="shared" si="5"/>
        <v>4.38/km</v>
      </c>
      <c r="H189" s="35">
        <f t="shared" si="6"/>
        <v>0.008206018518518526</v>
      </c>
      <c r="I189" s="36">
        <f>F189-INDEX($F$4:$F$817,MATCH(D189,$D$4:$D$817,0))</f>
        <v>0.008206018518518526</v>
      </c>
    </row>
    <row r="190" spans="1:9" s="12" customFormat="1" ht="15" customHeight="1">
      <c r="A190" s="34" t="s">
        <v>813</v>
      </c>
      <c r="B190" s="29" t="s">
        <v>47</v>
      </c>
      <c r="C190" s="29" t="s">
        <v>694</v>
      </c>
      <c r="D190" s="26" t="s">
        <v>1112</v>
      </c>
      <c r="E190" s="29" t="s">
        <v>1121</v>
      </c>
      <c r="F190" s="41">
        <v>0.03215277777777777</v>
      </c>
      <c r="G190" s="26" t="str">
        <f t="shared" si="5"/>
        <v>4.38/km</v>
      </c>
      <c r="H190" s="35">
        <f t="shared" si="6"/>
        <v>0.00824074074074074</v>
      </c>
      <c r="I190" s="36">
        <f>F190-INDEX($F$4:$F$817,MATCH(D190,$D$4:$D$817,0))</f>
        <v>0.007638888888888886</v>
      </c>
    </row>
    <row r="191" spans="1:9" s="12" customFormat="1" ht="15" customHeight="1">
      <c r="A191" s="34" t="s">
        <v>814</v>
      </c>
      <c r="B191" s="29" t="s">
        <v>234</v>
      </c>
      <c r="C191" s="29" t="s">
        <v>619</v>
      </c>
      <c r="D191" s="26" t="s">
        <v>1102</v>
      </c>
      <c r="E191" s="29" t="s">
        <v>584</v>
      </c>
      <c r="F191" s="41">
        <v>0.032164351851851854</v>
      </c>
      <c r="G191" s="26" t="str">
        <f t="shared" si="5"/>
        <v>4.38/km</v>
      </c>
      <c r="H191" s="35">
        <f t="shared" si="6"/>
        <v>0.00825231481481482</v>
      </c>
      <c r="I191" s="36">
        <f>F191-INDEX($F$4:$F$817,MATCH(D191,$D$4:$D$817,0))</f>
        <v>0.007569444444444445</v>
      </c>
    </row>
    <row r="192" spans="1:9" s="12" customFormat="1" ht="15" customHeight="1">
      <c r="A192" s="34" t="s">
        <v>815</v>
      </c>
      <c r="B192" s="29" t="s">
        <v>235</v>
      </c>
      <c r="C192" s="29" t="s">
        <v>236</v>
      </c>
      <c r="D192" s="26" t="s">
        <v>1112</v>
      </c>
      <c r="E192" s="29" t="s">
        <v>1110</v>
      </c>
      <c r="F192" s="41">
        <v>0.032199074074074074</v>
      </c>
      <c r="G192" s="26" t="str">
        <f t="shared" si="5"/>
        <v>4.38/km</v>
      </c>
      <c r="H192" s="35">
        <f t="shared" si="6"/>
        <v>0.00828703703703704</v>
      </c>
      <c r="I192" s="36">
        <f>F192-INDEX($F$4:$F$817,MATCH(D192,$D$4:$D$817,0))</f>
        <v>0.007685185185185187</v>
      </c>
    </row>
    <row r="193" spans="1:9" s="12" customFormat="1" ht="15" customHeight="1">
      <c r="A193" s="34" t="s">
        <v>816</v>
      </c>
      <c r="B193" s="29" t="s">
        <v>237</v>
      </c>
      <c r="C193" s="29" t="s">
        <v>621</v>
      </c>
      <c r="D193" s="26" t="s">
        <v>1103</v>
      </c>
      <c r="E193" s="29" t="s">
        <v>156</v>
      </c>
      <c r="F193" s="41">
        <v>0.03221064814814815</v>
      </c>
      <c r="G193" s="26" t="str">
        <f t="shared" si="5"/>
        <v>4.38/km</v>
      </c>
      <c r="H193" s="35">
        <f t="shared" si="6"/>
        <v>0.008298611111111114</v>
      </c>
      <c r="I193" s="36">
        <f>F193-INDEX($F$4:$F$817,MATCH(D193,$D$4:$D$817,0))</f>
        <v>0.008090277777777776</v>
      </c>
    </row>
    <row r="194" spans="1:9" s="12" customFormat="1" ht="15" customHeight="1">
      <c r="A194" s="34" t="s">
        <v>817</v>
      </c>
      <c r="B194" s="29" t="s">
        <v>238</v>
      </c>
      <c r="C194" s="29" t="s">
        <v>578</v>
      </c>
      <c r="D194" s="26" t="s">
        <v>1109</v>
      </c>
      <c r="E194" s="29" t="s">
        <v>584</v>
      </c>
      <c r="F194" s="41">
        <v>0.03222222222222222</v>
      </c>
      <c r="G194" s="26" t="str">
        <f t="shared" si="5"/>
        <v>4.38/km</v>
      </c>
      <c r="H194" s="35">
        <f t="shared" si="6"/>
        <v>0.008310185185185188</v>
      </c>
      <c r="I194" s="36">
        <f>F194-INDEX($F$4:$F$817,MATCH(D194,$D$4:$D$817,0))</f>
        <v>0.008310185185185188</v>
      </c>
    </row>
    <row r="195" spans="1:9" s="12" customFormat="1" ht="15" customHeight="1">
      <c r="A195" s="34" t="s">
        <v>818</v>
      </c>
      <c r="B195" s="29" t="s">
        <v>180</v>
      </c>
      <c r="C195" s="29" t="s">
        <v>612</v>
      </c>
      <c r="D195" s="26" t="s">
        <v>1109</v>
      </c>
      <c r="E195" s="29" t="s">
        <v>584</v>
      </c>
      <c r="F195" s="41">
        <v>0.03226851851851852</v>
      </c>
      <c r="G195" s="26" t="str">
        <f t="shared" si="5"/>
        <v>4.39/km</v>
      </c>
      <c r="H195" s="35">
        <f t="shared" si="6"/>
        <v>0.008356481481481489</v>
      </c>
      <c r="I195" s="36">
        <f>F195-INDEX($F$4:$F$817,MATCH(D195,$D$4:$D$817,0))</f>
        <v>0.008356481481481489</v>
      </c>
    </row>
    <row r="196" spans="1:9" s="12" customFormat="1" ht="15" customHeight="1">
      <c r="A196" s="34" t="s">
        <v>819</v>
      </c>
      <c r="B196" s="29" t="s">
        <v>239</v>
      </c>
      <c r="C196" s="29" t="s">
        <v>17</v>
      </c>
      <c r="D196" s="26" t="s">
        <v>1127</v>
      </c>
      <c r="E196" s="29" t="s">
        <v>584</v>
      </c>
      <c r="F196" s="41">
        <v>0.03230324074074074</v>
      </c>
      <c r="G196" s="26" t="str">
        <f aca="true" t="shared" si="7" ref="G196:G259">TEXT(INT((HOUR(F196)*3600+MINUTE(F196)*60+SECOND(F196))/$I$2/60),"0")&amp;"."&amp;TEXT(MOD((HOUR(F196)*3600+MINUTE(F196)*60+SECOND(F196))/$I$2,60),"00")&amp;"/km"</f>
        <v>4.39/km</v>
      </c>
      <c r="H196" s="35">
        <f t="shared" si="6"/>
        <v>0.008391203703703703</v>
      </c>
      <c r="I196" s="36">
        <f>F196-INDEX($F$4:$F$817,MATCH(D196,$D$4:$D$817,0))</f>
        <v>0</v>
      </c>
    </row>
    <row r="197" spans="1:9" s="12" customFormat="1" ht="15" customHeight="1">
      <c r="A197" s="34" t="s">
        <v>820</v>
      </c>
      <c r="B197" s="29" t="s">
        <v>1</v>
      </c>
      <c r="C197" s="29" t="s">
        <v>11</v>
      </c>
      <c r="D197" s="26" t="s">
        <v>1127</v>
      </c>
      <c r="E197" s="29" t="s">
        <v>156</v>
      </c>
      <c r="F197" s="41">
        <v>0.03231481481481482</v>
      </c>
      <c r="G197" s="26" t="str">
        <f t="shared" si="7"/>
        <v>4.39/km</v>
      </c>
      <c r="H197" s="35">
        <f t="shared" si="6"/>
        <v>0.008402777777777783</v>
      </c>
      <c r="I197" s="36">
        <f>F197-INDEX($F$4:$F$817,MATCH(D197,$D$4:$D$817,0))</f>
        <v>1.157407407408051E-05</v>
      </c>
    </row>
    <row r="198" spans="1:9" s="12" customFormat="1" ht="15" customHeight="1">
      <c r="A198" s="34" t="s">
        <v>821</v>
      </c>
      <c r="B198" s="29" t="s">
        <v>682</v>
      </c>
      <c r="C198" s="29" t="s">
        <v>603</v>
      </c>
      <c r="D198" s="26" t="s">
        <v>1107</v>
      </c>
      <c r="E198" s="29" t="s">
        <v>664</v>
      </c>
      <c r="F198" s="41">
        <v>0.032326388888888884</v>
      </c>
      <c r="G198" s="26" t="str">
        <f t="shared" si="7"/>
        <v>4.39/km</v>
      </c>
      <c r="H198" s="35">
        <f t="shared" si="6"/>
        <v>0.00841435185185185</v>
      </c>
      <c r="I198" s="36">
        <f>F198-INDEX($F$4:$F$817,MATCH(D198,$D$4:$D$817,0))</f>
        <v>0.008067129629629625</v>
      </c>
    </row>
    <row r="199" spans="1:9" s="12" customFormat="1" ht="15" customHeight="1">
      <c r="A199" s="46" t="s">
        <v>822</v>
      </c>
      <c r="B199" s="47" t="s">
        <v>5</v>
      </c>
      <c r="C199" s="47" t="s">
        <v>643</v>
      </c>
      <c r="D199" s="48" t="s">
        <v>1143</v>
      </c>
      <c r="E199" s="47" t="s">
        <v>463</v>
      </c>
      <c r="F199" s="49">
        <v>0.03234953703703704</v>
      </c>
      <c r="G199" s="48" t="str">
        <f t="shared" si="7"/>
        <v>4.40/km</v>
      </c>
      <c r="H199" s="50">
        <f t="shared" si="6"/>
        <v>0.008437500000000004</v>
      </c>
      <c r="I199" s="51">
        <f>F199-INDEX($F$4:$F$817,MATCH(D199,$D$4:$D$817,0))</f>
        <v>0.0063194444444444435</v>
      </c>
    </row>
    <row r="200" spans="1:9" s="12" customFormat="1" ht="15" customHeight="1">
      <c r="A200" s="34" t="s">
        <v>823</v>
      </c>
      <c r="B200" s="29" t="s">
        <v>240</v>
      </c>
      <c r="C200" s="29" t="s">
        <v>579</v>
      </c>
      <c r="D200" s="26" t="s">
        <v>1109</v>
      </c>
      <c r="E200" s="29" t="s">
        <v>1166</v>
      </c>
      <c r="F200" s="41">
        <v>0.03239583333333333</v>
      </c>
      <c r="G200" s="26" t="str">
        <f t="shared" si="7"/>
        <v>4.40/km</v>
      </c>
      <c r="H200" s="35">
        <f t="shared" si="6"/>
        <v>0.008483796296296298</v>
      </c>
      <c r="I200" s="36">
        <f>F200-INDEX($F$4:$F$817,MATCH(D200,$D$4:$D$817,0))</f>
        <v>0.008483796296296298</v>
      </c>
    </row>
    <row r="201" spans="1:9" s="12" customFormat="1" ht="15" customHeight="1">
      <c r="A201" s="34" t="s">
        <v>824</v>
      </c>
      <c r="B201" s="29" t="s">
        <v>241</v>
      </c>
      <c r="C201" s="29" t="s">
        <v>609</v>
      </c>
      <c r="D201" s="26" t="s">
        <v>1114</v>
      </c>
      <c r="E201" s="29" t="s">
        <v>584</v>
      </c>
      <c r="F201" s="41">
        <v>0.032407407407407406</v>
      </c>
      <c r="G201" s="26" t="str">
        <f t="shared" si="7"/>
        <v>4.40/km</v>
      </c>
      <c r="H201" s="35">
        <f t="shared" si="6"/>
        <v>0.008495370370370372</v>
      </c>
      <c r="I201" s="36">
        <f>F201-INDEX($F$4:$F$817,MATCH(D201,$D$4:$D$817,0))</f>
        <v>0.0032870370370370397</v>
      </c>
    </row>
    <row r="202" spans="1:9" s="12" customFormat="1" ht="15" customHeight="1">
      <c r="A202" s="34" t="s">
        <v>825</v>
      </c>
      <c r="B202" s="29" t="s">
        <v>242</v>
      </c>
      <c r="C202" s="29" t="s">
        <v>696</v>
      </c>
      <c r="D202" s="26" t="s">
        <v>1109</v>
      </c>
      <c r="E202" s="29" t="s">
        <v>584</v>
      </c>
      <c r="F202" s="41">
        <v>0.032407407407407406</v>
      </c>
      <c r="G202" s="26" t="str">
        <f t="shared" si="7"/>
        <v>4.40/km</v>
      </c>
      <c r="H202" s="35">
        <f t="shared" si="6"/>
        <v>0.008495370370370372</v>
      </c>
      <c r="I202" s="36">
        <f>F202-INDEX($F$4:$F$817,MATCH(D202,$D$4:$D$817,0))</f>
        <v>0.008495370370370372</v>
      </c>
    </row>
    <row r="203" spans="1:9" s="12" customFormat="1" ht="15" customHeight="1">
      <c r="A203" s="34" t="s">
        <v>826</v>
      </c>
      <c r="B203" s="29" t="s">
        <v>41</v>
      </c>
      <c r="C203" s="29" t="s">
        <v>601</v>
      </c>
      <c r="D203" s="26" t="s">
        <v>1109</v>
      </c>
      <c r="E203" s="29" t="s">
        <v>1121</v>
      </c>
      <c r="F203" s="41">
        <v>0.03241898148148148</v>
      </c>
      <c r="G203" s="26" t="str">
        <f t="shared" si="7"/>
        <v>4.40/km</v>
      </c>
      <c r="H203" s="35">
        <f t="shared" si="6"/>
        <v>0.008506944444444445</v>
      </c>
      <c r="I203" s="36">
        <f>F203-INDEX($F$4:$F$817,MATCH(D203,$D$4:$D$817,0))</f>
        <v>0.008506944444444445</v>
      </c>
    </row>
    <row r="204" spans="1:9" s="12" customFormat="1" ht="15" customHeight="1">
      <c r="A204" s="46" t="s">
        <v>827</v>
      </c>
      <c r="B204" s="47" t="s">
        <v>675</v>
      </c>
      <c r="C204" s="47" t="s">
        <v>601</v>
      </c>
      <c r="D204" s="48" t="s">
        <v>1102</v>
      </c>
      <c r="E204" s="47" t="s">
        <v>463</v>
      </c>
      <c r="F204" s="49">
        <v>0.032511574074074075</v>
      </c>
      <c r="G204" s="48" t="str">
        <f t="shared" si="7"/>
        <v>4.41/km</v>
      </c>
      <c r="H204" s="50">
        <f t="shared" si="6"/>
        <v>0.008599537037037041</v>
      </c>
      <c r="I204" s="51">
        <f>F204-INDEX($F$4:$F$817,MATCH(D204,$D$4:$D$817,0))</f>
        <v>0.007916666666666666</v>
      </c>
    </row>
    <row r="205" spans="1:9" s="12" customFormat="1" ht="15" customHeight="1">
      <c r="A205" s="34" t="s">
        <v>828</v>
      </c>
      <c r="B205" s="29" t="s">
        <v>243</v>
      </c>
      <c r="C205" s="29" t="s">
        <v>709</v>
      </c>
      <c r="D205" s="26" t="s">
        <v>1112</v>
      </c>
      <c r="E205" s="29" t="s">
        <v>35</v>
      </c>
      <c r="F205" s="41">
        <v>0.03256944444444444</v>
      </c>
      <c r="G205" s="26" t="str">
        <f t="shared" si="7"/>
        <v>4.41/km</v>
      </c>
      <c r="H205" s="35">
        <f t="shared" si="6"/>
        <v>0.008657407407407409</v>
      </c>
      <c r="I205" s="36">
        <f>F205-INDEX($F$4:$F$817,MATCH(D205,$D$4:$D$817,0))</f>
        <v>0.008055555555555555</v>
      </c>
    </row>
    <row r="206" spans="1:9" s="12" customFormat="1" ht="15" customHeight="1">
      <c r="A206" s="46" t="s">
        <v>829</v>
      </c>
      <c r="B206" s="47" t="s">
        <v>16</v>
      </c>
      <c r="C206" s="47" t="s">
        <v>632</v>
      </c>
      <c r="D206" s="48" t="s">
        <v>1109</v>
      </c>
      <c r="E206" s="47" t="s">
        <v>463</v>
      </c>
      <c r="F206" s="49">
        <v>0.03260416666666667</v>
      </c>
      <c r="G206" s="48" t="str">
        <f t="shared" si="7"/>
        <v>4.42/km</v>
      </c>
      <c r="H206" s="50">
        <f t="shared" si="6"/>
        <v>0.008692129629629636</v>
      </c>
      <c r="I206" s="51">
        <f>F206-INDEX($F$4:$F$817,MATCH(D206,$D$4:$D$817,0))</f>
        <v>0.008692129629629636</v>
      </c>
    </row>
    <row r="207" spans="1:9" s="12" customFormat="1" ht="15" customHeight="1">
      <c r="A207" s="34" t="s">
        <v>830</v>
      </c>
      <c r="B207" s="29" t="s">
        <v>244</v>
      </c>
      <c r="C207" s="29" t="s">
        <v>579</v>
      </c>
      <c r="D207" s="26" t="s">
        <v>1102</v>
      </c>
      <c r="E207" s="29" t="s">
        <v>1169</v>
      </c>
      <c r="F207" s="41">
        <v>0.032719907407407406</v>
      </c>
      <c r="G207" s="26" t="str">
        <f t="shared" si="7"/>
        <v>4.43/km</v>
      </c>
      <c r="H207" s="35">
        <f t="shared" si="6"/>
        <v>0.008807870370370372</v>
      </c>
      <c r="I207" s="36">
        <f>F207-INDEX($F$4:$F$817,MATCH(D207,$D$4:$D$817,0))</f>
        <v>0.008124999999999997</v>
      </c>
    </row>
    <row r="208" spans="1:9" s="12" customFormat="1" ht="15" customHeight="1">
      <c r="A208" s="34" t="s">
        <v>831</v>
      </c>
      <c r="B208" s="29" t="s">
        <v>245</v>
      </c>
      <c r="C208" s="29" t="s">
        <v>619</v>
      </c>
      <c r="D208" s="26" t="s">
        <v>1102</v>
      </c>
      <c r="E208" s="29" t="s">
        <v>584</v>
      </c>
      <c r="F208" s="41">
        <v>0.032719907407407406</v>
      </c>
      <c r="G208" s="26" t="str">
        <f t="shared" si="7"/>
        <v>4.43/km</v>
      </c>
      <c r="H208" s="35">
        <f t="shared" si="6"/>
        <v>0.008807870370370372</v>
      </c>
      <c r="I208" s="36">
        <f>F208-INDEX($F$4:$F$817,MATCH(D208,$D$4:$D$817,0))</f>
        <v>0.008124999999999997</v>
      </c>
    </row>
    <row r="209" spans="1:9" s="12" customFormat="1" ht="15" customHeight="1">
      <c r="A209" s="46" t="s">
        <v>832</v>
      </c>
      <c r="B209" s="47" t="s">
        <v>73</v>
      </c>
      <c r="C209" s="47" t="s">
        <v>594</v>
      </c>
      <c r="D209" s="48" t="s">
        <v>1102</v>
      </c>
      <c r="E209" s="47" t="s">
        <v>463</v>
      </c>
      <c r="F209" s="49">
        <v>0.0327662037037037</v>
      </c>
      <c r="G209" s="48" t="str">
        <f t="shared" si="7"/>
        <v>4.43/km</v>
      </c>
      <c r="H209" s="50">
        <f t="shared" si="6"/>
        <v>0.008854166666666666</v>
      </c>
      <c r="I209" s="51">
        <f>F209-INDEX($F$4:$F$817,MATCH(D209,$D$4:$D$817,0))</f>
        <v>0.008171296296296291</v>
      </c>
    </row>
    <row r="210" spans="1:9" s="12" customFormat="1" ht="15" customHeight="1">
      <c r="A210" s="46" t="s">
        <v>833</v>
      </c>
      <c r="B210" s="47" t="s">
        <v>12</v>
      </c>
      <c r="C210" s="47" t="s">
        <v>593</v>
      </c>
      <c r="D210" s="48" t="s">
        <v>1107</v>
      </c>
      <c r="E210" s="47" t="s">
        <v>463</v>
      </c>
      <c r="F210" s="49">
        <v>0.0327662037037037</v>
      </c>
      <c r="G210" s="48" t="str">
        <f t="shared" si="7"/>
        <v>4.43/km</v>
      </c>
      <c r="H210" s="50">
        <f t="shared" si="6"/>
        <v>0.008854166666666666</v>
      </c>
      <c r="I210" s="51">
        <f>F210-INDEX($F$4:$F$817,MATCH(D210,$D$4:$D$817,0))</f>
        <v>0.008506944444444442</v>
      </c>
    </row>
    <row r="211" spans="1:9" s="12" customFormat="1" ht="15" customHeight="1">
      <c r="A211" s="34" t="s">
        <v>834</v>
      </c>
      <c r="B211" s="29" t="s">
        <v>82</v>
      </c>
      <c r="C211" s="29" t="s">
        <v>601</v>
      </c>
      <c r="D211" s="26" t="s">
        <v>1112</v>
      </c>
      <c r="E211" s="29" t="s">
        <v>584</v>
      </c>
      <c r="F211" s="41">
        <v>0.0327662037037037</v>
      </c>
      <c r="G211" s="26" t="str">
        <f t="shared" si="7"/>
        <v>4.43/km</v>
      </c>
      <c r="H211" s="35">
        <f t="shared" si="6"/>
        <v>0.008854166666666666</v>
      </c>
      <c r="I211" s="36">
        <f>F211-INDEX($F$4:$F$817,MATCH(D211,$D$4:$D$817,0))</f>
        <v>0.008252314814814813</v>
      </c>
    </row>
    <row r="212" spans="1:9" s="12" customFormat="1" ht="15" customHeight="1">
      <c r="A212" s="34" t="s">
        <v>835</v>
      </c>
      <c r="B212" s="29" t="s">
        <v>246</v>
      </c>
      <c r="C212" s="29" t="s">
        <v>593</v>
      </c>
      <c r="D212" s="26" t="s">
        <v>1109</v>
      </c>
      <c r="E212" s="29" t="s">
        <v>125</v>
      </c>
      <c r="F212" s="41">
        <v>0.03280092592592593</v>
      </c>
      <c r="G212" s="26" t="str">
        <f t="shared" si="7"/>
        <v>4.43/km</v>
      </c>
      <c r="H212" s="35">
        <f t="shared" si="6"/>
        <v>0.008888888888888894</v>
      </c>
      <c r="I212" s="36">
        <f>F212-INDEX($F$4:$F$817,MATCH(D212,$D$4:$D$817,0))</f>
        <v>0.008888888888888894</v>
      </c>
    </row>
    <row r="213" spans="1:9" s="12" customFormat="1" ht="15" customHeight="1">
      <c r="A213" s="34" t="s">
        <v>836</v>
      </c>
      <c r="B213" s="29" t="s">
        <v>247</v>
      </c>
      <c r="C213" s="29" t="s">
        <v>578</v>
      </c>
      <c r="D213" s="26" t="s">
        <v>1107</v>
      </c>
      <c r="E213" s="29" t="s">
        <v>1169</v>
      </c>
      <c r="F213" s="41">
        <v>0.032870370370370376</v>
      </c>
      <c r="G213" s="26" t="str">
        <f t="shared" si="7"/>
        <v>4.44/km</v>
      </c>
      <c r="H213" s="35">
        <f t="shared" si="6"/>
        <v>0.008958333333333342</v>
      </c>
      <c r="I213" s="36">
        <f>F213-INDEX($F$4:$F$817,MATCH(D213,$D$4:$D$817,0))</f>
        <v>0.008611111111111118</v>
      </c>
    </row>
    <row r="214" spans="1:9" s="12" customFormat="1" ht="15" customHeight="1">
      <c r="A214" s="34" t="s">
        <v>837</v>
      </c>
      <c r="B214" s="29" t="s">
        <v>1181</v>
      </c>
      <c r="C214" s="29" t="s">
        <v>603</v>
      </c>
      <c r="D214" s="26" t="s">
        <v>1109</v>
      </c>
      <c r="E214" s="29" t="s">
        <v>584</v>
      </c>
      <c r="F214" s="41">
        <v>0.032916666666666664</v>
      </c>
      <c r="G214" s="26" t="str">
        <f t="shared" si="7"/>
        <v>4.44/km</v>
      </c>
      <c r="H214" s="35">
        <f t="shared" si="6"/>
        <v>0.00900462962962963</v>
      </c>
      <c r="I214" s="36">
        <f>F214-INDEX($F$4:$F$817,MATCH(D214,$D$4:$D$817,0))</f>
        <v>0.00900462962962963</v>
      </c>
    </row>
    <row r="215" spans="1:9" s="12" customFormat="1" ht="15" customHeight="1">
      <c r="A215" s="34" t="s">
        <v>838</v>
      </c>
      <c r="B215" s="29" t="s">
        <v>1142</v>
      </c>
      <c r="C215" s="29" t="s">
        <v>7</v>
      </c>
      <c r="D215" s="26" t="s">
        <v>1107</v>
      </c>
      <c r="E215" s="29" t="s">
        <v>1124</v>
      </c>
      <c r="F215" s="41">
        <v>0.03292824074074074</v>
      </c>
      <c r="G215" s="26" t="str">
        <f t="shared" si="7"/>
        <v>4.45/km</v>
      </c>
      <c r="H215" s="35">
        <f t="shared" si="6"/>
        <v>0.009016203703703703</v>
      </c>
      <c r="I215" s="36">
        <f>F215-INDEX($F$4:$F$817,MATCH(D215,$D$4:$D$817,0))</f>
        <v>0.008668981481481479</v>
      </c>
    </row>
    <row r="216" spans="1:9" s="12" customFormat="1" ht="15" customHeight="1">
      <c r="A216" s="34" t="s">
        <v>839</v>
      </c>
      <c r="B216" s="29" t="s">
        <v>456</v>
      </c>
      <c r="C216" s="29" t="s">
        <v>597</v>
      </c>
      <c r="D216" s="26" t="s">
        <v>1107</v>
      </c>
      <c r="E216" s="29" t="s">
        <v>223</v>
      </c>
      <c r="F216" s="41">
        <v>0.03293981481481481</v>
      </c>
      <c r="G216" s="26" t="str">
        <f t="shared" si="7"/>
        <v>4.45/km</v>
      </c>
      <c r="H216" s="35">
        <f t="shared" si="6"/>
        <v>0.009027777777777777</v>
      </c>
      <c r="I216" s="36">
        <f>F216-INDEX($F$4:$F$817,MATCH(D216,$D$4:$D$817,0))</f>
        <v>0.008680555555555552</v>
      </c>
    </row>
    <row r="217" spans="1:9" s="12" customFormat="1" ht="15" customHeight="1">
      <c r="A217" s="34" t="s">
        <v>840</v>
      </c>
      <c r="B217" s="29" t="s">
        <v>248</v>
      </c>
      <c r="C217" s="29" t="s">
        <v>591</v>
      </c>
      <c r="D217" s="26" t="s">
        <v>1109</v>
      </c>
      <c r="E217" s="29" t="s">
        <v>584</v>
      </c>
      <c r="F217" s="41">
        <v>0.032962962962962965</v>
      </c>
      <c r="G217" s="26" t="str">
        <f t="shared" si="7"/>
        <v>4.45/km</v>
      </c>
      <c r="H217" s="35">
        <f t="shared" si="6"/>
        <v>0.009050925925925931</v>
      </c>
      <c r="I217" s="36">
        <f>F217-INDEX($F$4:$F$817,MATCH(D217,$D$4:$D$817,0))</f>
        <v>0.009050925925925931</v>
      </c>
    </row>
    <row r="218" spans="1:9" s="12" customFormat="1" ht="15" customHeight="1">
      <c r="A218" s="34" t="s">
        <v>841</v>
      </c>
      <c r="B218" s="29" t="s">
        <v>55</v>
      </c>
      <c r="C218" s="29" t="s">
        <v>56</v>
      </c>
      <c r="D218" s="26" t="s">
        <v>1112</v>
      </c>
      <c r="E218" s="29" t="s">
        <v>50</v>
      </c>
      <c r="F218" s="41">
        <v>0.03297453703703704</v>
      </c>
      <c r="G218" s="26" t="str">
        <f t="shared" si="7"/>
        <v>4.45/km</v>
      </c>
      <c r="H218" s="35">
        <f t="shared" si="6"/>
        <v>0.009062500000000005</v>
      </c>
      <c r="I218" s="36">
        <f>F218-INDEX($F$4:$F$817,MATCH(D218,$D$4:$D$817,0))</f>
        <v>0.008460648148148151</v>
      </c>
    </row>
    <row r="219" spans="1:9" s="12" customFormat="1" ht="15" customHeight="1">
      <c r="A219" s="34" t="s">
        <v>842</v>
      </c>
      <c r="B219" s="29" t="s">
        <v>249</v>
      </c>
      <c r="C219" s="29" t="s">
        <v>718</v>
      </c>
      <c r="D219" s="26" t="s">
        <v>1139</v>
      </c>
      <c r="E219" s="29" t="s">
        <v>584</v>
      </c>
      <c r="F219" s="41">
        <v>0.032997685185185185</v>
      </c>
      <c r="G219" s="26" t="str">
        <f t="shared" si="7"/>
        <v>4.45/km</v>
      </c>
      <c r="H219" s="35">
        <f t="shared" si="6"/>
        <v>0.009085648148148152</v>
      </c>
      <c r="I219" s="36">
        <f>F219-INDEX($F$4:$F$817,MATCH(D219,$D$4:$D$817,0))</f>
        <v>0.004108796296296294</v>
      </c>
    </row>
    <row r="220" spans="1:9" s="12" customFormat="1" ht="15" customHeight="1">
      <c r="A220" s="34" t="s">
        <v>843</v>
      </c>
      <c r="B220" s="29" t="s">
        <v>250</v>
      </c>
      <c r="C220" s="29" t="s">
        <v>251</v>
      </c>
      <c r="D220" s="26" t="s">
        <v>1139</v>
      </c>
      <c r="E220" s="29" t="s">
        <v>130</v>
      </c>
      <c r="F220" s="41">
        <v>0.03300925925925926</v>
      </c>
      <c r="G220" s="26" t="str">
        <f t="shared" si="7"/>
        <v>4.45/km</v>
      </c>
      <c r="H220" s="35">
        <f t="shared" si="6"/>
        <v>0.009097222222222225</v>
      </c>
      <c r="I220" s="36">
        <f>F220-INDEX($F$4:$F$817,MATCH(D220,$D$4:$D$817,0))</f>
        <v>0.004120370370370368</v>
      </c>
    </row>
    <row r="221" spans="1:9" s="12" customFormat="1" ht="15" customHeight="1">
      <c r="A221" s="34" t="s">
        <v>844</v>
      </c>
      <c r="B221" s="29" t="s">
        <v>252</v>
      </c>
      <c r="C221" s="29" t="s">
        <v>578</v>
      </c>
      <c r="D221" s="26" t="s">
        <v>1109</v>
      </c>
      <c r="E221" s="29" t="s">
        <v>1153</v>
      </c>
      <c r="F221" s="41">
        <v>0.03304398148148149</v>
      </c>
      <c r="G221" s="26" t="str">
        <f t="shared" si="7"/>
        <v>4.46/km</v>
      </c>
      <c r="H221" s="35">
        <f t="shared" si="6"/>
        <v>0.009131944444444453</v>
      </c>
      <c r="I221" s="36">
        <f>F221-INDEX($F$4:$F$817,MATCH(D221,$D$4:$D$817,0))</f>
        <v>0.009131944444444453</v>
      </c>
    </row>
    <row r="222" spans="1:9" s="12" customFormat="1" ht="15" customHeight="1">
      <c r="A222" s="34" t="s">
        <v>845</v>
      </c>
      <c r="B222" s="29" t="s">
        <v>253</v>
      </c>
      <c r="C222" s="29" t="s">
        <v>254</v>
      </c>
      <c r="D222" s="26" t="s">
        <v>1156</v>
      </c>
      <c r="E222" s="29" t="s">
        <v>1147</v>
      </c>
      <c r="F222" s="41">
        <v>0.03305555555555555</v>
      </c>
      <c r="G222" s="26" t="str">
        <f t="shared" si="7"/>
        <v>4.46/km</v>
      </c>
      <c r="H222" s="35">
        <f t="shared" si="6"/>
        <v>0.00914351851851852</v>
      </c>
      <c r="I222" s="36">
        <f>F222-INDEX($F$4:$F$817,MATCH(D222,$D$4:$D$817,0))</f>
        <v>0.0018865740740740718</v>
      </c>
    </row>
    <row r="223" spans="1:9" s="12" customFormat="1" ht="15" customHeight="1">
      <c r="A223" s="34" t="s">
        <v>846</v>
      </c>
      <c r="B223" s="29" t="s">
        <v>255</v>
      </c>
      <c r="C223" s="29" t="s">
        <v>251</v>
      </c>
      <c r="D223" s="26" t="s">
        <v>1127</v>
      </c>
      <c r="E223" s="29" t="s">
        <v>653</v>
      </c>
      <c r="F223" s="41">
        <v>0.0330787037037037</v>
      </c>
      <c r="G223" s="26" t="str">
        <f t="shared" si="7"/>
        <v>4.46/km</v>
      </c>
      <c r="H223" s="35">
        <f t="shared" si="6"/>
        <v>0.009166666666666667</v>
      </c>
      <c r="I223" s="36">
        <f>F223-INDEX($F$4:$F$817,MATCH(D223,$D$4:$D$817,0))</f>
        <v>0.0007754629629629639</v>
      </c>
    </row>
    <row r="224" spans="1:9" s="12" customFormat="1" ht="15" customHeight="1">
      <c r="A224" s="34" t="s">
        <v>847</v>
      </c>
      <c r="B224" s="29" t="s">
        <v>672</v>
      </c>
      <c r="C224" s="29" t="s">
        <v>614</v>
      </c>
      <c r="D224" s="26" t="s">
        <v>1112</v>
      </c>
      <c r="E224" s="29" t="s">
        <v>156</v>
      </c>
      <c r="F224" s="41">
        <v>0.03311342592592593</v>
      </c>
      <c r="G224" s="26" t="str">
        <f t="shared" si="7"/>
        <v>4.46/km</v>
      </c>
      <c r="H224" s="35">
        <f t="shared" si="6"/>
        <v>0.009201388888888894</v>
      </c>
      <c r="I224" s="36">
        <f>F224-INDEX($F$4:$F$817,MATCH(D224,$D$4:$D$817,0))</f>
        <v>0.008599537037037041</v>
      </c>
    </row>
    <row r="225" spans="1:9" s="12" customFormat="1" ht="15" customHeight="1">
      <c r="A225" s="34" t="s">
        <v>848</v>
      </c>
      <c r="B225" s="29" t="s">
        <v>256</v>
      </c>
      <c r="C225" s="29" t="s">
        <v>595</v>
      </c>
      <c r="D225" s="26" t="s">
        <v>1107</v>
      </c>
      <c r="E225" s="29" t="s">
        <v>584</v>
      </c>
      <c r="F225" s="41">
        <v>0.03311342592592593</v>
      </c>
      <c r="G225" s="26" t="str">
        <f t="shared" si="7"/>
        <v>4.46/km</v>
      </c>
      <c r="H225" s="35">
        <f t="shared" si="6"/>
        <v>0.009201388888888894</v>
      </c>
      <c r="I225" s="36">
        <f>F225-INDEX($F$4:$F$817,MATCH(D225,$D$4:$D$817,0))</f>
        <v>0.00885416666666667</v>
      </c>
    </row>
    <row r="226" spans="1:9" s="12" customFormat="1" ht="15" customHeight="1">
      <c r="A226" s="34" t="s">
        <v>849</v>
      </c>
      <c r="B226" s="29" t="s">
        <v>1193</v>
      </c>
      <c r="C226" s="29" t="s">
        <v>597</v>
      </c>
      <c r="D226" s="26" t="s">
        <v>1143</v>
      </c>
      <c r="E226" s="29" t="s">
        <v>1191</v>
      </c>
      <c r="F226" s="41">
        <v>0.033136574074074075</v>
      </c>
      <c r="G226" s="26" t="str">
        <f t="shared" si="7"/>
        <v>4.46/km</v>
      </c>
      <c r="H226" s="35">
        <f t="shared" si="6"/>
        <v>0.009224537037037042</v>
      </c>
      <c r="I226" s="36">
        <f>F226-INDEX($F$4:$F$817,MATCH(D226,$D$4:$D$817,0))</f>
        <v>0.007106481481481481</v>
      </c>
    </row>
    <row r="227" spans="1:9" s="12" customFormat="1" ht="15" customHeight="1">
      <c r="A227" s="34" t="s">
        <v>850</v>
      </c>
      <c r="B227" s="29" t="s">
        <v>24</v>
      </c>
      <c r="C227" s="29" t="s">
        <v>578</v>
      </c>
      <c r="D227" s="26" t="s">
        <v>1112</v>
      </c>
      <c r="E227" s="29" t="s">
        <v>584</v>
      </c>
      <c r="F227" s="41">
        <v>0.03314814814814815</v>
      </c>
      <c r="G227" s="26" t="str">
        <f t="shared" si="7"/>
        <v>4.46/km</v>
      </c>
      <c r="H227" s="35">
        <f t="shared" si="6"/>
        <v>0.009236111111111115</v>
      </c>
      <c r="I227" s="36">
        <f>F227-INDEX($F$4:$F$817,MATCH(D227,$D$4:$D$817,0))</f>
        <v>0.008634259259259262</v>
      </c>
    </row>
    <row r="228" spans="1:9" s="12" customFormat="1" ht="15" customHeight="1">
      <c r="A228" s="34" t="s">
        <v>851</v>
      </c>
      <c r="B228" s="29" t="s">
        <v>257</v>
      </c>
      <c r="C228" s="29" t="s">
        <v>650</v>
      </c>
      <c r="D228" s="26" t="s">
        <v>1112</v>
      </c>
      <c r="E228" s="29" t="s">
        <v>584</v>
      </c>
      <c r="F228" s="41">
        <v>0.03318287037037037</v>
      </c>
      <c r="G228" s="26" t="str">
        <f t="shared" si="7"/>
        <v>4.47/km</v>
      </c>
      <c r="H228" s="35">
        <f t="shared" si="6"/>
        <v>0.009270833333333336</v>
      </c>
      <c r="I228" s="36">
        <f>F228-INDEX($F$4:$F$817,MATCH(D228,$D$4:$D$817,0))</f>
        <v>0.008668981481481482</v>
      </c>
    </row>
    <row r="229" spans="1:9" s="12" customFormat="1" ht="15" customHeight="1">
      <c r="A229" s="34" t="s">
        <v>852</v>
      </c>
      <c r="B229" s="29" t="s">
        <v>258</v>
      </c>
      <c r="C229" s="29" t="s">
        <v>713</v>
      </c>
      <c r="D229" s="26" t="s">
        <v>1109</v>
      </c>
      <c r="E229" s="29" t="s">
        <v>584</v>
      </c>
      <c r="F229" s="41">
        <v>0.0332175925925926</v>
      </c>
      <c r="G229" s="26" t="str">
        <f t="shared" si="7"/>
        <v>4.47/km</v>
      </c>
      <c r="H229" s="35">
        <f t="shared" si="6"/>
        <v>0.009305555555555563</v>
      </c>
      <c r="I229" s="36">
        <f>F229-INDEX($F$4:$F$817,MATCH(D229,$D$4:$D$817,0))</f>
        <v>0.009305555555555563</v>
      </c>
    </row>
    <row r="230" spans="1:9" s="12" customFormat="1" ht="15" customHeight="1">
      <c r="A230" s="34" t="s">
        <v>853</v>
      </c>
      <c r="B230" s="29" t="s">
        <v>259</v>
      </c>
      <c r="C230" s="29" t="s">
        <v>646</v>
      </c>
      <c r="D230" s="26" t="s">
        <v>1102</v>
      </c>
      <c r="E230" s="29" t="s">
        <v>1157</v>
      </c>
      <c r="F230" s="41">
        <v>0.033229166666666664</v>
      </c>
      <c r="G230" s="26" t="str">
        <f t="shared" si="7"/>
        <v>4.47/km</v>
      </c>
      <c r="H230" s="35">
        <f t="shared" si="6"/>
        <v>0.00931712962962963</v>
      </c>
      <c r="I230" s="36">
        <f>F230-INDEX($F$4:$F$817,MATCH(D230,$D$4:$D$817,0))</f>
        <v>0.008634259259259255</v>
      </c>
    </row>
    <row r="231" spans="1:9" s="12" customFormat="1" ht="15" customHeight="1">
      <c r="A231" s="34" t="s">
        <v>854</v>
      </c>
      <c r="B231" s="29" t="s">
        <v>260</v>
      </c>
      <c r="C231" s="29" t="s">
        <v>594</v>
      </c>
      <c r="D231" s="26" t="s">
        <v>1102</v>
      </c>
      <c r="E231" s="29" t="s">
        <v>1166</v>
      </c>
      <c r="F231" s="41">
        <v>0.03328703703703704</v>
      </c>
      <c r="G231" s="26" t="str">
        <f t="shared" si="7"/>
        <v>4.48/km</v>
      </c>
      <c r="H231" s="35">
        <f t="shared" si="6"/>
        <v>0.009375000000000005</v>
      </c>
      <c r="I231" s="36">
        <f>F231-INDEX($F$4:$F$817,MATCH(D231,$D$4:$D$817,0))</f>
        <v>0.00869212962962963</v>
      </c>
    </row>
    <row r="232" spans="1:9" s="12" customFormat="1" ht="15" customHeight="1">
      <c r="A232" s="34" t="s">
        <v>855</v>
      </c>
      <c r="B232" s="29" t="s">
        <v>448</v>
      </c>
      <c r="C232" s="29" t="s">
        <v>1105</v>
      </c>
      <c r="D232" s="26" t="s">
        <v>1109</v>
      </c>
      <c r="E232" s="29" t="s">
        <v>18</v>
      </c>
      <c r="F232" s="41">
        <v>0.03329861111111111</v>
      </c>
      <c r="G232" s="26" t="str">
        <f t="shared" si="7"/>
        <v>4.48/km</v>
      </c>
      <c r="H232" s="35">
        <f t="shared" si="6"/>
        <v>0.009386574074074078</v>
      </c>
      <c r="I232" s="36">
        <f>F232-INDEX($F$4:$F$817,MATCH(D232,$D$4:$D$817,0))</f>
        <v>0.009386574074074078</v>
      </c>
    </row>
    <row r="233" spans="1:9" s="12" customFormat="1" ht="15" customHeight="1">
      <c r="A233" s="34" t="s">
        <v>856</v>
      </c>
      <c r="B233" s="29" t="s">
        <v>27</v>
      </c>
      <c r="C233" s="29" t="s">
        <v>603</v>
      </c>
      <c r="D233" s="26" t="s">
        <v>1174</v>
      </c>
      <c r="E233" s="29" t="s">
        <v>584</v>
      </c>
      <c r="F233" s="41">
        <v>0.033344907407407406</v>
      </c>
      <c r="G233" s="26" t="str">
        <f t="shared" si="7"/>
        <v>4.48/km</v>
      </c>
      <c r="H233" s="35">
        <f aca="true" t="shared" si="8" ref="H233:H296">F233-$F$4</f>
        <v>0.009432870370370373</v>
      </c>
      <c r="I233" s="36">
        <f>F233-INDEX($F$4:$F$817,MATCH(D233,$D$4:$D$817,0))</f>
        <v>0.0016203703703703762</v>
      </c>
    </row>
    <row r="234" spans="1:9" s="12" customFormat="1" ht="15" customHeight="1">
      <c r="A234" s="34" t="s">
        <v>857</v>
      </c>
      <c r="B234" s="29" t="s">
        <v>58</v>
      </c>
      <c r="C234" s="29" t="s">
        <v>710</v>
      </c>
      <c r="D234" s="26" t="s">
        <v>1114</v>
      </c>
      <c r="E234" s="29" t="s">
        <v>1121</v>
      </c>
      <c r="F234" s="41">
        <v>0.03339120370370371</v>
      </c>
      <c r="G234" s="26" t="str">
        <f t="shared" si="7"/>
        <v>4.49/km</v>
      </c>
      <c r="H234" s="35">
        <f t="shared" si="8"/>
        <v>0.009479166666666674</v>
      </c>
      <c r="I234" s="36">
        <f>F234-INDEX($F$4:$F$817,MATCH(D234,$D$4:$D$817,0))</f>
        <v>0.004270833333333342</v>
      </c>
    </row>
    <row r="235" spans="1:9" s="12" customFormat="1" ht="15" customHeight="1">
      <c r="A235" s="34" t="s">
        <v>858</v>
      </c>
      <c r="B235" s="29" t="s">
        <v>655</v>
      </c>
      <c r="C235" s="29" t="s">
        <v>655</v>
      </c>
      <c r="D235" s="26" t="s">
        <v>656</v>
      </c>
      <c r="E235" s="29"/>
      <c r="F235" s="41">
        <v>0.033402777777777774</v>
      </c>
      <c r="G235" s="26" t="str">
        <f t="shared" si="7"/>
        <v>4.49/km</v>
      </c>
      <c r="H235" s="35">
        <f t="shared" si="8"/>
        <v>0.00949074074074074</v>
      </c>
      <c r="I235" s="36">
        <f>F235-INDEX($F$4:$F$817,MATCH(D235,$D$4:$D$817,0))</f>
        <v>0</v>
      </c>
    </row>
    <row r="236" spans="1:9" s="12" customFormat="1" ht="15" customHeight="1">
      <c r="A236" s="34" t="s">
        <v>859</v>
      </c>
      <c r="B236" s="29" t="s">
        <v>261</v>
      </c>
      <c r="C236" s="29" t="s">
        <v>22</v>
      </c>
      <c r="D236" s="26" t="s">
        <v>1156</v>
      </c>
      <c r="E236" s="29" t="s">
        <v>584</v>
      </c>
      <c r="F236" s="41">
        <v>0.03342592592592592</v>
      </c>
      <c r="G236" s="26" t="str">
        <f t="shared" si="7"/>
        <v>4.49/km</v>
      </c>
      <c r="H236" s="35">
        <f t="shared" si="8"/>
        <v>0.009513888888888888</v>
      </c>
      <c r="I236" s="36">
        <f>F236-INDEX($F$4:$F$817,MATCH(D236,$D$4:$D$817,0))</f>
        <v>0.00225694444444444</v>
      </c>
    </row>
    <row r="237" spans="1:9" s="12" customFormat="1" ht="15" customHeight="1">
      <c r="A237" s="34" t="s">
        <v>860</v>
      </c>
      <c r="B237" s="29" t="s">
        <v>262</v>
      </c>
      <c r="C237" s="29" t="s">
        <v>174</v>
      </c>
      <c r="D237" s="26" t="s">
        <v>1107</v>
      </c>
      <c r="E237" s="29" t="s">
        <v>584</v>
      </c>
      <c r="F237" s="41">
        <v>0.03344907407407407</v>
      </c>
      <c r="G237" s="26" t="str">
        <f t="shared" si="7"/>
        <v>4.49/km</v>
      </c>
      <c r="H237" s="35">
        <f t="shared" si="8"/>
        <v>0.009537037037037035</v>
      </c>
      <c r="I237" s="36">
        <f>F237-INDEX($F$4:$F$817,MATCH(D237,$D$4:$D$817,0))</f>
        <v>0.00918981481481481</v>
      </c>
    </row>
    <row r="238" spans="1:9" s="12" customFormat="1" ht="15" customHeight="1">
      <c r="A238" s="34" t="s">
        <v>861</v>
      </c>
      <c r="B238" s="29" t="s">
        <v>263</v>
      </c>
      <c r="C238" s="29" t="s">
        <v>71</v>
      </c>
      <c r="D238" s="26" t="s">
        <v>1102</v>
      </c>
      <c r="E238" s="29" t="s">
        <v>1122</v>
      </c>
      <c r="F238" s="41">
        <v>0.03349537037037037</v>
      </c>
      <c r="G238" s="26" t="str">
        <f t="shared" si="7"/>
        <v>4.49/km</v>
      </c>
      <c r="H238" s="35">
        <f t="shared" si="8"/>
        <v>0.009583333333333336</v>
      </c>
      <c r="I238" s="36">
        <f>F238-INDEX($F$4:$F$817,MATCH(D238,$D$4:$D$817,0))</f>
        <v>0.00890046296296296</v>
      </c>
    </row>
    <row r="239" spans="1:9" s="12" customFormat="1" ht="15" customHeight="1">
      <c r="A239" s="34" t="s">
        <v>862</v>
      </c>
      <c r="B239" s="29" t="s">
        <v>264</v>
      </c>
      <c r="C239" s="29" t="s">
        <v>684</v>
      </c>
      <c r="D239" s="26" t="s">
        <v>1107</v>
      </c>
      <c r="E239" s="29" t="s">
        <v>1121</v>
      </c>
      <c r="F239" s="41">
        <v>0.033541666666666664</v>
      </c>
      <c r="G239" s="26" t="str">
        <f t="shared" si="7"/>
        <v>4.50/km</v>
      </c>
      <c r="H239" s="35">
        <f t="shared" si="8"/>
        <v>0.00962962962962963</v>
      </c>
      <c r="I239" s="36">
        <f>F239-INDEX($F$4:$F$817,MATCH(D239,$D$4:$D$817,0))</f>
        <v>0.009282407407407406</v>
      </c>
    </row>
    <row r="240" spans="1:9" s="12" customFormat="1" ht="15" customHeight="1">
      <c r="A240" s="34" t="s">
        <v>863</v>
      </c>
      <c r="B240" s="29" t="s">
        <v>265</v>
      </c>
      <c r="C240" s="29" t="s">
        <v>628</v>
      </c>
      <c r="D240" s="26" t="s">
        <v>1107</v>
      </c>
      <c r="E240" s="29" t="s">
        <v>156</v>
      </c>
      <c r="F240" s="41">
        <v>0.033553240740740745</v>
      </c>
      <c r="G240" s="26" t="str">
        <f t="shared" si="7"/>
        <v>4.50/km</v>
      </c>
      <c r="H240" s="35">
        <f t="shared" si="8"/>
        <v>0.00964120370370371</v>
      </c>
      <c r="I240" s="36">
        <f>F240-INDEX($F$4:$F$817,MATCH(D240,$D$4:$D$817,0))</f>
        <v>0.009293981481481486</v>
      </c>
    </row>
    <row r="241" spans="1:9" s="12" customFormat="1" ht="15" customHeight="1">
      <c r="A241" s="34" t="s">
        <v>864</v>
      </c>
      <c r="B241" s="29" t="s">
        <v>687</v>
      </c>
      <c r="C241" s="29" t="s">
        <v>593</v>
      </c>
      <c r="D241" s="26" t="s">
        <v>1112</v>
      </c>
      <c r="E241" s="29" t="s">
        <v>625</v>
      </c>
      <c r="F241" s="41">
        <v>0.03356481481481482</v>
      </c>
      <c r="G241" s="26" t="str">
        <f t="shared" si="7"/>
        <v>4.50/km</v>
      </c>
      <c r="H241" s="35">
        <f t="shared" si="8"/>
        <v>0.009652777777777784</v>
      </c>
      <c r="I241" s="36">
        <f>F241-INDEX($F$4:$F$817,MATCH(D241,$D$4:$D$817,0))</f>
        <v>0.009050925925925931</v>
      </c>
    </row>
    <row r="242" spans="1:9" s="12" customFormat="1" ht="15" customHeight="1">
      <c r="A242" s="34" t="s">
        <v>865</v>
      </c>
      <c r="B242" s="29" t="s">
        <v>616</v>
      </c>
      <c r="C242" s="29" t="s">
        <v>606</v>
      </c>
      <c r="D242" s="26" t="s">
        <v>1109</v>
      </c>
      <c r="E242" s="29" t="s">
        <v>136</v>
      </c>
      <c r="F242" s="41">
        <v>0.03357638888888889</v>
      </c>
      <c r="G242" s="26" t="str">
        <f t="shared" si="7"/>
        <v>4.50/km</v>
      </c>
      <c r="H242" s="35">
        <f t="shared" si="8"/>
        <v>0.009664351851851858</v>
      </c>
      <c r="I242" s="36">
        <f>F242-INDEX($F$4:$F$817,MATCH(D242,$D$4:$D$817,0))</f>
        <v>0.009664351851851858</v>
      </c>
    </row>
    <row r="243" spans="1:9" s="12" customFormat="1" ht="15" customHeight="1">
      <c r="A243" s="34" t="s">
        <v>866</v>
      </c>
      <c r="B243" s="29" t="s">
        <v>266</v>
      </c>
      <c r="C243" s="29" t="s">
        <v>670</v>
      </c>
      <c r="D243" s="26" t="s">
        <v>1102</v>
      </c>
      <c r="E243" s="29" t="s">
        <v>653</v>
      </c>
      <c r="F243" s="41">
        <v>0.03357638888888889</v>
      </c>
      <c r="G243" s="26" t="str">
        <f t="shared" si="7"/>
        <v>4.50/km</v>
      </c>
      <c r="H243" s="35">
        <f t="shared" si="8"/>
        <v>0.009664351851851858</v>
      </c>
      <c r="I243" s="36">
        <f>F243-INDEX($F$4:$F$817,MATCH(D243,$D$4:$D$817,0))</f>
        <v>0.008981481481481483</v>
      </c>
    </row>
    <row r="244" spans="1:9" s="12" customFormat="1" ht="15" customHeight="1">
      <c r="A244" s="34" t="s">
        <v>867</v>
      </c>
      <c r="B244" s="29" t="s">
        <v>267</v>
      </c>
      <c r="C244" s="29" t="s">
        <v>607</v>
      </c>
      <c r="D244" s="26" t="s">
        <v>1109</v>
      </c>
      <c r="E244" s="29" t="s">
        <v>653</v>
      </c>
      <c r="F244" s="41">
        <v>0.033587962962962965</v>
      </c>
      <c r="G244" s="26" t="str">
        <f t="shared" si="7"/>
        <v>4.50/km</v>
      </c>
      <c r="H244" s="35">
        <f t="shared" si="8"/>
        <v>0.009675925925925932</v>
      </c>
      <c r="I244" s="36">
        <f>F244-INDEX($F$4:$F$817,MATCH(D244,$D$4:$D$817,0))</f>
        <v>0.009675925925925932</v>
      </c>
    </row>
    <row r="245" spans="1:9" s="12" customFormat="1" ht="15" customHeight="1">
      <c r="A245" s="34" t="s">
        <v>868</v>
      </c>
      <c r="B245" s="29" t="s">
        <v>268</v>
      </c>
      <c r="C245" s="29" t="s">
        <v>578</v>
      </c>
      <c r="D245" s="26" t="s">
        <v>1107</v>
      </c>
      <c r="E245" s="29" t="s">
        <v>625</v>
      </c>
      <c r="F245" s="41">
        <v>0.03362268518518518</v>
      </c>
      <c r="G245" s="26" t="str">
        <f t="shared" si="7"/>
        <v>4.51/km</v>
      </c>
      <c r="H245" s="35">
        <f t="shared" si="8"/>
        <v>0.009710648148148145</v>
      </c>
      <c r="I245" s="36">
        <f>F245-INDEX($F$4:$F$817,MATCH(D245,$D$4:$D$817,0))</f>
        <v>0.009363425925925921</v>
      </c>
    </row>
    <row r="246" spans="1:9" s="12" customFormat="1" ht="15" customHeight="1">
      <c r="A246" s="34" t="s">
        <v>869</v>
      </c>
      <c r="B246" s="29" t="s">
        <v>44</v>
      </c>
      <c r="C246" s="29" t="s">
        <v>619</v>
      </c>
      <c r="D246" s="26" t="s">
        <v>1109</v>
      </c>
      <c r="E246" s="29" t="s">
        <v>1104</v>
      </c>
      <c r="F246" s="41">
        <v>0.03364583333333333</v>
      </c>
      <c r="G246" s="26" t="str">
        <f t="shared" si="7"/>
        <v>4.51/km</v>
      </c>
      <c r="H246" s="35">
        <f t="shared" si="8"/>
        <v>0.0097337962962963</v>
      </c>
      <c r="I246" s="36">
        <f>F246-INDEX($F$4:$F$817,MATCH(D246,$D$4:$D$817,0))</f>
        <v>0.0097337962962963</v>
      </c>
    </row>
    <row r="247" spans="1:9" s="12" customFormat="1" ht="15" customHeight="1">
      <c r="A247" s="34" t="s">
        <v>870</v>
      </c>
      <c r="B247" s="29" t="s">
        <v>46</v>
      </c>
      <c r="C247" s="29" t="s">
        <v>637</v>
      </c>
      <c r="D247" s="26" t="s">
        <v>1109</v>
      </c>
      <c r="E247" s="29" t="s">
        <v>156</v>
      </c>
      <c r="F247" s="41">
        <v>0.03364583333333333</v>
      </c>
      <c r="G247" s="26" t="str">
        <f t="shared" si="7"/>
        <v>4.51/km</v>
      </c>
      <c r="H247" s="35">
        <f t="shared" si="8"/>
        <v>0.0097337962962963</v>
      </c>
      <c r="I247" s="36">
        <f>F247-INDEX($F$4:$F$817,MATCH(D247,$D$4:$D$817,0))</f>
        <v>0.0097337962962963</v>
      </c>
    </row>
    <row r="248" spans="1:9" s="12" customFormat="1" ht="15" customHeight="1">
      <c r="A248" s="34" t="s">
        <v>871</v>
      </c>
      <c r="B248" s="29" t="s">
        <v>269</v>
      </c>
      <c r="C248" s="29" t="s">
        <v>621</v>
      </c>
      <c r="D248" s="26" t="s">
        <v>1109</v>
      </c>
      <c r="E248" s="29" t="s">
        <v>1111</v>
      </c>
      <c r="F248" s="41">
        <v>0.033726851851851855</v>
      </c>
      <c r="G248" s="26" t="str">
        <f t="shared" si="7"/>
        <v>4.51/km</v>
      </c>
      <c r="H248" s="35">
        <f t="shared" si="8"/>
        <v>0.009814814814814821</v>
      </c>
      <c r="I248" s="36">
        <f>F248-INDEX($F$4:$F$817,MATCH(D248,$D$4:$D$817,0))</f>
        <v>0.009814814814814821</v>
      </c>
    </row>
    <row r="249" spans="1:9" s="12" customFormat="1" ht="15" customHeight="1">
      <c r="A249" s="34" t="s">
        <v>872</v>
      </c>
      <c r="B249" s="29" t="s">
        <v>270</v>
      </c>
      <c r="C249" s="29" t="s">
        <v>271</v>
      </c>
      <c r="D249" s="26" t="s">
        <v>1103</v>
      </c>
      <c r="E249" s="29" t="s">
        <v>584</v>
      </c>
      <c r="F249" s="41">
        <v>0.03381944444444445</v>
      </c>
      <c r="G249" s="26" t="str">
        <f t="shared" si="7"/>
        <v>4.52/km</v>
      </c>
      <c r="H249" s="35">
        <f t="shared" si="8"/>
        <v>0.009907407407407417</v>
      </c>
      <c r="I249" s="36">
        <f>F249-INDEX($F$4:$F$817,MATCH(D249,$D$4:$D$817,0))</f>
        <v>0.009699074074074079</v>
      </c>
    </row>
    <row r="250" spans="1:9" s="12" customFormat="1" ht="15" customHeight="1">
      <c r="A250" s="34" t="s">
        <v>873</v>
      </c>
      <c r="B250" s="29" t="s">
        <v>272</v>
      </c>
      <c r="C250" s="29" t="s">
        <v>612</v>
      </c>
      <c r="D250" s="26" t="s">
        <v>1102</v>
      </c>
      <c r="E250" s="29" t="s">
        <v>625</v>
      </c>
      <c r="F250" s="41">
        <v>0.03383101851851852</v>
      </c>
      <c r="G250" s="26" t="str">
        <f t="shared" si="7"/>
        <v>4.52/km</v>
      </c>
      <c r="H250" s="35">
        <f t="shared" si="8"/>
        <v>0.009918981481481483</v>
      </c>
      <c r="I250" s="36">
        <f>F250-INDEX($F$4:$F$817,MATCH(D250,$D$4:$D$817,0))</f>
        <v>0.009236111111111108</v>
      </c>
    </row>
    <row r="251" spans="1:9" s="12" customFormat="1" ht="15" customHeight="1">
      <c r="A251" s="34" t="s">
        <v>874</v>
      </c>
      <c r="B251" s="29" t="s">
        <v>273</v>
      </c>
      <c r="C251" s="29" t="s">
        <v>274</v>
      </c>
      <c r="D251" s="26" t="s">
        <v>1112</v>
      </c>
      <c r="E251" s="29" t="s">
        <v>195</v>
      </c>
      <c r="F251" s="41">
        <v>0.033935185185185186</v>
      </c>
      <c r="G251" s="26" t="str">
        <f t="shared" si="7"/>
        <v>4.53/km</v>
      </c>
      <c r="H251" s="35">
        <f t="shared" si="8"/>
        <v>0.010023148148148153</v>
      </c>
      <c r="I251" s="36">
        <f>F251-INDEX($F$4:$F$817,MATCH(D251,$D$4:$D$817,0))</f>
        <v>0.0094212962962963</v>
      </c>
    </row>
    <row r="252" spans="1:9" s="12" customFormat="1" ht="15" customHeight="1">
      <c r="A252" s="34" t="s">
        <v>875</v>
      </c>
      <c r="B252" s="29" t="s">
        <v>275</v>
      </c>
      <c r="C252" s="29" t="s">
        <v>593</v>
      </c>
      <c r="D252" s="26" t="s">
        <v>1109</v>
      </c>
      <c r="E252" s="29" t="s">
        <v>584</v>
      </c>
      <c r="F252" s="41">
        <v>0.03394675925925926</v>
      </c>
      <c r="G252" s="26" t="str">
        <f t="shared" si="7"/>
        <v>4.53/km</v>
      </c>
      <c r="H252" s="35">
        <f t="shared" si="8"/>
        <v>0.010034722222222226</v>
      </c>
      <c r="I252" s="36">
        <f>F252-INDEX($F$4:$F$817,MATCH(D252,$D$4:$D$817,0))</f>
        <v>0.010034722222222226</v>
      </c>
    </row>
    <row r="253" spans="1:9" s="12" customFormat="1" ht="15" customHeight="1">
      <c r="A253" s="34" t="s">
        <v>876</v>
      </c>
      <c r="B253" s="29" t="s">
        <v>276</v>
      </c>
      <c r="C253" s="29" t="s">
        <v>671</v>
      </c>
      <c r="D253" s="26" t="s">
        <v>1109</v>
      </c>
      <c r="E253" s="29" t="s">
        <v>156</v>
      </c>
      <c r="F253" s="41">
        <v>0.03394675925925926</v>
      </c>
      <c r="G253" s="26" t="str">
        <f t="shared" si="7"/>
        <v>4.53/km</v>
      </c>
      <c r="H253" s="35">
        <f t="shared" si="8"/>
        <v>0.010034722222222226</v>
      </c>
      <c r="I253" s="36">
        <f>F253-INDEX($F$4:$F$817,MATCH(D253,$D$4:$D$817,0))</f>
        <v>0.010034722222222226</v>
      </c>
    </row>
    <row r="254" spans="1:9" s="12" customFormat="1" ht="15" customHeight="1">
      <c r="A254" s="46" t="s">
        <v>877</v>
      </c>
      <c r="B254" s="47" t="s">
        <v>277</v>
      </c>
      <c r="C254" s="47" t="s">
        <v>637</v>
      </c>
      <c r="D254" s="48" t="s">
        <v>1143</v>
      </c>
      <c r="E254" s="47" t="s">
        <v>463</v>
      </c>
      <c r="F254" s="49">
        <v>0.03395833333333333</v>
      </c>
      <c r="G254" s="48" t="str">
        <f t="shared" si="7"/>
        <v>4.53/km</v>
      </c>
      <c r="H254" s="50">
        <f t="shared" si="8"/>
        <v>0.0100462962962963</v>
      </c>
      <c r="I254" s="51">
        <f>F254-INDEX($F$4:$F$817,MATCH(D254,$D$4:$D$817,0))</f>
        <v>0.00792824074074074</v>
      </c>
    </row>
    <row r="255" spans="1:9" s="12" customFormat="1" ht="15" customHeight="1">
      <c r="A255" s="34" t="s">
        <v>878</v>
      </c>
      <c r="B255" s="29" t="s">
        <v>278</v>
      </c>
      <c r="C255" s="29" t="s">
        <v>1187</v>
      </c>
      <c r="D255" s="26" t="s">
        <v>1127</v>
      </c>
      <c r="E255" s="29" t="s">
        <v>584</v>
      </c>
      <c r="F255" s="41">
        <v>0.03395833333333333</v>
      </c>
      <c r="G255" s="26" t="str">
        <f t="shared" si="7"/>
        <v>4.53/km</v>
      </c>
      <c r="H255" s="35">
        <f t="shared" si="8"/>
        <v>0.0100462962962963</v>
      </c>
      <c r="I255" s="36">
        <f>F255-INDEX($F$4:$F$817,MATCH(D255,$D$4:$D$817,0))</f>
        <v>0.0016550925925925969</v>
      </c>
    </row>
    <row r="256" spans="1:9" s="12" customFormat="1" ht="15" customHeight="1">
      <c r="A256" s="34" t="s">
        <v>879</v>
      </c>
      <c r="B256" s="29" t="s">
        <v>279</v>
      </c>
      <c r="C256" s="29" t="s">
        <v>578</v>
      </c>
      <c r="D256" s="26" t="s">
        <v>1112</v>
      </c>
      <c r="E256" s="29" t="s">
        <v>1164</v>
      </c>
      <c r="F256" s="41">
        <v>0.03399305555555556</v>
      </c>
      <c r="G256" s="26" t="str">
        <f t="shared" si="7"/>
        <v>4.54/km</v>
      </c>
      <c r="H256" s="35">
        <f t="shared" si="8"/>
        <v>0.010081018518518527</v>
      </c>
      <c r="I256" s="36">
        <f>F256-INDEX($F$4:$F$817,MATCH(D256,$D$4:$D$817,0))</f>
        <v>0.009479166666666674</v>
      </c>
    </row>
    <row r="257" spans="1:9" s="12" customFormat="1" ht="15" customHeight="1">
      <c r="A257" s="34" t="s">
        <v>880</v>
      </c>
      <c r="B257" s="29" t="s">
        <v>280</v>
      </c>
      <c r="C257" s="29" t="s">
        <v>718</v>
      </c>
      <c r="D257" s="26" t="s">
        <v>1108</v>
      </c>
      <c r="E257" s="29" t="s">
        <v>1111</v>
      </c>
      <c r="F257" s="41">
        <v>0.034039351851851855</v>
      </c>
      <c r="G257" s="26" t="str">
        <f t="shared" si="7"/>
        <v>4.54/km</v>
      </c>
      <c r="H257" s="35">
        <f t="shared" si="8"/>
        <v>0.010127314814814822</v>
      </c>
      <c r="I257" s="36">
        <f>F257-INDEX($F$4:$F$817,MATCH(D257,$D$4:$D$817,0))</f>
        <v>0.0034606481481481537</v>
      </c>
    </row>
    <row r="258" spans="1:9" s="12" customFormat="1" ht="15" customHeight="1">
      <c r="A258" s="34" t="s">
        <v>881</v>
      </c>
      <c r="B258" s="29" t="s">
        <v>281</v>
      </c>
      <c r="C258" s="29" t="s">
        <v>593</v>
      </c>
      <c r="D258" s="26" t="s">
        <v>1103</v>
      </c>
      <c r="E258" s="29" t="s">
        <v>1104</v>
      </c>
      <c r="F258" s="41">
        <v>0.03409722222222222</v>
      </c>
      <c r="G258" s="26" t="str">
        <f t="shared" si="7"/>
        <v>4.55/km</v>
      </c>
      <c r="H258" s="35">
        <f t="shared" si="8"/>
        <v>0.01018518518518519</v>
      </c>
      <c r="I258" s="36">
        <f>F258-INDEX($F$4:$F$817,MATCH(D258,$D$4:$D$817,0))</f>
        <v>0.009976851851851851</v>
      </c>
    </row>
    <row r="259" spans="1:9" s="12" customFormat="1" ht="15" customHeight="1">
      <c r="A259" s="34" t="s">
        <v>882</v>
      </c>
      <c r="B259" s="29" t="s">
        <v>104</v>
      </c>
      <c r="C259" s="29" t="s">
        <v>607</v>
      </c>
      <c r="D259" s="26" t="s">
        <v>1107</v>
      </c>
      <c r="E259" s="29" t="s">
        <v>1121</v>
      </c>
      <c r="F259" s="41">
        <v>0.03412037037037037</v>
      </c>
      <c r="G259" s="26" t="str">
        <f t="shared" si="7"/>
        <v>4.55/km</v>
      </c>
      <c r="H259" s="35">
        <f t="shared" si="8"/>
        <v>0.010208333333333337</v>
      </c>
      <c r="I259" s="36">
        <f>F259-INDEX($F$4:$F$817,MATCH(D259,$D$4:$D$817,0))</f>
        <v>0.009861111111111112</v>
      </c>
    </row>
    <row r="260" spans="1:9" s="12" customFormat="1" ht="15" customHeight="1">
      <c r="A260" s="46" t="s">
        <v>883</v>
      </c>
      <c r="B260" s="47" t="s">
        <v>28</v>
      </c>
      <c r="C260" s="47" t="s">
        <v>626</v>
      </c>
      <c r="D260" s="48" t="s">
        <v>1102</v>
      </c>
      <c r="E260" s="47" t="s">
        <v>463</v>
      </c>
      <c r="F260" s="49">
        <v>0.03424768518518519</v>
      </c>
      <c r="G260" s="48" t="str">
        <f aca="true" t="shared" si="9" ref="G260:G323">TEXT(INT((HOUR(F260)*3600+MINUTE(F260)*60+SECOND(F260))/$I$2/60),"0")&amp;"."&amp;TEXT(MOD((HOUR(F260)*3600+MINUTE(F260)*60+SECOND(F260))/$I$2,60),"00")&amp;"/km"</f>
        <v>4.56/km</v>
      </c>
      <c r="H260" s="50">
        <f t="shared" si="8"/>
        <v>0.010335648148148153</v>
      </c>
      <c r="I260" s="51">
        <f>F260-INDEX($F$4:$F$817,MATCH(D260,$D$4:$D$817,0))</f>
        <v>0.009652777777777777</v>
      </c>
    </row>
    <row r="261" spans="1:9" s="12" customFormat="1" ht="15" customHeight="1">
      <c r="A261" s="34" t="s">
        <v>884</v>
      </c>
      <c r="B261" s="29" t="s">
        <v>30</v>
      </c>
      <c r="C261" s="29" t="s">
        <v>595</v>
      </c>
      <c r="D261" s="26" t="s">
        <v>1103</v>
      </c>
      <c r="E261" s="29" t="s">
        <v>156</v>
      </c>
      <c r="F261" s="41">
        <v>0.03429398148148148</v>
      </c>
      <c r="G261" s="26" t="str">
        <f t="shared" si="9"/>
        <v>4.56/km</v>
      </c>
      <c r="H261" s="35">
        <f t="shared" si="8"/>
        <v>0.010381944444444447</v>
      </c>
      <c r="I261" s="36">
        <f>F261-INDEX($F$4:$F$817,MATCH(D261,$D$4:$D$817,0))</f>
        <v>0.010173611111111109</v>
      </c>
    </row>
    <row r="262" spans="1:9" s="12" customFormat="1" ht="15" customHeight="1">
      <c r="A262" s="34" t="s">
        <v>885</v>
      </c>
      <c r="B262" s="29" t="s">
        <v>678</v>
      </c>
      <c r="C262" s="29" t="s">
        <v>578</v>
      </c>
      <c r="D262" s="26" t="s">
        <v>1112</v>
      </c>
      <c r="E262" s="29" t="s">
        <v>18</v>
      </c>
      <c r="F262" s="41">
        <v>0.034386574074074076</v>
      </c>
      <c r="G262" s="26" t="str">
        <f t="shared" si="9"/>
        <v>4.57/km</v>
      </c>
      <c r="H262" s="35">
        <f t="shared" si="8"/>
        <v>0.010474537037037043</v>
      </c>
      <c r="I262" s="36">
        <f>F262-INDEX($F$4:$F$817,MATCH(D262,$D$4:$D$817,0))</f>
        <v>0.00987268518518519</v>
      </c>
    </row>
    <row r="263" spans="1:9" s="12" customFormat="1" ht="15" customHeight="1">
      <c r="A263" s="34" t="s">
        <v>886</v>
      </c>
      <c r="B263" s="29" t="s">
        <v>644</v>
      </c>
      <c r="C263" s="29" t="s">
        <v>645</v>
      </c>
      <c r="D263" s="26" t="s">
        <v>1112</v>
      </c>
      <c r="E263" s="29" t="s">
        <v>18</v>
      </c>
      <c r="F263" s="41">
        <v>0.034386574074074076</v>
      </c>
      <c r="G263" s="26" t="str">
        <f t="shared" si="9"/>
        <v>4.57/km</v>
      </c>
      <c r="H263" s="35">
        <f t="shared" si="8"/>
        <v>0.010474537037037043</v>
      </c>
      <c r="I263" s="36">
        <f>F263-INDEX($F$4:$F$817,MATCH(D263,$D$4:$D$817,0))</f>
        <v>0.00987268518518519</v>
      </c>
    </row>
    <row r="264" spans="1:9" s="12" customFormat="1" ht="15" customHeight="1">
      <c r="A264" s="34" t="s">
        <v>887</v>
      </c>
      <c r="B264" s="29" t="s">
        <v>282</v>
      </c>
      <c r="C264" s="29" t="s">
        <v>592</v>
      </c>
      <c r="D264" s="26" t="s">
        <v>1114</v>
      </c>
      <c r="E264" s="29" t="s">
        <v>18</v>
      </c>
      <c r="F264" s="41">
        <v>0.034386574074074076</v>
      </c>
      <c r="G264" s="26" t="str">
        <f t="shared" si="9"/>
        <v>4.57/km</v>
      </c>
      <c r="H264" s="35">
        <f t="shared" si="8"/>
        <v>0.010474537037037043</v>
      </c>
      <c r="I264" s="36">
        <f>F264-INDEX($F$4:$F$817,MATCH(D264,$D$4:$D$817,0))</f>
        <v>0.0052662037037037104</v>
      </c>
    </row>
    <row r="265" spans="1:9" s="12" customFormat="1" ht="15" customHeight="1">
      <c r="A265" s="34" t="s">
        <v>888</v>
      </c>
      <c r="B265" s="29" t="s">
        <v>677</v>
      </c>
      <c r="C265" s="29" t="s">
        <v>603</v>
      </c>
      <c r="D265" s="26" t="s">
        <v>1112</v>
      </c>
      <c r="E265" s="29" t="s">
        <v>1197</v>
      </c>
      <c r="F265" s="41">
        <v>0.034409722222222223</v>
      </c>
      <c r="G265" s="26" t="str">
        <f t="shared" si="9"/>
        <v>4.57/km</v>
      </c>
      <c r="H265" s="35">
        <f t="shared" si="8"/>
        <v>0.01049768518518519</v>
      </c>
      <c r="I265" s="36">
        <f>F265-INDEX($F$4:$F$817,MATCH(D265,$D$4:$D$817,0))</f>
        <v>0.009895833333333336</v>
      </c>
    </row>
    <row r="266" spans="1:9" s="12" customFormat="1" ht="15" customHeight="1">
      <c r="A266" s="34" t="s">
        <v>889</v>
      </c>
      <c r="B266" s="29" t="s">
        <v>283</v>
      </c>
      <c r="C266" s="29" t="s">
        <v>619</v>
      </c>
      <c r="D266" s="26" t="s">
        <v>1102</v>
      </c>
      <c r="E266" s="29" t="s">
        <v>1147</v>
      </c>
      <c r="F266" s="41">
        <v>0.0344212962962963</v>
      </c>
      <c r="G266" s="26" t="str">
        <f t="shared" si="9"/>
        <v>4.57/km</v>
      </c>
      <c r="H266" s="35">
        <f t="shared" si="8"/>
        <v>0.010509259259259263</v>
      </c>
      <c r="I266" s="36">
        <f>F266-INDEX($F$4:$F$817,MATCH(D266,$D$4:$D$817,0))</f>
        <v>0.009826388888888888</v>
      </c>
    </row>
    <row r="267" spans="1:9" s="12" customFormat="1" ht="15" customHeight="1">
      <c r="A267" s="34" t="s">
        <v>890</v>
      </c>
      <c r="B267" s="29" t="s">
        <v>68</v>
      </c>
      <c r="C267" s="29" t="s">
        <v>69</v>
      </c>
      <c r="D267" s="26" t="s">
        <v>1108</v>
      </c>
      <c r="E267" s="29" t="s">
        <v>1147</v>
      </c>
      <c r="F267" s="41">
        <v>0.0344212962962963</v>
      </c>
      <c r="G267" s="26" t="str">
        <f t="shared" si="9"/>
        <v>4.57/km</v>
      </c>
      <c r="H267" s="35">
        <f t="shared" si="8"/>
        <v>0.010509259259259263</v>
      </c>
      <c r="I267" s="36">
        <f>F267-INDEX($F$4:$F$817,MATCH(D267,$D$4:$D$817,0))</f>
        <v>0.0038425925925925954</v>
      </c>
    </row>
    <row r="268" spans="1:9" s="12" customFormat="1" ht="15" customHeight="1">
      <c r="A268" s="34" t="s">
        <v>891</v>
      </c>
      <c r="B268" s="29" t="s">
        <v>75</v>
      </c>
      <c r="C268" s="29" t="s">
        <v>608</v>
      </c>
      <c r="D268" s="26" t="s">
        <v>1107</v>
      </c>
      <c r="E268" s="29" t="s">
        <v>1121</v>
      </c>
      <c r="F268" s="41">
        <v>0.034444444444444444</v>
      </c>
      <c r="G268" s="26" t="str">
        <f t="shared" si="9"/>
        <v>4.58/km</v>
      </c>
      <c r="H268" s="35">
        <f t="shared" si="8"/>
        <v>0.01053240740740741</v>
      </c>
      <c r="I268" s="36">
        <f>F268-INDEX($F$4:$F$817,MATCH(D268,$D$4:$D$817,0))</f>
        <v>0.010185185185185186</v>
      </c>
    </row>
    <row r="269" spans="1:9" s="12" customFormat="1" ht="15" customHeight="1">
      <c r="A269" s="34" t="s">
        <v>892</v>
      </c>
      <c r="B269" s="29" t="s">
        <v>1134</v>
      </c>
      <c r="C269" s="29" t="s">
        <v>594</v>
      </c>
      <c r="D269" s="26" t="s">
        <v>1103</v>
      </c>
      <c r="E269" s="29" t="s">
        <v>223</v>
      </c>
      <c r="F269" s="41">
        <v>0.03449074074074074</v>
      </c>
      <c r="G269" s="26" t="str">
        <f t="shared" si="9"/>
        <v>4.58/km</v>
      </c>
      <c r="H269" s="35">
        <f t="shared" si="8"/>
        <v>0.010578703703703705</v>
      </c>
      <c r="I269" s="36">
        <f>F269-INDEX($F$4:$F$817,MATCH(D269,$D$4:$D$817,0))</f>
        <v>0.010370370370370367</v>
      </c>
    </row>
    <row r="270" spans="1:9" s="12" customFormat="1" ht="15" customHeight="1">
      <c r="A270" s="34" t="s">
        <v>893</v>
      </c>
      <c r="B270" s="29" t="s">
        <v>686</v>
      </c>
      <c r="C270" s="29" t="s">
        <v>578</v>
      </c>
      <c r="D270" s="26" t="s">
        <v>1143</v>
      </c>
      <c r="E270" s="29" t="s">
        <v>1121</v>
      </c>
      <c r="F270" s="41">
        <v>0.034525462962962966</v>
      </c>
      <c r="G270" s="26" t="str">
        <f t="shared" si="9"/>
        <v>4.58/km</v>
      </c>
      <c r="H270" s="35">
        <f t="shared" si="8"/>
        <v>0.010613425925925932</v>
      </c>
      <c r="I270" s="36">
        <f>F270-INDEX($F$4:$F$817,MATCH(D270,$D$4:$D$817,0))</f>
        <v>0.008495370370370372</v>
      </c>
    </row>
    <row r="271" spans="1:9" s="12" customFormat="1" ht="15" customHeight="1">
      <c r="A271" s="34" t="s">
        <v>894</v>
      </c>
      <c r="B271" s="29" t="s">
        <v>61</v>
      </c>
      <c r="C271" s="29" t="s">
        <v>62</v>
      </c>
      <c r="D271" s="26" t="s">
        <v>1112</v>
      </c>
      <c r="E271" s="29" t="s">
        <v>1133</v>
      </c>
      <c r="F271" s="41">
        <v>0.03459490740740741</v>
      </c>
      <c r="G271" s="26" t="str">
        <f t="shared" si="9"/>
        <v>4.59/km</v>
      </c>
      <c r="H271" s="35">
        <f t="shared" si="8"/>
        <v>0.010682870370370374</v>
      </c>
      <c r="I271" s="36">
        <f>F271-INDEX($F$4:$F$817,MATCH(D271,$D$4:$D$817,0))</f>
        <v>0.01008101851851852</v>
      </c>
    </row>
    <row r="272" spans="1:9" s="12" customFormat="1" ht="15" customHeight="1">
      <c r="A272" s="34" t="s">
        <v>895</v>
      </c>
      <c r="B272" s="29" t="s">
        <v>284</v>
      </c>
      <c r="C272" s="29" t="s">
        <v>632</v>
      </c>
      <c r="D272" s="26" t="s">
        <v>1112</v>
      </c>
      <c r="E272" s="29" t="s">
        <v>1121</v>
      </c>
      <c r="F272" s="41">
        <v>0.03460648148148148</v>
      </c>
      <c r="G272" s="26" t="str">
        <f t="shared" si="9"/>
        <v>4.59/km</v>
      </c>
      <c r="H272" s="35">
        <f t="shared" si="8"/>
        <v>0.010694444444444447</v>
      </c>
      <c r="I272" s="36">
        <f>F272-INDEX($F$4:$F$817,MATCH(D272,$D$4:$D$817,0))</f>
        <v>0.010092592592592594</v>
      </c>
    </row>
    <row r="273" spans="1:9" s="12" customFormat="1" ht="15" customHeight="1">
      <c r="A273" s="34" t="s">
        <v>896</v>
      </c>
      <c r="B273" s="29" t="s">
        <v>52</v>
      </c>
      <c r="C273" s="29" t="s">
        <v>663</v>
      </c>
      <c r="D273" s="26" t="s">
        <v>1127</v>
      </c>
      <c r="E273" s="29" t="s">
        <v>653</v>
      </c>
      <c r="F273" s="41">
        <v>0.034652777777777775</v>
      </c>
      <c r="G273" s="26" t="str">
        <f t="shared" si="9"/>
        <v>4.59/km</v>
      </c>
      <c r="H273" s="35">
        <f t="shared" si="8"/>
        <v>0.010740740740740742</v>
      </c>
      <c r="I273" s="36">
        <f>F273-INDEX($F$4:$F$817,MATCH(D273,$D$4:$D$817,0))</f>
        <v>0.002349537037037039</v>
      </c>
    </row>
    <row r="274" spans="1:9" s="12" customFormat="1" ht="15" customHeight="1">
      <c r="A274" s="34" t="s">
        <v>897</v>
      </c>
      <c r="B274" s="29" t="s">
        <v>689</v>
      </c>
      <c r="C274" s="29" t="s">
        <v>690</v>
      </c>
      <c r="D274" s="26" t="s">
        <v>1112</v>
      </c>
      <c r="E274" s="29" t="s">
        <v>1197</v>
      </c>
      <c r="F274" s="41">
        <v>0.03466435185185185</v>
      </c>
      <c r="G274" s="26" t="str">
        <f t="shared" si="9"/>
        <v>4.60/km</v>
      </c>
      <c r="H274" s="35">
        <f t="shared" si="8"/>
        <v>0.010752314814814815</v>
      </c>
      <c r="I274" s="36">
        <f>F274-INDEX($F$4:$F$817,MATCH(D274,$D$4:$D$817,0))</f>
        <v>0.010150462962962962</v>
      </c>
    </row>
    <row r="275" spans="1:9" s="12" customFormat="1" ht="15" customHeight="1">
      <c r="A275" s="34" t="s">
        <v>898</v>
      </c>
      <c r="B275" s="29" t="s">
        <v>36</v>
      </c>
      <c r="C275" s="29" t="s">
        <v>694</v>
      </c>
      <c r="D275" s="26" t="s">
        <v>1107</v>
      </c>
      <c r="E275" s="29" t="s">
        <v>37</v>
      </c>
      <c r="F275" s="41">
        <v>0.03474537037037037</v>
      </c>
      <c r="G275" s="26" t="str">
        <f t="shared" si="9"/>
        <v>5.00/km</v>
      </c>
      <c r="H275" s="35">
        <f t="shared" si="8"/>
        <v>0.010833333333333337</v>
      </c>
      <c r="I275" s="36">
        <f>F275-INDEX($F$4:$F$817,MATCH(D275,$D$4:$D$817,0))</f>
        <v>0.010486111111111113</v>
      </c>
    </row>
    <row r="276" spans="1:9" s="12" customFormat="1" ht="15" customHeight="1">
      <c r="A276" s="34" t="s">
        <v>899</v>
      </c>
      <c r="B276" s="29" t="s">
        <v>285</v>
      </c>
      <c r="C276" s="29" t="s">
        <v>597</v>
      </c>
      <c r="D276" s="26" t="s">
        <v>1109</v>
      </c>
      <c r="E276" s="29" t="s">
        <v>584</v>
      </c>
      <c r="F276" s="41">
        <v>0.03478009259259259</v>
      </c>
      <c r="G276" s="26" t="str">
        <f t="shared" si="9"/>
        <v>5.01/km</v>
      </c>
      <c r="H276" s="35">
        <f t="shared" si="8"/>
        <v>0.010868055555555558</v>
      </c>
      <c r="I276" s="36">
        <f>F276-INDEX($F$4:$F$817,MATCH(D276,$D$4:$D$817,0))</f>
        <v>0.010868055555555558</v>
      </c>
    </row>
    <row r="277" spans="1:9" s="12" customFormat="1" ht="15" customHeight="1">
      <c r="A277" s="46" t="s">
        <v>900</v>
      </c>
      <c r="B277" s="47" t="s">
        <v>676</v>
      </c>
      <c r="C277" s="47" t="s">
        <v>663</v>
      </c>
      <c r="D277" s="48" t="s">
        <v>1178</v>
      </c>
      <c r="E277" s="47" t="s">
        <v>463</v>
      </c>
      <c r="F277" s="49">
        <v>0.03479166666666667</v>
      </c>
      <c r="G277" s="48" t="str">
        <f t="shared" si="9"/>
        <v>5.01/km</v>
      </c>
      <c r="H277" s="50">
        <f t="shared" si="8"/>
        <v>0.010879629629629638</v>
      </c>
      <c r="I277" s="51">
        <f>F277-INDEX($F$4:$F$817,MATCH(D277,$D$4:$D$817,0))</f>
        <v>0.00569444444444445</v>
      </c>
    </row>
    <row r="278" spans="1:9" s="12" customFormat="1" ht="15" customHeight="1">
      <c r="A278" s="34" t="s">
        <v>901</v>
      </c>
      <c r="B278" s="29" t="s">
        <v>286</v>
      </c>
      <c r="C278" s="29" t="s">
        <v>632</v>
      </c>
      <c r="D278" s="26" t="s">
        <v>1114</v>
      </c>
      <c r="E278" s="29" t="s">
        <v>584</v>
      </c>
      <c r="F278" s="41">
        <v>0.034826388888888886</v>
      </c>
      <c r="G278" s="26" t="str">
        <f t="shared" si="9"/>
        <v>5.01/km</v>
      </c>
      <c r="H278" s="35">
        <f t="shared" si="8"/>
        <v>0.010914351851851852</v>
      </c>
      <c r="I278" s="36">
        <f>F278-INDEX($F$4:$F$817,MATCH(D278,$D$4:$D$817,0))</f>
        <v>0.00570601851851852</v>
      </c>
    </row>
    <row r="279" spans="1:9" s="12" customFormat="1" ht="15" customHeight="1">
      <c r="A279" s="34" t="s">
        <v>902</v>
      </c>
      <c r="B279" s="29" t="s">
        <v>287</v>
      </c>
      <c r="C279" s="29" t="s">
        <v>694</v>
      </c>
      <c r="D279" s="26" t="s">
        <v>1174</v>
      </c>
      <c r="E279" s="29" t="s">
        <v>288</v>
      </c>
      <c r="F279" s="41">
        <v>0.034895833333333334</v>
      </c>
      <c r="G279" s="26" t="str">
        <f t="shared" si="9"/>
        <v>5.02/km</v>
      </c>
      <c r="H279" s="35">
        <f t="shared" si="8"/>
        <v>0.0109837962962963</v>
      </c>
      <c r="I279" s="36">
        <f>F279-INDEX($F$4:$F$817,MATCH(D279,$D$4:$D$817,0))</f>
        <v>0.003171296296296304</v>
      </c>
    </row>
    <row r="280" spans="1:9" s="12" customFormat="1" ht="15" customHeight="1">
      <c r="A280" s="34" t="s">
        <v>903</v>
      </c>
      <c r="B280" s="29" t="s">
        <v>94</v>
      </c>
      <c r="C280" s="29" t="s">
        <v>607</v>
      </c>
      <c r="D280" s="26" t="s">
        <v>1107</v>
      </c>
      <c r="E280" s="29" t="s">
        <v>136</v>
      </c>
      <c r="F280" s="41">
        <v>0.0349537037037037</v>
      </c>
      <c r="G280" s="26" t="str">
        <f t="shared" si="9"/>
        <v>5.02/km</v>
      </c>
      <c r="H280" s="35">
        <f t="shared" si="8"/>
        <v>0.011041666666666668</v>
      </c>
      <c r="I280" s="36">
        <f>F280-INDEX($F$4:$F$817,MATCH(D280,$D$4:$D$817,0))</f>
        <v>0.010694444444444444</v>
      </c>
    </row>
    <row r="281" spans="1:9" s="12" customFormat="1" ht="15" customHeight="1">
      <c r="A281" s="34" t="s">
        <v>904</v>
      </c>
      <c r="B281" s="29" t="s">
        <v>289</v>
      </c>
      <c r="C281" s="29" t="s">
        <v>290</v>
      </c>
      <c r="D281" s="26" t="s">
        <v>1127</v>
      </c>
      <c r="E281" s="29" t="s">
        <v>1121</v>
      </c>
      <c r="F281" s="41">
        <v>0.03498842592592593</v>
      </c>
      <c r="G281" s="26" t="str">
        <f t="shared" si="9"/>
        <v>5.02/km</v>
      </c>
      <c r="H281" s="35">
        <f t="shared" si="8"/>
        <v>0.011076388888888896</v>
      </c>
      <c r="I281" s="36">
        <f>F281-INDEX($F$4:$F$817,MATCH(D281,$D$4:$D$817,0))</f>
        <v>0.0026851851851851932</v>
      </c>
    </row>
    <row r="282" spans="1:9" s="12" customFormat="1" ht="15" customHeight="1">
      <c r="A282" s="46" t="s">
        <v>905</v>
      </c>
      <c r="B282" s="47" t="s">
        <v>291</v>
      </c>
      <c r="C282" s="47" t="s">
        <v>599</v>
      </c>
      <c r="D282" s="48" t="s">
        <v>1143</v>
      </c>
      <c r="E282" s="47" t="s">
        <v>463</v>
      </c>
      <c r="F282" s="49">
        <v>0.035</v>
      </c>
      <c r="G282" s="48" t="str">
        <f t="shared" si="9"/>
        <v>5.02/km</v>
      </c>
      <c r="H282" s="50">
        <f t="shared" si="8"/>
        <v>0.01108796296296297</v>
      </c>
      <c r="I282" s="51">
        <f>F282-INDEX($F$4:$F$817,MATCH(D282,$D$4:$D$817,0))</f>
        <v>0.008969907407407409</v>
      </c>
    </row>
    <row r="283" spans="1:9" s="12" customFormat="1" ht="15" customHeight="1">
      <c r="A283" s="34" t="s">
        <v>906</v>
      </c>
      <c r="B283" s="29" t="s">
        <v>708</v>
      </c>
      <c r="C283" s="29" t="s">
        <v>694</v>
      </c>
      <c r="D283" s="26" t="s">
        <v>1112</v>
      </c>
      <c r="E283" s="29" t="s">
        <v>18</v>
      </c>
      <c r="F283" s="41">
        <v>0.03501157407407408</v>
      </c>
      <c r="G283" s="26" t="str">
        <f t="shared" si="9"/>
        <v>5.03/km</v>
      </c>
      <c r="H283" s="35">
        <f t="shared" si="8"/>
        <v>0.011099537037037043</v>
      </c>
      <c r="I283" s="36">
        <f>F283-INDEX($F$4:$F$817,MATCH(D283,$D$4:$D$817,0))</f>
        <v>0.01049768518518519</v>
      </c>
    </row>
    <row r="284" spans="1:9" s="12" customFormat="1" ht="15" customHeight="1">
      <c r="A284" s="34" t="s">
        <v>907</v>
      </c>
      <c r="B284" s="29" t="s">
        <v>87</v>
      </c>
      <c r="C284" s="29" t="s">
        <v>581</v>
      </c>
      <c r="D284" s="26" t="s">
        <v>1112</v>
      </c>
      <c r="E284" s="29" t="s">
        <v>653</v>
      </c>
      <c r="F284" s="41">
        <v>0.035034722222222224</v>
      </c>
      <c r="G284" s="26" t="str">
        <f t="shared" si="9"/>
        <v>5.03/km</v>
      </c>
      <c r="H284" s="35">
        <f t="shared" si="8"/>
        <v>0.01112268518518519</v>
      </c>
      <c r="I284" s="36">
        <f>F284-INDEX($F$4:$F$817,MATCH(D284,$D$4:$D$817,0))</f>
        <v>0.010520833333333337</v>
      </c>
    </row>
    <row r="285" spans="1:9" s="12" customFormat="1" ht="15" customHeight="1">
      <c r="A285" s="46" t="s">
        <v>908</v>
      </c>
      <c r="B285" s="47" t="s">
        <v>425</v>
      </c>
      <c r="C285" s="47" t="s">
        <v>426</v>
      </c>
      <c r="D285" s="48" t="s">
        <v>1109</v>
      </c>
      <c r="E285" s="47" t="s">
        <v>463</v>
      </c>
      <c r="F285" s="49">
        <v>0.0350462962962963</v>
      </c>
      <c r="G285" s="48" t="str">
        <f t="shared" si="9"/>
        <v>5.03/km</v>
      </c>
      <c r="H285" s="50">
        <f t="shared" si="8"/>
        <v>0.011134259259259264</v>
      </c>
      <c r="I285" s="51">
        <f>F285-INDEX($F$4:$F$817,MATCH(D285,$D$4:$D$817,0))</f>
        <v>0.011134259259259264</v>
      </c>
    </row>
    <row r="286" spans="1:9" s="12" customFormat="1" ht="15" customHeight="1">
      <c r="A286" s="34" t="s">
        <v>909</v>
      </c>
      <c r="B286" s="29" t="s">
        <v>292</v>
      </c>
      <c r="C286" s="29" t="s">
        <v>580</v>
      </c>
      <c r="D286" s="26" t="s">
        <v>1107</v>
      </c>
      <c r="E286" s="29" t="s">
        <v>139</v>
      </c>
      <c r="F286" s="41">
        <v>0.03505787037037037</v>
      </c>
      <c r="G286" s="26" t="str">
        <f t="shared" si="9"/>
        <v>5.03/km</v>
      </c>
      <c r="H286" s="35">
        <f t="shared" si="8"/>
        <v>0.011145833333333337</v>
      </c>
      <c r="I286" s="36">
        <f>F286-INDEX($F$4:$F$817,MATCH(D286,$D$4:$D$817,0))</f>
        <v>0.010798611111111113</v>
      </c>
    </row>
    <row r="287" spans="1:9" s="12" customFormat="1" ht="15" customHeight="1">
      <c r="A287" s="46" t="s">
        <v>910</v>
      </c>
      <c r="B287" s="47" t="s">
        <v>1144</v>
      </c>
      <c r="C287" s="47" t="s">
        <v>648</v>
      </c>
      <c r="D287" s="48" t="s">
        <v>1109</v>
      </c>
      <c r="E287" s="47" t="s">
        <v>463</v>
      </c>
      <c r="F287" s="49">
        <v>0.03505787037037037</v>
      </c>
      <c r="G287" s="48" t="str">
        <f t="shared" si="9"/>
        <v>5.03/km</v>
      </c>
      <c r="H287" s="50">
        <f t="shared" si="8"/>
        <v>0.011145833333333337</v>
      </c>
      <c r="I287" s="51">
        <f>F287-INDEX($F$4:$F$817,MATCH(D287,$D$4:$D$817,0))</f>
        <v>0.011145833333333337</v>
      </c>
    </row>
    <row r="288" spans="1:9" s="12" customFormat="1" ht="15" customHeight="1">
      <c r="A288" s="34" t="s">
        <v>911</v>
      </c>
      <c r="B288" s="29" t="s">
        <v>293</v>
      </c>
      <c r="C288" s="29" t="s">
        <v>91</v>
      </c>
      <c r="D288" s="26" t="s">
        <v>1108</v>
      </c>
      <c r="E288" s="29" t="s">
        <v>584</v>
      </c>
      <c r="F288" s="41">
        <v>0.03509259259259259</v>
      </c>
      <c r="G288" s="26" t="str">
        <f t="shared" si="9"/>
        <v>5.03/km</v>
      </c>
      <c r="H288" s="35">
        <f t="shared" si="8"/>
        <v>0.011180555555555558</v>
      </c>
      <c r="I288" s="36">
        <f>F288-INDEX($F$4:$F$817,MATCH(D288,$D$4:$D$817,0))</f>
        <v>0.00451388888888889</v>
      </c>
    </row>
    <row r="289" spans="1:9" s="12" customFormat="1" ht="15" customHeight="1">
      <c r="A289" s="34" t="s">
        <v>912</v>
      </c>
      <c r="B289" s="29" t="s">
        <v>1180</v>
      </c>
      <c r="C289" s="29" t="s">
        <v>629</v>
      </c>
      <c r="D289" s="26" t="s">
        <v>1102</v>
      </c>
      <c r="E289" s="29" t="s">
        <v>136</v>
      </c>
      <c r="F289" s="41">
        <v>0.035104166666666665</v>
      </c>
      <c r="G289" s="26" t="str">
        <f t="shared" si="9"/>
        <v>5.03/km</v>
      </c>
      <c r="H289" s="35">
        <f t="shared" si="8"/>
        <v>0.011192129629629632</v>
      </c>
      <c r="I289" s="36">
        <f>F289-INDEX($F$4:$F$817,MATCH(D289,$D$4:$D$817,0))</f>
        <v>0.010509259259259256</v>
      </c>
    </row>
    <row r="290" spans="1:9" s="12" customFormat="1" ht="15" customHeight="1">
      <c r="A290" s="34" t="s">
        <v>913</v>
      </c>
      <c r="B290" s="29" t="s">
        <v>70</v>
      </c>
      <c r="C290" s="29" t="s">
        <v>611</v>
      </c>
      <c r="D290" s="26" t="s">
        <v>1174</v>
      </c>
      <c r="E290" s="29" t="s">
        <v>1121</v>
      </c>
      <c r="F290" s="41">
        <v>0.03512731481481481</v>
      </c>
      <c r="G290" s="26" t="str">
        <f t="shared" si="9"/>
        <v>5.04/km</v>
      </c>
      <c r="H290" s="35">
        <f t="shared" si="8"/>
        <v>0.011215277777777779</v>
      </c>
      <c r="I290" s="36">
        <f>F290-INDEX($F$4:$F$817,MATCH(D290,$D$4:$D$817,0))</f>
        <v>0.0034027777777777823</v>
      </c>
    </row>
    <row r="291" spans="1:9" s="12" customFormat="1" ht="15" customHeight="1">
      <c r="A291" s="34" t="s">
        <v>914</v>
      </c>
      <c r="B291" s="29" t="s">
        <v>294</v>
      </c>
      <c r="C291" s="29" t="s">
        <v>2</v>
      </c>
      <c r="D291" s="26" t="s">
        <v>1156</v>
      </c>
      <c r="E291" s="29" t="s">
        <v>584</v>
      </c>
      <c r="F291" s="41">
        <v>0.03523148148148148</v>
      </c>
      <c r="G291" s="26" t="str">
        <f t="shared" si="9"/>
        <v>5.04/km</v>
      </c>
      <c r="H291" s="35">
        <f t="shared" si="8"/>
        <v>0.011319444444444448</v>
      </c>
      <c r="I291" s="36">
        <f>F291-INDEX($F$4:$F$817,MATCH(D291,$D$4:$D$817,0))</f>
        <v>0.0040625</v>
      </c>
    </row>
    <row r="292" spans="1:9" s="12" customFormat="1" ht="15" customHeight="1">
      <c r="A292" s="34" t="s">
        <v>915</v>
      </c>
      <c r="B292" s="29" t="s">
        <v>295</v>
      </c>
      <c r="C292" s="29" t="s">
        <v>603</v>
      </c>
      <c r="D292" s="26" t="s">
        <v>1109</v>
      </c>
      <c r="E292" s="29" t="s">
        <v>296</v>
      </c>
      <c r="F292" s="41">
        <v>0.0352662037037037</v>
      </c>
      <c r="G292" s="26" t="str">
        <f t="shared" si="9"/>
        <v>5.05/km</v>
      </c>
      <c r="H292" s="35">
        <f t="shared" si="8"/>
        <v>0.011354166666666669</v>
      </c>
      <c r="I292" s="36">
        <f>F292-INDEX($F$4:$F$817,MATCH(D292,$D$4:$D$817,0))</f>
        <v>0.011354166666666669</v>
      </c>
    </row>
    <row r="293" spans="1:9" s="12" customFormat="1" ht="15" customHeight="1">
      <c r="A293" s="34" t="s">
        <v>916</v>
      </c>
      <c r="B293" s="29" t="s">
        <v>693</v>
      </c>
      <c r="C293" s="29" t="s">
        <v>694</v>
      </c>
      <c r="D293" s="26" t="s">
        <v>1174</v>
      </c>
      <c r="E293" s="29" t="s">
        <v>171</v>
      </c>
      <c r="F293" s="41">
        <v>0.035277777777777776</v>
      </c>
      <c r="G293" s="26" t="str">
        <f t="shared" si="9"/>
        <v>5.05/km</v>
      </c>
      <c r="H293" s="35">
        <f t="shared" si="8"/>
        <v>0.011365740740740742</v>
      </c>
      <c r="I293" s="36">
        <f>F293-INDEX($F$4:$F$817,MATCH(D293,$D$4:$D$817,0))</f>
        <v>0.0035532407407407457</v>
      </c>
    </row>
    <row r="294" spans="1:9" s="12" customFormat="1" ht="15" customHeight="1">
      <c r="A294" s="34" t="s">
        <v>917</v>
      </c>
      <c r="B294" s="29" t="s">
        <v>706</v>
      </c>
      <c r="C294" s="29" t="s">
        <v>707</v>
      </c>
      <c r="D294" s="26" t="s">
        <v>1143</v>
      </c>
      <c r="E294" s="29" t="s">
        <v>1128</v>
      </c>
      <c r="F294" s="41">
        <v>0.035277777777777776</v>
      </c>
      <c r="G294" s="26" t="str">
        <f t="shared" si="9"/>
        <v>5.05/km</v>
      </c>
      <c r="H294" s="35">
        <f t="shared" si="8"/>
        <v>0.011365740740740742</v>
      </c>
      <c r="I294" s="36">
        <f>F294-INDEX($F$4:$F$817,MATCH(D294,$D$4:$D$817,0))</f>
        <v>0.009247685185185182</v>
      </c>
    </row>
    <row r="295" spans="1:9" s="12" customFormat="1" ht="15" customHeight="1">
      <c r="A295" s="34" t="s">
        <v>918</v>
      </c>
      <c r="B295" s="29" t="s">
        <v>297</v>
      </c>
      <c r="C295" s="29" t="s">
        <v>298</v>
      </c>
      <c r="D295" s="26" t="s">
        <v>1114</v>
      </c>
      <c r="E295" s="29" t="s">
        <v>156</v>
      </c>
      <c r="F295" s="41">
        <v>0.03532407407407407</v>
      </c>
      <c r="G295" s="26" t="str">
        <f t="shared" si="9"/>
        <v>5.05/km</v>
      </c>
      <c r="H295" s="35">
        <f t="shared" si="8"/>
        <v>0.011412037037037037</v>
      </c>
      <c r="I295" s="36">
        <f>F295-INDEX($F$4:$F$817,MATCH(D295,$D$4:$D$817,0))</f>
        <v>0.006203703703703704</v>
      </c>
    </row>
    <row r="296" spans="1:9" s="12" customFormat="1" ht="15" customHeight="1">
      <c r="A296" s="34" t="s">
        <v>919</v>
      </c>
      <c r="B296" s="29" t="s">
        <v>299</v>
      </c>
      <c r="C296" s="29" t="s">
        <v>628</v>
      </c>
      <c r="D296" s="26" t="s">
        <v>1102</v>
      </c>
      <c r="E296" s="29" t="s">
        <v>130</v>
      </c>
      <c r="F296" s="41">
        <v>0.035370370370370365</v>
      </c>
      <c r="G296" s="26" t="str">
        <f t="shared" si="9"/>
        <v>5.06/km</v>
      </c>
      <c r="H296" s="35">
        <f t="shared" si="8"/>
        <v>0.01145833333333333</v>
      </c>
      <c r="I296" s="36">
        <f>F296-INDEX($F$4:$F$817,MATCH(D296,$D$4:$D$817,0))</f>
        <v>0.010775462962962955</v>
      </c>
    </row>
    <row r="297" spans="1:9" s="12" customFormat="1" ht="15" customHeight="1">
      <c r="A297" s="34" t="s">
        <v>920</v>
      </c>
      <c r="B297" s="29" t="s">
        <v>634</v>
      </c>
      <c r="C297" s="29" t="s">
        <v>608</v>
      </c>
      <c r="D297" s="26" t="s">
        <v>1143</v>
      </c>
      <c r="E297" s="29" t="s">
        <v>584</v>
      </c>
      <c r="F297" s="41">
        <v>0.03539351851851852</v>
      </c>
      <c r="G297" s="26" t="str">
        <f t="shared" si="9"/>
        <v>5.06/km</v>
      </c>
      <c r="H297" s="35">
        <f aca="true" t="shared" si="10" ref="H297:H360">F297-$F$4</f>
        <v>0.011481481481481485</v>
      </c>
      <c r="I297" s="36">
        <f>F297-INDEX($F$4:$F$817,MATCH(D297,$D$4:$D$817,0))</f>
        <v>0.009363425925925924</v>
      </c>
    </row>
    <row r="298" spans="1:9" s="12" customFormat="1" ht="15" customHeight="1">
      <c r="A298" s="34" t="s">
        <v>921</v>
      </c>
      <c r="B298" s="29" t="s">
        <v>40</v>
      </c>
      <c r="C298" s="29" t="s">
        <v>300</v>
      </c>
      <c r="D298" s="26" t="s">
        <v>1103</v>
      </c>
      <c r="E298" s="29" t="s">
        <v>1111</v>
      </c>
      <c r="F298" s="41">
        <v>0.03540509259259259</v>
      </c>
      <c r="G298" s="26" t="str">
        <f t="shared" si="9"/>
        <v>5.06/km</v>
      </c>
      <c r="H298" s="35">
        <f t="shared" si="10"/>
        <v>0.011493055555555558</v>
      </c>
      <c r="I298" s="36">
        <f>F298-INDEX($F$4:$F$817,MATCH(D298,$D$4:$D$817,0))</f>
        <v>0.01128472222222222</v>
      </c>
    </row>
    <row r="299" spans="1:9" s="12" customFormat="1" ht="15" customHeight="1">
      <c r="A299" s="34" t="s">
        <v>922</v>
      </c>
      <c r="B299" s="29" t="s">
        <v>301</v>
      </c>
      <c r="C299" s="29" t="s">
        <v>302</v>
      </c>
      <c r="D299" s="26" t="s">
        <v>1143</v>
      </c>
      <c r="E299" s="29" t="s">
        <v>584</v>
      </c>
      <c r="F299" s="41">
        <v>0.03540509259259259</v>
      </c>
      <c r="G299" s="26" t="str">
        <f t="shared" si="9"/>
        <v>5.06/km</v>
      </c>
      <c r="H299" s="35">
        <f t="shared" si="10"/>
        <v>0.011493055555555558</v>
      </c>
      <c r="I299" s="36">
        <f>F299-INDEX($F$4:$F$817,MATCH(D299,$D$4:$D$817,0))</f>
        <v>0.009374999999999998</v>
      </c>
    </row>
    <row r="300" spans="1:9" s="12" customFormat="1" ht="15" customHeight="1">
      <c r="A300" s="34" t="s">
        <v>923</v>
      </c>
      <c r="B300" s="29" t="s">
        <v>677</v>
      </c>
      <c r="C300" s="29" t="s">
        <v>671</v>
      </c>
      <c r="D300" s="26" t="s">
        <v>1112</v>
      </c>
      <c r="E300" s="29" t="s">
        <v>1197</v>
      </c>
      <c r="F300" s="41">
        <v>0.035416666666666666</v>
      </c>
      <c r="G300" s="26" t="str">
        <f t="shared" si="9"/>
        <v>5.06/km</v>
      </c>
      <c r="H300" s="35">
        <f t="shared" si="10"/>
        <v>0.011504629629629632</v>
      </c>
      <c r="I300" s="36">
        <f>F300-INDEX($F$4:$F$817,MATCH(D300,$D$4:$D$817,0))</f>
        <v>0.010902777777777779</v>
      </c>
    </row>
    <row r="301" spans="1:9" s="12" customFormat="1" ht="15" customHeight="1">
      <c r="A301" s="34" t="s">
        <v>924</v>
      </c>
      <c r="B301" s="29" t="s">
        <v>303</v>
      </c>
      <c r="C301" s="29" t="s">
        <v>599</v>
      </c>
      <c r="D301" s="26" t="s">
        <v>1109</v>
      </c>
      <c r="E301" s="29" t="s">
        <v>1121</v>
      </c>
      <c r="F301" s="41">
        <v>0.03542824074074074</v>
      </c>
      <c r="G301" s="26" t="str">
        <f t="shared" si="9"/>
        <v>5.06/km</v>
      </c>
      <c r="H301" s="35">
        <f t="shared" si="10"/>
        <v>0.011516203703703706</v>
      </c>
      <c r="I301" s="36">
        <f>F301-INDEX($F$4:$F$817,MATCH(D301,$D$4:$D$817,0))</f>
        <v>0.011516203703703706</v>
      </c>
    </row>
    <row r="302" spans="1:9" s="12" customFormat="1" ht="15" customHeight="1">
      <c r="A302" s="34" t="s">
        <v>925</v>
      </c>
      <c r="B302" s="29" t="s">
        <v>304</v>
      </c>
      <c r="C302" s="29" t="s">
        <v>64</v>
      </c>
      <c r="D302" s="26" t="s">
        <v>1156</v>
      </c>
      <c r="E302" s="29" t="s">
        <v>584</v>
      </c>
      <c r="F302" s="41">
        <v>0.035451388888888886</v>
      </c>
      <c r="G302" s="26" t="str">
        <f t="shared" si="9"/>
        <v>5.06/km</v>
      </c>
      <c r="H302" s="35">
        <f t="shared" si="10"/>
        <v>0.011539351851851853</v>
      </c>
      <c r="I302" s="36">
        <f>F302-INDEX($F$4:$F$817,MATCH(D302,$D$4:$D$817,0))</f>
        <v>0.004282407407407405</v>
      </c>
    </row>
    <row r="303" spans="1:9" s="12" customFormat="1" ht="15" customHeight="1">
      <c r="A303" s="34" t="s">
        <v>926</v>
      </c>
      <c r="B303" s="29" t="s">
        <v>305</v>
      </c>
      <c r="C303" s="29" t="s">
        <v>591</v>
      </c>
      <c r="D303" s="26" t="s">
        <v>1112</v>
      </c>
      <c r="E303" s="29" t="s">
        <v>625</v>
      </c>
      <c r="F303" s="41">
        <v>0.03546296296296297</v>
      </c>
      <c r="G303" s="26" t="str">
        <f t="shared" si="9"/>
        <v>5.06/km</v>
      </c>
      <c r="H303" s="35">
        <f t="shared" si="10"/>
        <v>0.011550925925925933</v>
      </c>
      <c r="I303" s="36">
        <f>F303-INDEX($F$4:$F$817,MATCH(D303,$D$4:$D$817,0))</f>
        <v>0.01094907407407408</v>
      </c>
    </row>
    <row r="304" spans="1:9" s="12" customFormat="1" ht="15" customHeight="1">
      <c r="A304" s="34" t="s">
        <v>927</v>
      </c>
      <c r="B304" s="29" t="s">
        <v>33</v>
      </c>
      <c r="C304" s="29" t="s">
        <v>306</v>
      </c>
      <c r="D304" s="26" t="s">
        <v>1139</v>
      </c>
      <c r="E304" s="29" t="s">
        <v>1111</v>
      </c>
      <c r="F304" s="41">
        <v>0.03547453703703704</v>
      </c>
      <c r="G304" s="26" t="str">
        <f t="shared" si="9"/>
        <v>5.07/km</v>
      </c>
      <c r="H304" s="35">
        <f t="shared" si="10"/>
        <v>0.011562500000000007</v>
      </c>
      <c r="I304" s="36">
        <f>F304-INDEX($F$4:$F$817,MATCH(D304,$D$4:$D$817,0))</f>
        <v>0.0065856481481481495</v>
      </c>
    </row>
    <row r="305" spans="1:9" s="12" customFormat="1" ht="15" customHeight="1">
      <c r="A305" s="34" t="s">
        <v>928</v>
      </c>
      <c r="B305" s="29" t="s">
        <v>105</v>
      </c>
      <c r="C305" s="29" t="s">
        <v>595</v>
      </c>
      <c r="D305" s="26" t="s">
        <v>10</v>
      </c>
      <c r="E305" s="29" t="s">
        <v>1121</v>
      </c>
      <c r="F305" s="41">
        <v>0.03550925925925926</v>
      </c>
      <c r="G305" s="26" t="str">
        <f t="shared" si="9"/>
        <v>5.07/km</v>
      </c>
      <c r="H305" s="35">
        <f t="shared" si="10"/>
        <v>0.011597222222222228</v>
      </c>
      <c r="I305" s="36">
        <f>F305-INDEX($F$4:$F$817,MATCH(D305,$D$4:$D$817,0))</f>
        <v>0</v>
      </c>
    </row>
    <row r="306" spans="1:9" s="12" customFormat="1" ht="15" customHeight="1">
      <c r="A306" s="34" t="s">
        <v>929</v>
      </c>
      <c r="B306" s="29" t="s">
        <v>652</v>
      </c>
      <c r="C306" s="29" t="s">
        <v>599</v>
      </c>
      <c r="D306" s="26" t="s">
        <v>1114</v>
      </c>
      <c r="E306" s="29" t="s">
        <v>136</v>
      </c>
      <c r="F306" s="41">
        <v>0.03553240740740741</v>
      </c>
      <c r="G306" s="26" t="str">
        <f t="shared" si="9"/>
        <v>5.07/km</v>
      </c>
      <c r="H306" s="35">
        <f t="shared" si="10"/>
        <v>0.011620370370370375</v>
      </c>
      <c r="I306" s="36">
        <f>F306-INDEX($F$4:$F$817,MATCH(D306,$D$4:$D$817,0))</f>
        <v>0.0064120370370370425</v>
      </c>
    </row>
    <row r="307" spans="1:9" s="12" customFormat="1" ht="15" customHeight="1">
      <c r="A307" s="34" t="s">
        <v>930</v>
      </c>
      <c r="B307" s="29" t="s">
        <v>307</v>
      </c>
      <c r="C307" s="29" t="s">
        <v>597</v>
      </c>
      <c r="D307" s="26" t="s">
        <v>1143</v>
      </c>
      <c r="E307" s="29" t="s">
        <v>136</v>
      </c>
      <c r="F307" s="41">
        <v>0.03553240740740741</v>
      </c>
      <c r="G307" s="26" t="str">
        <f t="shared" si="9"/>
        <v>5.07/km</v>
      </c>
      <c r="H307" s="35">
        <f t="shared" si="10"/>
        <v>0.011620370370370375</v>
      </c>
      <c r="I307" s="36">
        <f>F307-INDEX($F$4:$F$817,MATCH(D307,$D$4:$D$817,0))</f>
        <v>0.009502314814814814</v>
      </c>
    </row>
    <row r="308" spans="1:9" s="12" customFormat="1" ht="15" customHeight="1">
      <c r="A308" s="46" t="s">
        <v>931</v>
      </c>
      <c r="B308" s="47" t="s">
        <v>727</v>
      </c>
      <c r="C308" s="47" t="s">
        <v>578</v>
      </c>
      <c r="D308" s="48" t="s">
        <v>1143</v>
      </c>
      <c r="E308" s="47" t="s">
        <v>463</v>
      </c>
      <c r="F308" s="49">
        <v>0.03556712962962963</v>
      </c>
      <c r="G308" s="48" t="str">
        <f t="shared" si="9"/>
        <v>5.07/km</v>
      </c>
      <c r="H308" s="50">
        <f t="shared" si="10"/>
        <v>0.011655092592592595</v>
      </c>
      <c r="I308" s="51">
        <f>F308-INDEX($F$4:$F$817,MATCH(D308,$D$4:$D$817,0))</f>
        <v>0.009537037037037035</v>
      </c>
    </row>
    <row r="309" spans="1:9" s="12" customFormat="1" ht="15" customHeight="1">
      <c r="A309" s="34" t="s">
        <v>932</v>
      </c>
      <c r="B309" s="29" t="s">
        <v>308</v>
      </c>
      <c r="C309" s="29" t="s">
        <v>621</v>
      </c>
      <c r="D309" s="26" t="s">
        <v>1107</v>
      </c>
      <c r="E309" s="29" t="s">
        <v>1113</v>
      </c>
      <c r="F309" s="41">
        <v>0.035590277777777776</v>
      </c>
      <c r="G309" s="26" t="str">
        <f t="shared" si="9"/>
        <v>5.08/km</v>
      </c>
      <c r="H309" s="35">
        <f t="shared" si="10"/>
        <v>0.011678240740740743</v>
      </c>
      <c r="I309" s="36">
        <f>F309-INDEX($F$4:$F$817,MATCH(D309,$D$4:$D$817,0))</f>
        <v>0.011331018518518518</v>
      </c>
    </row>
    <row r="310" spans="1:9" s="12" customFormat="1" ht="15" customHeight="1">
      <c r="A310" s="34" t="s">
        <v>933</v>
      </c>
      <c r="B310" s="29" t="s">
        <v>700</v>
      </c>
      <c r="C310" s="29" t="s">
        <v>579</v>
      </c>
      <c r="D310" s="26" t="s">
        <v>1102</v>
      </c>
      <c r="E310" s="29" t="s">
        <v>1128</v>
      </c>
      <c r="F310" s="41">
        <v>0.035625</v>
      </c>
      <c r="G310" s="26" t="str">
        <f t="shared" si="9"/>
        <v>5.08/km</v>
      </c>
      <c r="H310" s="35">
        <f t="shared" si="10"/>
        <v>0.011712962962962963</v>
      </c>
      <c r="I310" s="36">
        <f>F310-INDEX($F$4:$F$817,MATCH(D310,$D$4:$D$817,0))</f>
        <v>0.011030092592592588</v>
      </c>
    </row>
    <row r="311" spans="1:9" s="12" customFormat="1" ht="15" customHeight="1">
      <c r="A311" s="34" t="s">
        <v>934</v>
      </c>
      <c r="B311" s="29" t="s">
        <v>89</v>
      </c>
      <c r="C311" s="29" t="s">
        <v>592</v>
      </c>
      <c r="D311" s="26" t="s">
        <v>1114</v>
      </c>
      <c r="E311" s="29" t="s">
        <v>584</v>
      </c>
      <c r="F311" s="41">
        <v>0.035625</v>
      </c>
      <c r="G311" s="26" t="str">
        <f t="shared" si="9"/>
        <v>5.08/km</v>
      </c>
      <c r="H311" s="35">
        <f t="shared" si="10"/>
        <v>0.011712962962962963</v>
      </c>
      <c r="I311" s="36">
        <f>F311-INDEX($F$4:$F$817,MATCH(D311,$D$4:$D$817,0))</f>
        <v>0.006504629629629631</v>
      </c>
    </row>
    <row r="312" spans="1:9" s="12" customFormat="1" ht="15" customHeight="1">
      <c r="A312" s="34" t="s">
        <v>935</v>
      </c>
      <c r="B312" s="29" t="s">
        <v>309</v>
      </c>
      <c r="C312" s="29" t="s">
        <v>592</v>
      </c>
      <c r="D312" s="26" t="s">
        <v>1112</v>
      </c>
      <c r="E312" s="29" t="s">
        <v>584</v>
      </c>
      <c r="F312" s="41">
        <v>0.03564814814814815</v>
      </c>
      <c r="G312" s="26" t="str">
        <f t="shared" si="9"/>
        <v>5.08/km</v>
      </c>
      <c r="H312" s="35">
        <f t="shared" si="10"/>
        <v>0.011736111111111117</v>
      </c>
      <c r="I312" s="36">
        <f>F312-INDEX($F$4:$F$817,MATCH(D312,$D$4:$D$817,0))</f>
        <v>0.011134259259259264</v>
      </c>
    </row>
    <row r="313" spans="1:9" s="12" customFormat="1" ht="15" customHeight="1">
      <c r="A313" s="34" t="s">
        <v>936</v>
      </c>
      <c r="B313" s="29" t="s">
        <v>310</v>
      </c>
      <c r="C313" s="29" t="s">
        <v>311</v>
      </c>
      <c r="D313" s="26" t="s">
        <v>1108</v>
      </c>
      <c r="E313" s="29" t="s">
        <v>584</v>
      </c>
      <c r="F313" s="41">
        <v>0.035694444444444445</v>
      </c>
      <c r="G313" s="26" t="str">
        <f t="shared" si="9"/>
        <v>5.08/km</v>
      </c>
      <c r="H313" s="35">
        <f t="shared" si="10"/>
        <v>0.011782407407407412</v>
      </c>
      <c r="I313" s="36">
        <f>F313-INDEX($F$4:$F$817,MATCH(D313,$D$4:$D$817,0))</f>
        <v>0.005115740740740744</v>
      </c>
    </row>
    <row r="314" spans="1:9" s="12" customFormat="1" ht="15" customHeight="1">
      <c r="A314" s="34" t="s">
        <v>937</v>
      </c>
      <c r="B314" s="29" t="s">
        <v>312</v>
      </c>
      <c r="C314" s="29" t="s">
        <v>608</v>
      </c>
      <c r="D314" s="26" t="s">
        <v>1114</v>
      </c>
      <c r="E314" s="29" t="s">
        <v>1111</v>
      </c>
      <c r="F314" s="41">
        <v>0.03570601851851852</v>
      </c>
      <c r="G314" s="26" t="str">
        <f t="shared" si="9"/>
        <v>5.09/km</v>
      </c>
      <c r="H314" s="35">
        <f t="shared" si="10"/>
        <v>0.011793981481481485</v>
      </c>
      <c r="I314" s="36">
        <f>F314-INDEX($F$4:$F$817,MATCH(D314,$D$4:$D$817,0))</f>
        <v>0.006585648148148153</v>
      </c>
    </row>
    <row r="315" spans="1:9" s="12" customFormat="1" ht="15" customHeight="1">
      <c r="A315" s="34" t="s">
        <v>938</v>
      </c>
      <c r="B315" s="29" t="s">
        <v>313</v>
      </c>
      <c r="C315" s="29" t="s">
        <v>1195</v>
      </c>
      <c r="D315" s="26" t="s">
        <v>1109</v>
      </c>
      <c r="E315" s="29" t="s">
        <v>625</v>
      </c>
      <c r="F315" s="41">
        <v>0.035787037037037034</v>
      </c>
      <c r="G315" s="26" t="str">
        <f t="shared" si="9"/>
        <v>5.09/km</v>
      </c>
      <c r="H315" s="35">
        <f t="shared" si="10"/>
        <v>0.011875</v>
      </c>
      <c r="I315" s="36">
        <f>F315-INDEX($F$4:$F$817,MATCH(D315,$D$4:$D$817,0))</f>
        <v>0.011875</v>
      </c>
    </row>
    <row r="316" spans="1:9" s="12" customFormat="1" ht="15" customHeight="1">
      <c r="A316" s="46" t="s">
        <v>939</v>
      </c>
      <c r="B316" s="47" t="s">
        <v>1137</v>
      </c>
      <c r="C316" s="47" t="s">
        <v>637</v>
      </c>
      <c r="D316" s="48" t="s">
        <v>1107</v>
      </c>
      <c r="E316" s="47" t="s">
        <v>463</v>
      </c>
      <c r="F316" s="49">
        <v>0.03582175925925926</v>
      </c>
      <c r="G316" s="48" t="str">
        <f t="shared" si="9"/>
        <v>5.10/km</v>
      </c>
      <c r="H316" s="50">
        <f t="shared" si="10"/>
        <v>0.011909722222222228</v>
      </c>
      <c r="I316" s="51">
        <f>F316-INDEX($F$4:$F$817,MATCH(D316,$D$4:$D$817,0))</f>
        <v>0.011562500000000003</v>
      </c>
    </row>
    <row r="317" spans="1:9" s="12" customFormat="1" ht="15" customHeight="1">
      <c r="A317" s="34" t="s">
        <v>940</v>
      </c>
      <c r="B317" s="29" t="s">
        <v>314</v>
      </c>
      <c r="C317" s="29" t="s">
        <v>632</v>
      </c>
      <c r="D317" s="26" t="s">
        <v>1109</v>
      </c>
      <c r="E317" s="29" t="s">
        <v>1111</v>
      </c>
      <c r="F317" s="41">
        <v>0.03585648148148148</v>
      </c>
      <c r="G317" s="26" t="str">
        <f t="shared" si="9"/>
        <v>5.10/km</v>
      </c>
      <c r="H317" s="35">
        <f t="shared" si="10"/>
        <v>0.011944444444444448</v>
      </c>
      <c r="I317" s="36">
        <f>F317-INDEX($F$4:$F$817,MATCH(D317,$D$4:$D$817,0))</f>
        <v>0.011944444444444448</v>
      </c>
    </row>
    <row r="318" spans="1:9" s="12" customFormat="1" ht="15" customHeight="1">
      <c r="A318" s="34" t="s">
        <v>941</v>
      </c>
      <c r="B318" s="29" t="s">
        <v>701</v>
      </c>
      <c r="C318" s="29" t="s">
        <v>702</v>
      </c>
      <c r="D318" s="26" t="s">
        <v>10</v>
      </c>
      <c r="E318" s="29" t="s">
        <v>18</v>
      </c>
      <c r="F318" s="41">
        <v>0.035925925925925924</v>
      </c>
      <c r="G318" s="26" t="str">
        <f t="shared" si="9"/>
        <v>5.10/km</v>
      </c>
      <c r="H318" s="35">
        <f t="shared" si="10"/>
        <v>0.01201388888888889</v>
      </c>
      <c r="I318" s="36">
        <f>F318-INDEX($F$4:$F$817,MATCH(D318,$D$4:$D$817,0))</f>
        <v>0.0004166666666666624</v>
      </c>
    </row>
    <row r="319" spans="1:9" s="12" customFormat="1" ht="15" customHeight="1">
      <c r="A319" s="46" t="s">
        <v>942</v>
      </c>
      <c r="B319" s="47" t="s">
        <v>74</v>
      </c>
      <c r="C319" s="47" t="s">
        <v>578</v>
      </c>
      <c r="D319" s="48" t="s">
        <v>1109</v>
      </c>
      <c r="E319" s="47" t="s">
        <v>463</v>
      </c>
      <c r="F319" s="49">
        <v>0.035925925925925924</v>
      </c>
      <c r="G319" s="48" t="str">
        <f t="shared" si="9"/>
        <v>5.10/km</v>
      </c>
      <c r="H319" s="50">
        <f t="shared" si="10"/>
        <v>0.01201388888888889</v>
      </c>
      <c r="I319" s="51">
        <f>F319-INDEX($F$4:$F$817,MATCH(D319,$D$4:$D$817,0))</f>
        <v>0.01201388888888889</v>
      </c>
    </row>
    <row r="320" spans="1:9" s="12" customFormat="1" ht="15" customHeight="1">
      <c r="A320" s="46" t="s">
        <v>943</v>
      </c>
      <c r="B320" s="47" t="s">
        <v>454</v>
      </c>
      <c r="C320" s="47" t="s">
        <v>77</v>
      </c>
      <c r="D320" s="48" t="s">
        <v>1108</v>
      </c>
      <c r="E320" s="47" t="s">
        <v>463</v>
      </c>
      <c r="F320" s="49">
        <v>0.035925925925925924</v>
      </c>
      <c r="G320" s="48" t="str">
        <f t="shared" si="9"/>
        <v>5.10/km</v>
      </c>
      <c r="H320" s="50">
        <f t="shared" si="10"/>
        <v>0.01201388888888889</v>
      </c>
      <c r="I320" s="51">
        <f>F320-INDEX($F$4:$F$817,MATCH(D320,$D$4:$D$817,0))</f>
        <v>0.005347222222222222</v>
      </c>
    </row>
    <row r="321" spans="1:9" s="12" customFormat="1" ht="15" customHeight="1">
      <c r="A321" s="34" t="s">
        <v>944</v>
      </c>
      <c r="B321" s="29" t="s">
        <v>315</v>
      </c>
      <c r="C321" s="29" t="s">
        <v>316</v>
      </c>
      <c r="D321" s="26" t="s">
        <v>1108</v>
      </c>
      <c r="E321" s="29" t="s">
        <v>139</v>
      </c>
      <c r="F321" s="41">
        <v>0.03594907407407407</v>
      </c>
      <c r="G321" s="26" t="str">
        <f t="shared" si="9"/>
        <v>5.11/km</v>
      </c>
      <c r="H321" s="35">
        <f t="shared" si="10"/>
        <v>0.012037037037037037</v>
      </c>
      <c r="I321" s="36">
        <f>F321-INDEX($F$4:$F$817,MATCH(D321,$D$4:$D$817,0))</f>
        <v>0.005370370370370369</v>
      </c>
    </row>
    <row r="322" spans="1:9" s="12" customFormat="1" ht="15" customHeight="1">
      <c r="A322" s="34" t="s">
        <v>945</v>
      </c>
      <c r="B322" s="29" t="s">
        <v>317</v>
      </c>
      <c r="C322" s="29" t="s">
        <v>601</v>
      </c>
      <c r="D322" s="26" t="s">
        <v>1174</v>
      </c>
      <c r="E322" s="29" t="s">
        <v>1132</v>
      </c>
      <c r="F322" s="41">
        <v>0.0362037037037037</v>
      </c>
      <c r="G322" s="26" t="str">
        <f t="shared" si="9"/>
        <v>5.13/km</v>
      </c>
      <c r="H322" s="35">
        <f t="shared" si="10"/>
        <v>0.01229166666666667</v>
      </c>
      <c r="I322" s="36">
        <f>F322-INDEX($F$4:$F$817,MATCH(D322,$D$4:$D$817,0))</f>
        <v>0.004479166666666673</v>
      </c>
    </row>
    <row r="323" spans="1:9" s="12" customFormat="1" ht="15" customHeight="1">
      <c r="A323" s="34" t="s">
        <v>946</v>
      </c>
      <c r="B323" s="29" t="s">
        <v>660</v>
      </c>
      <c r="C323" s="29" t="s">
        <v>1105</v>
      </c>
      <c r="D323" s="26" t="s">
        <v>1143</v>
      </c>
      <c r="E323" s="29" t="s">
        <v>587</v>
      </c>
      <c r="F323" s="41">
        <v>0.03625</v>
      </c>
      <c r="G323" s="26" t="str">
        <f t="shared" si="9"/>
        <v>5.13/km</v>
      </c>
      <c r="H323" s="35">
        <f t="shared" si="10"/>
        <v>0.012337962962962964</v>
      </c>
      <c r="I323" s="36">
        <f>F323-INDEX($F$4:$F$817,MATCH(D323,$D$4:$D$817,0))</f>
        <v>0.010219907407407403</v>
      </c>
    </row>
    <row r="324" spans="1:9" s="12" customFormat="1" ht="15" customHeight="1">
      <c r="A324" s="34" t="s">
        <v>947</v>
      </c>
      <c r="B324" s="29" t="s">
        <v>318</v>
      </c>
      <c r="C324" s="29" t="s">
        <v>453</v>
      </c>
      <c r="D324" s="26" t="s">
        <v>1156</v>
      </c>
      <c r="E324" s="29" t="s">
        <v>584</v>
      </c>
      <c r="F324" s="41">
        <v>0.03626157407407408</v>
      </c>
      <c r="G324" s="26" t="str">
        <f aca="true" t="shared" si="11" ref="G324:G387">TEXT(INT((HOUR(F324)*3600+MINUTE(F324)*60+SECOND(F324))/$I$2/60),"0")&amp;"."&amp;TEXT(MOD((HOUR(F324)*3600+MINUTE(F324)*60+SECOND(F324))/$I$2,60),"00")&amp;"/km"</f>
        <v>5.13/km</v>
      </c>
      <c r="H324" s="35">
        <f t="shared" si="10"/>
        <v>0.012349537037037044</v>
      </c>
      <c r="I324" s="36">
        <f>F324-INDEX($F$4:$F$817,MATCH(D324,$D$4:$D$817,0))</f>
        <v>0.0050925925925925965</v>
      </c>
    </row>
    <row r="325" spans="1:9" s="12" customFormat="1" ht="15" customHeight="1">
      <c r="A325" s="34" t="s">
        <v>948</v>
      </c>
      <c r="B325" s="29" t="s">
        <v>685</v>
      </c>
      <c r="C325" s="29" t="s">
        <v>671</v>
      </c>
      <c r="D325" s="26" t="s">
        <v>1107</v>
      </c>
      <c r="E325" s="29" t="s">
        <v>1111</v>
      </c>
      <c r="F325" s="41">
        <v>0.03634259259259259</v>
      </c>
      <c r="G325" s="26" t="str">
        <f t="shared" si="11"/>
        <v>5.14/km</v>
      </c>
      <c r="H325" s="35">
        <f t="shared" si="10"/>
        <v>0.01243055555555556</v>
      </c>
      <c r="I325" s="36">
        <f>F325-INDEX($F$4:$F$817,MATCH(D325,$D$4:$D$817,0))</f>
        <v>0.012083333333333335</v>
      </c>
    </row>
    <row r="326" spans="1:9" s="12" customFormat="1" ht="15" customHeight="1">
      <c r="A326" s="34" t="s">
        <v>949</v>
      </c>
      <c r="B326" s="29" t="s">
        <v>658</v>
      </c>
      <c r="C326" s="29" t="s">
        <v>595</v>
      </c>
      <c r="D326" s="26" t="s">
        <v>1109</v>
      </c>
      <c r="E326" s="29" t="s">
        <v>57</v>
      </c>
      <c r="F326" s="41">
        <v>0.03640046296296296</v>
      </c>
      <c r="G326" s="26" t="str">
        <f t="shared" si="11"/>
        <v>5.15/km</v>
      </c>
      <c r="H326" s="35">
        <f t="shared" si="10"/>
        <v>0.012488425925925927</v>
      </c>
      <c r="I326" s="36">
        <f>F326-INDEX($F$4:$F$817,MATCH(D326,$D$4:$D$817,0))</f>
        <v>0.012488425925925927</v>
      </c>
    </row>
    <row r="327" spans="1:9" s="12" customFormat="1" ht="15" customHeight="1">
      <c r="A327" s="34" t="s">
        <v>950</v>
      </c>
      <c r="B327" s="29" t="s">
        <v>319</v>
      </c>
      <c r="C327" s="29" t="s">
        <v>681</v>
      </c>
      <c r="D327" s="26" t="s">
        <v>1156</v>
      </c>
      <c r="E327" s="29" t="s">
        <v>577</v>
      </c>
      <c r="F327" s="41">
        <v>0.0364699074074074</v>
      </c>
      <c r="G327" s="26" t="str">
        <f t="shared" si="11"/>
        <v>5.15/km</v>
      </c>
      <c r="H327" s="35">
        <f t="shared" si="10"/>
        <v>0.012557870370370369</v>
      </c>
      <c r="I327" s="36">
        <f>F327-INDEX($F$4:$F$817,MATCH(D327,$D$4:$D$817,0))</f>
        <v>0.005300925925925921</v>
      </c>
    </row>
    <row r="328" spans="1:9" s="12" customFormat="1" ht="15" customHeight="1">
      <c r="A328" s="34" t="s">
        <v>951</v>
      </c>
      <c r="B328" s="29" t="s">
        <v>84</v>
      </c>
      <c r="C328" s="29" t="s">
        <v>85</v>
      </c>
      <c r="D328" s="26" t="s">
        <v>1112</v>
      </c>
      <c r="E328" s="29" t="s">
        <v>18</v>
      </c>
      <c r="F328" s="41">
        <v>0.03652777777777778</v>
      </c>
      <c r="G328" s="26" t="str">
        <f t="shared" si="11"/>
        <v>5.16/km</v>
      </c>
      <c r="H328" s="35">
        <f t="shared" si="10"/>
        <v>0.012615740740740743</v>
      </c>
      <c r="I328" s="36">
        <f>F328-INDEX($F$4:$F$817,MATCH(D328,$D$4:$D$817,0))</f>
        <v>0.01201388888888889</v>
      </c>
    </row>
    <row r="329" spans="1:9" s="12" customFormat="1" ht="15" customHeight="1">
      <c r="A329" s="34" t="s">
        <v>952</v>
      </c>
      <c r="B329" s="29" t="s">
        <v>427</v>
      </c>
      <c r="C329" s="29" t="s">
        <v>595</v>
      </c>
      <c r="D329" s="26" t="s">
        <v>1143</v>
      </c>
      <c r="E329" s="29" t="s">
        <v>18</v>
      </c>
      <c r="F329" s="41">
        <v>0.03652777777777778</v>
      </c>
      <c r="G329" s="26" t="str">
        <f t="shared" si="11"/>
        <v>5.16/km</v>
      </c>
      <c r="H329" s="35">
        <f t="shared" si="10"/>
        <v>0.012615740740740743</v>
      </c>
      <c r="I329" s="36">
        <f>F329-INDEX($F$4:$F$817,MATCH(D329,$D$4:$D$817,0))</f>
        <v>0.010497685185185183</v>
      </c>
    </row>
    <row r="330" spans="1:9" s="12" customFormat="1" ht="15" customHeight="1">
      <c r="A330" s="34" t="s">
        <v>953</v>
      </c>
      <c r="B330" s="29" t="s">
        <v>320</v>
      </c>
      <c r="C330" s="29" t="s">
        <v>321</v>
      </c>
      <c r="D330" s="26" t="s">
        <v>1107</v>
      </c>
      <c r="E330" s="29" t="s">
        <v>584</v>
      </c>
      <c r="F330" s="41">
        <v>0.036597222222222225</v>
      </c>
      <c r="G330" s="26" t="str">
        <f t="shared" si="11"/>
        <v>5.16/km</v>
      </c>
      <c r="H330" s="35">
        <f t="shared" si="10"/>
        <v>0.012685185185185192</v>
      </c>
      <c r="I330" s="36">
        <f>F330-INDEX($F$4:$F$817,MATCH(D330,$D$4:$D$817,0))</f>
        <v>0.012337962962962967</v>
      </c>
    </row>
    <row r="331" spans="1:9" s="12" customFormat="1" ht="15" customHeight="1">
      <c r="A331" s="34" t="s">
        <v>954</v>
      </c>
      <c r="B331" s="29" t="s">
        <v>81</v>
      </c>
      <c r="C331" s="29" t="s">
        <v>1199</v>
      </c>
      <c r="D331" s="26" t="s">
        <v>1174</v>
      </c>
      <c r="E331" s="29" t="s">
        <v>1121</v>
      </c>
      <c r="F331" s="41">
        <v>0.0366087962962963</v>
      </c>
      <c r="G331" s="26" t="str">
        <f t="shared" si="11"/>
        <v>5.16/km</v>
      </c>
      <c r="H331" s="35">
        <f t="shared" si="10"/>
        <v>0.012696759259259265</v>
      </c>
      <c r="I331" s="36">
        <f>F331-INDEX($F$4:$F$817,MATCH(D331,$D$4:$D$817,0))</f>
        <v>0.004884259259259269</v>
      </c>
    </row>
    <row r="332" spans="1:9" s="12" customFormat="1" ht="15" customHeight="1">
      <c r="A332" s="34" t="s">
        <v>955</v>
      </c>
      <c r="B332" s="29" t="s">
        <v>112</v>
      </c>
      <c r="C332" s="29" t="s">
        <v>595</v>
      </c>
      <c r="D332" s="26" t="s">
        <v>1143</v>
      </c>
      <c r="E332" s="29" t="s">
        <v>50</v>
      </c>
      <c r="F332" s="41">
        <v>0.0366087962962963</v>
      </c>
      <c r="G332" s="26" t="str">
        <f t="shared" si="11"/>
        <v>5.16/km</v>
      </c>
      <c r="H332" s="35">
        <f t="shared" si="10"/>
        <v>0.012696759259259265</v>
      </c>
      <c r="I332" s="36">
        <f>F332-INDEX($F$4:$F$817,MATCH(D332,$D$4:$D$817,0))</f>
        <v>0.010578703703703705</v>
      </c>
    </row>
    <row r="333" spans="1:9" s="12" customFormat="1" ht="15" customHeight="1">
      <c r="A333" s="34" t="s">
        <v>956</v>
      </c>
      <c r="B333" s="29" t="s">
        <v>127</v>
      </c>
      <c r="C333" s="29" t="s">
        <v>601</v>
      </c>
      <c r="D333" s="26" t="s">
        <v>1112</v>
      </c>
      <c r="E333" s="29" t="s">
        <v>584</v>
      </c>
      <c r="F333" s="41">
        <v>0.036770833333333336</v>
      </c>
      <c r="G333" s="26" t="str">
        <f t="shared" si="11"/>
        <v>5.18/km</v>
      </c>
      <c r="H333" s="35">
        <f t="shared" si="10"/>
        <v>0.012858796296296302</v>
      </c>
      <c r="I333" s="36">
        <f>F333-INDEX($F$4:$F$817,MATCH(D333,$D$4:$D$817,0))</f>
        <v>0.012256944444444449</v>
      </c>
    </row>
    <row r="334" spans="1:9" s="12" customFormat="1" ht="15" customHeight="1">
      <c r="A334" s="34" t="s">
        <v>957</v>
      </c>
      <c r="B334" s="29" t="s">
        <v>248</v>
      </c>
      <c r="C334" s="29" t="s">
        <v>612</v>
      </c>
      <c r="D334" s="26" t="s">
        <v>1106</v>
      </c>
      <c r="E334" s="29" t="s">
        <v>584</v>
      </c>
      <c r="F334" s="41">
        <v>0.03678240740740741</v>
      </c>
      <c r="G334" s="26" t="str">
        <f t="shared" si="11"/>
        <v>5.18/km</v>
      </c>
      <c r="H334" s="35">
        <f t="shared" si="10"/>
        <v>0.012870370370370376</v>
      </c>
      <c r="I334" s="36">
        <f>F334-INDEX($F$4:$F$817,MATCH(D334,$D$4:$D$817,0))</f>
        <v>0.005439814814814814</v>
      </c>
    </row>
    <row r="335" spans="1:9" s="12" customFormat="1" ht="15" customHeight="1">
      <c r="A335" s="34" t="s">
        <v>958</v>
      </c>
      <c r="B335" s="29" t="s">
        <v>444</v>
      </c>
      <c r="C335" s="29" t="s">
        <v>603</v>
      </c>
      <c r="D335" s="26" t="s">
        <v>1107</v>
      </c>
      <c r="E335" s="29" t="s">
        <v>1104</v>
      </c>
      <c r="F335" s="41">
        <v>0.03679398148148148</v>
      </c>
      <c r="G335" s="26" t="str">
        <f t="shared" si="11"/>
        <v>5.18/km</v>
      </c>
      <c r="H335" s="35">
        <f t="shared" si="10"/>
        <v>0.01288194444444445</v>
      </c>
      <c r="I335" s="36">
        <f>F335-INDEX($F$4:$F$817,MATCH(D335,$D$4:$D$817,0))</f>
        <v>0.012534722222222225</v>
      </c>
    </row>
    <row r="336" spans="1:9" s="12" customFormat="1" ht="15" customHeight="1">
      <c r="A336" s="34" t="s">
        <v>959</v>
      </c>
      <c r="B336" s="29" t="s">
        <v>322</v>
      </c>
      <c r="C336" s="29" t="s">
        <v>681</v>
      </c>
      <c r="D336" s="26" t="s">
        <v>1156</v>
      </c>
      <c r="E336" s="29" t="s">
        <v>584</v>
      </c>
      <c r="F336" s="41">
        <v>0.036828703703703704</v>
      </c>
      <c r="G336" s="26" t="str">
        <f t="shared" si="11"/>
        <v>5.18/km</v>
      </c>
      <c r="H336" s="35">
        <f t="shared" si="10"/>
        <v>0.01291666666666667</v>
      </c>
      <c r="I336" s="36">
        <f>F336-INDEX($F$4:$F$817,MATCH(D336,$D$4:$D$817,0))</f>
        <v>0.005659722222222222</v>
      </c>
    </row>
    <row r="337" spans="1:9" s="12" customFormat="1" ht="15" customHeight="1">
      <c r="A337" s="34" t="s">
        <v>960</v>
      </c>
      <c r="B337" s="29" t="s">
        <v>1198</v>
      </c>
      <c r="C337" s="29" t="s">
        <v>586</v>
      </c>
      <c r="D337" s="26" t="s">
        <v>1102</v>
      </c>
      <c r="E337" s="29" t="s">
        <v>1123</v>
      </c>
      <c r="F337" s="41">
        <v>0.03692129629629629</v>
      </c>
      <c r="G337" s="26" t="str">
        <f t="shared" si="11"/>
        <v>5.19/km</v>
      </c>
      <c r="H337" s="35">
        <f t="shared" si="10"/>
        <v>0.013009259259259259</v>
      </c>
      <c r="I337" s="36">
        <f>F337-INDEX($F$4:$F$817,MATCH(D337,$D$4:$D$817,0))</f>
        <v>0.012326388888888883</v>
      </c>
    </row>
    <row r="338" spans="1:9" s="12" customFormat="1" ht="15" customHeight="1">
      <c r="A338" s="46" t="s">
        <v>961</v>
      </c>
      <c r="B338" s="47" t="s">
        <v>151</v>
      </c>
      <c r="C338" s="47" t="s">
        <v>606</v>
      </c>
      <c r="D338" s="48" t="s">
        <v>10</v>
      </c>
      <c r="E338" s="47" t="s">
        <v>463</v>
      </c>
      <c r="F338" s="49">
        <v>0.036967592592592594</v>
      </c>
      <c r="G338" s="48" t="str">
        <f t="shared" si="11"/>
        <v>5.19/km</v>
      </c>
      <c r="H338" s="50">
        <f t="shared" si="10"/>
        <v>0.01305555555555556</v>
      </c>
      <c r="I338" s="51">
        <f>F338-INDEX($F$4:$F$817,MATCH(D338,$D$4:$D$817,0))</f>
        <v>0.0014583333333333323</v>
      </c>
    </row>
    <row r="339" spans="1:9" s="12" customFormat="1" ht="15" customHeight="1">
      <c r="A339" s="34" t="s">
        <v>962</v>
      </c>
      <c r="B339" s="29" t="s">
        <v>38</v>
      </c>
      <c r="C339" s="29" t="s">
        <v>428</v>
      </c>
      <c r="D339" s="26" t="s">
        <v>1109</v>
      </c>
      <c r="E339" s="29" t="s">
        <v>136</v>
      </c>
      <c r="F339" s="41">
        <v>0.03697916666666667</v>
      </c>
      <c r="G339" s="26" t="str">
        <f t="shared" si="11"/>
        <v>5.20/km</v>
      </c>
      <c r="H339" s="35">
        <f t="shared" si="10"/>
        <v>0.013067129629629633</v>
      </c>
      <c r="I339" s="36">
        <f>F339-INDEX($F$4:$F$817,MATCH(D339,$D$4:$D$817,0))</f>
        <v>0.013067129629629633</v>
      </c>
    </row>
    <row r="340" spans="1:9" s="12" customFormat="1" ht="15" customHeight="1">
      <c r="A340" s="34" t="s">
        <v>963</v>
      </c>
      <c r="B340" s="29" t="s">
        <v>323</v>
      </c>
      <c r="C340" s="29" t="s">
        <v>626</v>
      </c>
      <c r="D340" s="26" t="s">
        <v>1112</v>
      </c>
      <c r="E340" s="29" t="s">
        <v>1121</v>
      </c>
      <c r="F340" s="41">
        <v>0.03699074074074074</v>
      </c>
      <c r="G340" s="26" t="str">
        <f t="shared" si="11"/>
        <v>5.20/km</v>
      </c>
      <c r="H340" s="35">
        <f t="shared" si="10"/>
        <v>0.013078703703703707</v>
      </c>
      <c r="I340" s="36">
        <f>F340-INDEX($F$4:$F$817,MATCH(D340,$D$4:$D$817,0))</f>
        <v>0.012476851851851854</v>
      </c>
    </row>
    <row r="341" spans="1:9" s="12" customFormat="1" ht="15" customHeight="1">
      <c r="A341" s="34" t="s">
        <v>964</v>
      </c>
      <c r="B341" s="29" t="s">
        <v>110</v>
      </c>
      <c r="C341" s="29" t="s">
        <v>603</v>
      </c>
      <c r="D341" s="26" t="s">
        <v>1109</v>
      </c>
      <c r="E341" s="29" t="s">
        <v>1121</v>
      </c>
      <c r="F341" s="41">
        <v>0.037083333333333336</v>
      </c>
      <c r="G341" s="26" t="str">
        <f t="shared" si="11"/>
        <v>5.20/km</v>
      </c>
      <c r="H341" s="35">
        <f t="shared" si="10"/>
        <v>0.013171296296296302</v>
      </c>
      <c r="I341" s="36">
        <f>F341-INDEX($F$4:$F$817,MATCH(D341,$D$4:$D$817,0))</f>
        <v>0.013171296296296302</v>
      </c>
    </row>
    <row r="342" spans="1:9" s="12" customFormat="1" ht="15" customHeight="1">
      <c r="A342" s="34" t="s">
        <v>965</v>
      </c>
      <c r="B342" s="29" t="s">
        <v>442</v>
      </c>
      <c r="C342" s="29" t="s">
        <v>661</v>
      </c>
      <c r="D342" s="26" t="s">
        <v>1114</v>
      </c>
      <c r="E342" s="29" t="s">
        <v>587</v>
      </c>
      <c r="F342" s="41">
        <v>0.03716435185185185</v>
      </c>
      <c r="G342" s="26" t="str">
        <f t="shared" si="11"/>
        <v>5.21/km</v>
      </c>
      <c r="H342" s="35">
        <f t="shared" si="10"/>
        <v>0.013252314814814817</v>
      </c>
      <c r="I342" s="36">
        <f>F342-INDEX($F$4:$F$817,MATCH(D342,$D$4:$D$817,0))</f>
        <v>0.008043981481481485</v>
      </c>
    </row>
    <row r="343" spans="1:9" s="12" customFormat="1" ht="15" customHeight="1">
      <c r="A343" s="34" t="s">
        <v>966</v>
      </c>
      <c r="B343" s="29" t="s">
        <v>324</v>
      </c>
      <c r="C343" s="29" t="s">
        <v>113</v>
      </c>
      <c r="D343" s="26" t="s">
        <v>1114</v>
      </c>
      <c r="E343" s="29" t="s">
        <v>587</v>
      </c>
      <c r="F343" s="41">
        <v>0.03716435185185185</v>
      </c>
      <c r="G343" s="26" t="str">
        <f t="shared" si="11"/>
        <v>5.21/km</v>
      </c>
      <c r="H343" s="35">
        <f t="shared" si="10"/>
        <v>0.013252314814814817</v>
      </c>
      <c r="I343" s="36">
        <f>F343-INDEX($F$4:$F$817,MATCH(D343,$D$4:$D$817,0))</f>
        <v>0.008043981481481485</v>
      </c>
    </row>
    <row r="344" spans="1:9" s="12" customFormat="1" ht="15" customHeight="1">
      <c r="A344" s="34" t="s">
        <v>967</v>
      </c>
      <c r="B344" s="29" t="s">
        <v>325</v>
      </c>
      <c r="C344" s="29" t="s">
        <v>326</v>
      </c>
      <c r="D344" s="26" t="s">
        <v>1139</v>
      </c>
      <c r="E344" s="29" t="s">
        <v>136</v>
      </c>
      <c r="F344" s="41">
        <v>0.03721064814814815</v>
      </c>
      <c r="G344" s="26" t="str">
        <f t="shared" si="11"/>
        <v>5.22/km</v>
      </c>
      <c r="H344" s="35">
        <f t="shared" si="10"/>
        <v>0.013298611111111119</v>
      </c>
      <c r="I344" s="36">
        <f>F344-INDEX($F$4:$F$817,MATCH(D344,$D$4:$D$817,0))</f>
        <v>0.008321759259259261</v>
      </c>
    </row>
    <row r="345" spans="1:9" s="12" customFormat="1" ht="15" customHeight="1">
      <c r="A345" s="34" t="s">
        <v>968</v>
      </c>
      <c r="B345" s="29" t="s">
        <v>327</v>
      </c>
      <c r="C345" s="29" t="s">
        <v>328</v>
      </c>
      <c r="D345" s="26" t="s">
        <v>1102</v>
      </c>
      <c r="E345" s="29" t="s">
        <v>584</v>
      </c>
      <c r="F345" s="41">
        <v>0.03722222222222222</v>
      </c>
      <c r="G345" s="26" t="str">
        <f t="shared" si="11"/>
        <v>5.22/km</v>
      </c>
      <c r="H345" s="35">
        <f t="shared" si="10"/>
        <v>0.013310185185185185</v>
      </c>
      <c r="I345" s="36">
        <f>F345-INDEX($F$4:$F$817,MATCH(D345,$D$4:$D$817,0))</f>
        <v>0.01262731481481481</v>
      </c>
    </row>
    <row r="346" spans="1:9" s="12" customFormat="1" ht="15" customHeight="1">
      <c r="A346" s="34" t="s">
        <v>969</v>
      </c>
      <c r="B346" s="29" t="s">
        <v>329</v>
      </c>
      <c r="C346" s="29" t="s">
        <v>330</v>
      </c>
      <c r="D346" s="26" t="s">
        <v>1196</v>
      </c>
      <c r="E346" s="29" t="s">
        <v>1121</v>
      </c>
      <c r="F346" s="41">
        <v>0.037314814814814815</v>
      </c>
      <c r="G346" s="26" t="str">
        <f t="shared" si="11"/>
        <v>5.22/km</v>
      </c>
      <c r="H346" s="35">
        <f t="shared" si="10"/>
        <v>0.01340277777777778</v>
      </c>
      <c r="I346" s="36">
        <f>F346-INDEX($F$4:$F$817,MATCH(D346,$D$4:$D$817,0))</f>
        <v>0</v>
      </c>
    </row>
    <row r="347" spans="1:9" s="12" customFormat="1" ht="15" customHeight="1">
      <c r="A347" s="34" t="s">
        <v>970</v>
      </c>
      <c r="B347" s="29" t="s">
        <v>284</v>
      </c>
      <c r="C347" s="29" t="s">
        <v>595</v>
      </c>
      <c r="D347" s="26" t="s">
        <v>1174</v>
      </c>
      <c r="E347" s="29" t="s">
        <v>136</v>
      </c>
      <c r="F347" s="41">
        <v>0.03733796296296296</v>
      </c>
      <c r="G347" s="26" t="str">
        <f t="shared" si="11"/>
        <v>5.23/km</v>
      </c>
      <c r="H347" s="35">
        <f t="shared" si="10"/>
        <v>0.013425925925925928</v>
      </c>
      <c r="I347" s="36">
        <f>F347-INDEX($F$4:$F$817,MATCH(D347,$D$4:$D$817,0))</f>
        <v>0.005613425925925931</v>
      </c>
    </row>
    <row r="348" spans="1:9" s="12" customFormat="1" ht="15" customHeight="1">
      <c r="A348" s="46" t="s">
        <v>971</v>
      </c>
      <c r="B348" s="47" t="s">
        <v>331</v>
      </c>
      <c r="C348" s="47" t="s">
        <v>651</v>
      </c>
      <c r="D348" s="48" t="s">
        <v>1114</v>
      </c>
      <c r="E348" s="47" t="s">
        <v>463</v>
      </c>
      <c r="F348" s="49">
        <v>0.03736111111111111</v>
      </c>
      <c r="G348" s="48" t="str">
        <f t="shared" si="11"/>
        <v>5.23/km</v>
      </c>
      <c r="H348" s="50">
        <f t="shared" si="10"/>
        <v>0.013449074074074075</v>
      </c>
      <c r="I348" s="51">
        <f>F348-INDEX($F$4:$F$817,MATCH(D348,$D$4:$D$817,0))</f>
        <v>0.008240740740740743</v>
      </c>
    </row>
    <row r="349" spans="1:9" s="12" customFormat="1" ht="15" customHeight="1">
      <c r="A349" s="34" t="s">
        <v>972</v>
      </c>
      <c r="B349" s="29" t="s">
        <v>422</v>
      </c>
      <c r="C349" s="29" t="s">
        <v>607</v>
      </c>
      <c r="D349" s="26" t="s">
        <v>1109</v>
      </c>
      <c r="E349" s="29" t="s">
        <v>156</v>
      </c>
      <c r="F349" s="41">
        <v>0.03736111111111111</v>
      </c>
      <c r="G349" s="26" t="str">
        <f t="shared" si="11"/>
        <v>5.23/km</v>
      </c>
      <c r="H349" s="35">
        <f t="shared" si="10"/>
        <v>0.013449074074074075</v>
      </c>
      <c r="I349" s="36">
        <f>F349-INDEX($F$4:$F$817,MATCH(D349,$D$4:$D$817,0))</f>
        <v>0.013449074074074075</v>
      </c>
    </row>
    <row r="350" spans="1:9" s="12" customFormat="1" ht="15" customHeight="1">
      <c r="A350" s="34" t="s">
        <v>973</v>
      </c>
      <c r="B350" s="29" t="s">
        <v>141</v>
      </c>
      <c r="C350" s="29" t="s">
        <v>648</v>
      </c>
      <c r="D350" s="26" t="s">
        <v>1112</v>
      </c>
      <c r="E350" s="29" t="s">
        <v>584</v>
      </c>
      <c r="F350" s="41">
        <v>0.03737268518518519</v>
      </c>
      <c r="G350" s="26" t="str">
        <f t="shared" si="11"/>
        <v>5.23/km</v>
      </c>
      <c r="H350" s="35">
        <f t="shared" si="10"/>
        <v>0.013460648148148156</v>
      </c>
      <c r="I350" s="36">
        <f>F350-INDEX($F$4:$F$817,MATCH(D350,$D$4:$D$817,0))</f>
        <v>0.012858796296296302</v>
      </c>
    </row>
    <row r="351" spans="1:9" s="12" customFormat="1" ht="15" customHeight="1">
      <c r="A351" s="46" t="s">
        <v>974</v>
      </c>
      <c r="B351" s="47" t="s">
        <v>332</v>
      </c>
      <c r="C351" s="47" t="s">
        <v>578</v>
      </c>
      <c r="D351" s="48" t="s">
        <v>1114</v>
      </c>
      <c r="E351" s="47" t="s">
        <v>463</v>
      </c>
      <c r="F351" s="49">
        <v>0.037442129629629624</v>
      </c>
      <c r="G351" s="48" t="str">
        <f t="shared" si="11"/>
        <v>5.24/km</v>
      </c>
      <c r="H351" s="50">
        <f t="shared" si="10"/>
        <v>0.01353009259259259</v>
      </c>
      <c r="I351" s="51">
        <f>F351-INDEX($F$4:$F$817,MATCH(D351,$D$4:$D$817,0))</f>
        <v>0.008321759259259258</v>
      </c>
    </row>
    <row r="352" spans="1:9" s="12" customFormat="1" ht="15" customHeight="1">
      <c r="A352" s="34" t="s">
        <v>975</v>
      </c>
      <c r="B352" s="29" t="s">
        <v>60</v>
      </c>
      <c r="C352" s="29" t="s">
        <v>705</v>
      </c>
      <c r="D352" s="26" t="s">
        <v>1114</v>
      </c>
      <c r="E352" s="29" t="s">
        <v>1128</v>
      </c>
      <c r="F352" s="41">
        <v>0.03746527777777778</v>
      </c>
      <c r="G352" s="26" t="str">
        <f t="shared" si="11"/>
        <v>5.24/km</v>
      </c>
      <c r="H352" s="35">
        <f t="shared" si="10"/>
        <v>0.013553240740740744</v>
      </c>
      <c r="I352" s="36">
        <f>F352-INDEX($F$4:$F$817,MATCH(D352,$D$4:$D$817,0))</f>
        <v>0.008344907407407412</v>
      </c>
    </row>
    <row r="353" spans="1:9" s="12" customFormat="1" ht="15" customHeight="1">
      <c r="A353" s="34" t="s">
        <v>976</v>
      </c>
      <c r="B353" s="29" t="s">
        <v>333</v>
      </c>
      <c r="C353" s="29" t="s">
        <v>334</v>
      </c>
      <c r="D353" s="26" t="s">
        <v>1127</v>
      </c>
      <c r="E353" s="29" t="s">
        <v>584</v>
      </c>
      <c r="F353" s="41">
        <v>0.0375</v>
      </c>
      <c r="G353" s="26" t="str">
        <f t="shared" si="11"/>
        <v>5.24/km</v>
      </c>
      <c r="H353" s="35">
        <f t="shared" si="10"/>
        <v>0.013587962962962965</v>
      </c>
      <c r="I353" s="36">
        <f>F353-INDEX($F$4:$F$817,MATCH(D353,$D$4:$D$817,0))</f>
        <v>0.005196759259259262</v>
      </c>
    </row>
    <row r="354" spans="1:9" s="12" customFormat="1" ht="15" customHeight="1">
      <c r="A354" s="34" t="s">
        <v>977</v>
      </c>
      <c r="B354" s="29" t="s">
        <v>335</v>
      </c>
      <c r="C354" s="29" t="s">
        <v>710</v>
      </c>
      <c r="D354" s="26" t="s">
        <v>1143</v>
      </c>
      <c r="E354" s="29" t="s">
        <v>587</v>
      </c>
      <c r="F354" s="41">
        <v>0.03768518518518518</v>
      </c>
      <c r="G354" s="26" t="str">
        <f t="shared" si="11"/>
        <v>5.26/km</v>
      </c>
      <c r="H354" s="35">
        <f t="shared" si="10"/>
        <v>0.013773148148148149</v>
      </c>
      <c r="I354" s="36">
        <f>F354-INDEX($F$4:$F$817,MATCH(D354,$D$4:$D$817,0))</f>
        <v>0.011655092592592588</v>
      </c>
    </row>
    <row r="355" spans="1:9" s="12" customFormat="1" ht="15" customHeight="1">
      <c r="A355" s="34" t="s">
        <v>978</v>
      </c>
      <c r="B355" s="29" t="s">
        <v>0</v>
      </c>
      <c r="C355" s="29" t="s">
        <v>103</v>
      </c>
      <c r="D355" s="26" t="s">
        <v>1112</v>
      </c>
      <c r="E355" s="29" t="s">
        <v>156</v>
      </c>
      <c r="F355" s="41">
        <v>0.03770833333333333</v>
      </c>
      <c r="G355" s="26" t="str">
        <f t="shared" si="11"/>
        <v>5.26/km</v>
      </c>
      <c r="H355" s="35">
        <f t="shared" si="10"/>
        <v>0.013796296296296296</v>
      </c>
      <c r="I355" s="36">
        <f>F355-INDEX($F$4:$F$817,MATCH(D355,$D$4:$D$817,0))</f>
        <v>0.013194444444444443</v>
      </c>
    </row>
    <row r="356" spans="1:9" s="12" customFormat="1" ht="15" customHeight="1">
      <c r="A356" s="34" t="s">
        <v>979</v>
      </c>
      <c r="B356" s="29" t="s">
        <v>336</v>
      </c>
      <c r="C356" s="29" t="s">
        <v>95</v>
      </c>
      <c r="D356" s="26" t="s">
        <v>10</v>
      </c>
      <c r="E356" s="29" t="s">
        <v>1121</v>
      </c>
      <c r="F356" s="41">
        <v>0.03774305555555556</v>
      </c>
      <c r="G356" s="26" t="str">
        <f t="shared" si="11"/>
        <v>5.26/km</v>
      </c>
      <c r="H356" s="35">
        <f t="shared" si="10"/>
        <v>0.013831018518518524</v>
      </c>
      <c r="I356" s="36">
        <f>F356-INDEX($F$4:$F$817,MATCH(D356,$D$4:$D$817,0))</f>
        <v>0.0022337962962962962</v>
      </c>
    </row>
    <row r="357" spans="1:9" s="12" customFormat="1" ht="15" customHeight="1">
      <c r="A357" s="34" t="s">
        <v>980</v>
      </c>
      <c r="B357" s="29" t="s">
        <v>19</v>
      </c>
      <c r="C357" s="29" t="s">
        <v>728</v>
      </c>
      <c r="D357" s="26" t="s">
        <v>1112</v>
      </c>
      <c r="E357" s="29" t="s">
        <v>584</v>
      </c>
      <c r="F357" s="41">
        <v>0.03782407407407407</v>
      </c>
      <c r="G357" s="26" t="str">
        <f t="shared" si="11"/>
        <v>5.27/km</v>
      </c>
      <c r="H357" s="35">
        <f t="shared" si="10"/>
        <v>0.013912037037037039</v>
      </c>
      <c r="I357" s="36">
        <f>F357-INDEX($F$4:$F$817,MATCH(D357,$D$4:$D$817,0))</f>
        <v>0.013310185185185185</v>
      </c>
    </row>
    <row r="358" spans="1:9" s="12" customFormat="1" ht="15" customHeight="1">
      <c r="A358" s="34" t="s">
        <v>981</v>
      </c>
      <c r="B358" s="29" t="s">
        <v>337</v>
      </c>
      <c r="C358" s="29" t="s">
        <v>651</v>
      </c>
      <c r="D358" s="26" t="s">
        <v>1143</v>
      </c>
      <c r="E358" s="29" t="s">
        <v>584</v>
      </c>
      <c r="F358" s="41">
        <v>0.03784722222222222</v>
      </c>
      <c r="G358" s="26" t="str">
        <f t="shared" si="11"/>
        <v>5.27/km</v>
      </c>
      <c r="H358" s="35">
        <f t="shared" si="10"/>
        <v>0.013935185185185186</v>
      </c>
      <c r="I358" s="36">
        <f>F358-INDEX($F$4:$F$817,MATCH(D358,$D$4:$D$817,0))</f>
        <v>0.011817129629629625</v>
      </c>
    </row>
    <row r="359" spans="1:9" s="12" customFormat="1" ht="15" customHeight="1">
      <c r="A359" s="34" t="s">
        <v>982</v>
      </c>
      <c r="B359" s="29" t="s">
        <v>420</v>
      </c>
      <c r="C359" s="29" t="s">
        <v>586</v>
      </c>
      <c r="D359" s="26" t="s">
        <v>1103</v>
      </c>
      <c r="E359" s="29" t="s">
        <v>1121</v>
      </c>
      <c r="F359" s="41">
        <v>0.03784722222222222</v>
      </c>
      <c r="G359" s="26" t="str">
        <f t="shared" si="11"/>
        <v>5.27/km</v>
      </c>
      <c r="H359" s="35">
        <f t="shared" si="10"/>
        <v>0.013935185185185186</v>
      </c>
      <c r="I359" s="36">
        <f>F359-INDEX($F$4:$F$817,MATCH(D359,$D$4:$D$817,0))</f>
        <v>0.013726851851851848</v>
      </c>
    </row>
    <row r="360" spans="1:9" s="12" customFormat="1" ht="15" customHeight="1">
      <c r="A360" s="34" t="s">
        <v>983</v>
      </c>
      <c r="B360" s="29" t="s">
        <v>338</v>
      </c>
      <c r="C360" s="29" t="s">
        <v>607</v>
      </c>
      <c r="D360" s="26" t="s">
        <v>1143</v>
      </c>
      <c r="E360" s="29" t="s">
        <v>584</v>
      </c>
      <c r="F360" s="41">
        <v>0.0378587962962963</v>
      </c>
      <c r="G360" s="26" t="str">
        <f t="shared" si="11"/>
        <v>5.27/km</v>
      </c>
      <c r="H360" s="35">
        <f t="shared" si="10"/>
        <v>0.013946759259259266</v>
      </c>
      <c r="I360" s="36">
        <f>F360-INDEX($F$4:$F$817,MATCH(D360,$D$4:$D$817,0))</f>
        <v>0.011828703703703706</v>
      </c>
    </row>
    <row r="361" spans="1:9" s="12" customFormat="1" ht="15" customHeight="1">
      <c r="A361" s="46" t="s">
        <v>984</v>
      </c>
      <c r="B361" s="47" t="s">
        <v>339</v>
      </c>
      <c r="C361" s="47" t="s">
        <v>607</v>
      </c>
      <c r="D361" s="48" t="s">
        <v>1109</v>
      </c>
      <c r="E361" s="47" t="s">
        <v>463</v>
      </c>
      <c r="F361" s="49">
        <v>0.03789351851851852</v>
      </c>
      <c r="G361" s="48" t="str">
        <f t="shared" si="11"/>
        <v>5.27/km</v>
      </c>
      <c r="H361" s="50">
        <f aca="true" t="shared" si="12" ref="H361:H424">F361-$F$4</f>
        <v>0.013981481481481487</v>
      </c>
      <c r="I361" s="51">
        <f>F361-INDEX($F$4:$F$817,MATCH(D361,$D$4:$D$817,0))</f>
        <v>0.013981481481481487</v>
      </c>
    </row>
    <row r="362" spans="1:9" s="12" customFormat="1" ht="15" customHeight="1">
      <c r="A362" s="34" t="s">
        <v>985</v>
      </c>
      <c r="B362" s="29" t="s">
        <v>340</v>
      </c>
      <c r="C362" s="29" t="s">
        <v>611</v>
      </c>
      <c r="D362" s="26" t="s">
        <v>1143</v>
      </c>
      <c r="E362" s="29" t="s">
        <v>584</v>
      </c>
      <c r="F362" s="41">
        <v>0.037905092592592594</v>
      </c>
      <c r="G362" s="26" t="str">
        <f t="shared" si="11"/>
        <v>5.28/km</v>
      </c>
      <c r="H362" s="35">
        <f t="shared" si="12"/>
        <v>0.01399305555555556</v>
      </c>
      <c r="I362" s="36">
        <f>F362-INDEX($F$4:$F$817,MATCH(D362,$D$4:$D$817,0))</f>
        <v>0.011875</v>
      </c>
    </row>
    <row r="363" spans="1:9" s="12" customFormat="1" ht="15" customHeight="1">
      <c r="A363" s="34" t="s">
        <v>986</v>
      </c>
      <c r="B363" s="29" t="s">
        <v>341</v>
      </c>
      <c r="C363" s="29" t="s">
        <v>713</v>
      </c>
      <c r="D363" s="26" t="s">
        <v>1143</v>
      </c>
      <c r="E363" s="29" t="s">
        <v>587</v>
      </c>
      <c r="F363" s="41">
        <v>0.037939814814814815</v>
      </c>
      <c r="G363" s="26" t="str">
        <f t="shared" si="11"/>
        <v>5.28/km</v>
      </c>
      <c r="H363" s="35">
        <f t="shared" si="12"/>
        <v>0.014027777777777781</v>
      </c>
      <c r="I363" s="36">
        <f>F363-INDEX($F$4:$F$817,MATCH(D363,$D$4:$D$817,0))</f>
        <v>0.01190972222222222</v>
      </c>
    </row>
    <row r="364" spans="1:9" s="12" customFormat="1" ht="15" customHeight="1">
      <c r="A364" s="34" t="s">
        <v>987</v>
      </c>
      <c r="B364" s="29" t="s">
        <v>83</v>
      </c>
      <c r="C364" s="29" t="s">
        <v>609</v>
      </c>
      <c r="D364" s="26" t="s">
        <v>1114</v>
      </c>
      <c r="E364" s="29" t="s">
        <v>584</v>
      </c>
      <c r="F364" s="41">
        <v>0.03795138888888889</v>
      </c>
      <c r="G364" s="26" t="str">
        <f t="shared" si="11"/>
        <v>5.28/km</v>
      </c>
      <c r="H364" s="35">
        <f t="shared" si="12"/>
        <v>0.014039351851851855</v>
      </c>
      <c r="I364" s="36">
        <f>F364-INDEX($F$4:$F$817,MATCH(D364,$D$4:$D$817,0))</f>
        <v>0.008831018518518523</v>
      </c>
    </row>
    <row r="365" spans="1:9" s="12" customFormat="1" ht="15" customHeight="1">
      <c r="A365" s="34" t="s">
        <v>988</v>
      </c>
      <c r="B365" s="29" t="s">
        <v>79</v>
      </c>
      <c r="C365" s="29" t="s">
        <v>80</v>
      </c>
      <c r="D365" s="26" t="s">
        <v>1107</v>
      </c>
      <c r="E365" s="29" t="s">
        <v>1121</v>
      </c>
      <c r="F365" s="41">
        <v>0.037974537037037036</v>
      </c>
      <c r="G365" s="26" t="str">
        <f t="shared" si="11"/>
        <v>5.28/km</v>
      </c>
      <c r="H365" s="35">
        <f t="shared" si="12"/>
        <v>0.014062500000000002</v>
      </c>
      <c r="I365" s="36">
        <f>F365-INDEX($F$4:$F$817,MATCH(D365,$D$4:$D$817,0))</f>
        <v>0.013715277777777778</v>
      </c>
    </row>
    <row r="366" spans="1:9" s="12" customFormat="1" ht="15" customHeight="1">
      <c r="A366" s="34" t="s">
        <v>989</v>
      </c>
      <c r="B366" s="29" t="s">
        <v>180</v>
      </c>
      <c r="C366" s="29" t="s">
        <v>665</v>
      </c>
      <c r="D366" s="26" t="s">
        <v>1143</v>
      </c>
      <c r="E366" s="29" t="s">
        <v>1110</v>
      </c>
      <c r="F366" s="41">
        <v>0.037986111111111116</v>
      </c>
      <c r="G366" s="26" t="str">
        <f t="shared" si="11"/>
        <v>5.28/km</v>
      </c>
      <c r="H366" s="35">
        <f t="shared" si="12"/>
        <v>0.014074074074074083</v>
      </c>
      <c r="I366" s="36">
        <f>F366-INDEX($F$4:$F$817,MATCH(D366,$D$4:$D$817,0))</f>
        <v>0.011956018518518522</v>
      </c>
    </row>
    <row r="367" spans="1:9" s="12" customFormat="1" ht="15" customHeight="1">
      <c r="A367" s="34" t="s">
        <v>990</v>
      </c>
      <c r="B367" s="29" t="s">
        <v>342</v>
      </c>
      <c r="C367" s="29" t="s">
        <v>720</v>
      </c>
      <c r="D367" s="26" t="s">
        <v>1139</v>
      </c>
      <c r="E367" s="29" t="s">
        <v>1121</v>
      </c>
      <c r="F367" s="41">
        <v>0.03799768518518518</v>
      </c>
      <c r="G367" s="26" t="str">
        <f t="shared" si="11"/>
        <v>5.28/km</v>
      </c>
      <c r="H367" s="35">
        <f t="shared" si="12"/>
        <v>0.01408564814814815</v>
      </c>
      <c r="I367" s="36">
        <f>F367-INDEX($F$4:$F$817,MATCH(D367,$D$4:$D$817,0))</f>
        <v>0.009108796296296292</v>
      </c>
    </row>
    <row r="368" spans="1:9" s="12" customFormat="1" ht="15" customHeight="1">
      <c r="A368" s="34" t="s">
        <v>991</v>
      </c>
      <c r="B368" s="29" t="s">
        <v>716</v>
      </c>
      <c r="C368" s="29" t="s">
        <v>643</v>
      </c>
      <c r="D368" s="26" t="s">
        <v>1112</v>
      </c>
      <c r="E368" s="29" t="s">
        <v>1175</v>
      </c>
      <c r="F368" s="41">
        <v>0.03805555555555556</v>
      </c>
      <c r="G368" s="26" t="str">
        <f t="shared" si="11"/>
        <v>5.29/km</v>
      </c>
      <c r="H368" s="35">
        <f t="shared" si="12"/>
        <v>0.014143518518518524</v>
      </c>
      <c r="I368" s="36">
        <f>F368-INDEX($F$4:$F$817,MATCH(D368,$D$4:$D$817,0))</f>
        <v>0.01354166666666667</v>
      </c>
    </row>
    <row r="369" spans="1:9" s="12" customFormat="1" ht="15" customHeight="1">
      <c r="A369" s="34" t="s">
        <v>992</v>
      </c>
      <c r="B369" s="29" t="s">
        <v>343</v>
      </c>
      <c r="C369" s="29" t="s">
        <v>344</v>
      </c>
      <c r="D369" s="26" t="s">
        <v>1196</v>
      </c>
      <c r="E369" s="29" t="s">
        <v>584</v>
      </c>
      <c r="F369" s="41">
        <v>0.03810185185185185</v>
      </c>
      <c r="G369" s="26" t="str">
        <f t="shared" si="11"/>
        <v>5.29/km</v>
      </c>
      <c r="H369" s="35">
        <f t="shared" si="12"/>
        <v>0.014189814814814818</v>
      </c>
      <c r="I369" s="36">
        <f>F369-INDEX($F$4:$F$817,MATCH(D369,$D$4:$D$817,0))</f>
        <v>0.0007870370370370375</v>
      </c>
    </row>
    <row r="370" spans="1:9" s="12" customFormat="1" ht="15" customHeight="1">
      <c r="A370" s="34" t="s">
        <v>993</v>
      </c>
      <c r="B370" s="29" t="s">
        <v>1140</v>
      </c>
      <c r="C370" s="29" t="s">
        <v>710</v>
      </c>
      <c r="D370" s="26" t="s">
        <v>10</v>
      </c>
      <c r="E370" s="29" t="s">
        <v>1121</v>
      </c>
      <c r="F370" s="41">
        <v>0.03813657407407407</v>
      </c>
      <c r="G370" s="26" t="str">
        <f t="shared" si="11"/>
        <v>5.30/km</v>
      </c>
      <c r="H370" s="35">
        <f t="shared" si="12"/>
        <v>0.014224537037037039</v>
      </c>
      <c r="I370" s="36">
        <f>F370-INDEX($F$4:$F$817,MATCH(D370,$D$4:$D$817,0))</f>
        <v>0.0026273148148148115</v>
      </c>
    </row>
    <row r="371" spans="1:9" s="12" customFormat="1" ht="15" customHeight="1">
      <c r="A371" s="34" t="s">
        <v>994</v>
      </c>
      <c r="B371" s="29" t="s">
        <v>345</v>
      </c>
      <c r="C371" s="29" t="s">
        <v>713</v>
      </c>
      <c r="D371" s="26" t="s">
        <v>1107</v>
      </c>
      <c r="E371" s="29" t="s">
        <v>584</v>
      </c>
      <c r="F371" s="41">
        <v>0.038252314814814815</v>
      </c>
      <c r="G371" s="26" t="str">
        <f t="shared" si="11"/>
        <v>5.31/km</v>
      </c>
      <c r="H371" s="35">
        <f t="shared" si="12"/>
        <v>0.014340277777777782</v>
      </c>
      <c r="I371" s="36">
        <f>F371-INDEX($F$4:$F$817,MATCH(D371,$D$4:$D$817,0))</f>
        <v>0.013993055555555557</v>
      </c>
    </row>
    <row r="372" spans="1:9" s="12" customFormat="1" ht="15" customHeight="1">
      <c r="A372" s="34" t="s">
        <v>995</v>
      </c>
      <c r="B372" s="29" t="s">
        <v>346</v>
      </c>
      <c r="C372" s="29" t="s">
        <v>434</v>
      </c>
      <c r="D372" s="26" t="s">
        <v>1108</v>
      </c>
      <c r="E372" s="29" t="s">
        <v>1147</v>
      </c>
      <c r="F372" s="41">
        <v>0.03826388888888889</v>
      </c>
      <c r="G372" s="26" t="str">
        <f t="shared" si="11"/>
        <v>5.31/km</v>
      </c>
      <c r="H372" s="35">
        <f t="shared" si="12"/>
        <v>0.014351851851851855</v>
      </c>
      <c r="I372" s="36">
        <f>F372-INDEX($F$4:$F$817,MATCH(D372,$D$4:$D$817,0))</f>
        <v>0.007685185185185187</v>
      </c>
    </row>
    <row r="373" spans="1:9" s="12" customFormat="1" ht="15" customHeight="1">
      <c r="A373" s="34" t="s">
        <v>996</v>
      </c>
      <c r="B373" s="29" t="s">
        <v>602</v>
      </c>
      <c r="C373" s="29" t="s">
        <v>583</v>
      </c>
      <c r="D373" s="26" t="s">
        <v>10</v>
      </c>
      <c r="E373" s="29" t="s">
        <v>347</v>
      </c>
      <c r="F373" s="41">
        <v>0.038287037037037036</v>
      </c>
      <c r="G373" s="26" t="str">
        <f t="shared" si="11"/>
        <v>5.31/km</v>
      </c>
      <c r="H373" s="35">
        <f t="shared" si="12"/>
        <v>0.014375000000000002</v>
      </c>
      <c r="I373" s="36">
        <f>F373-INDEX($F$4:$F$817,MATCH(D373,$D$4:$D$817,0))</f>
        <v>0.002777777777777775</v>
      </c>
    </row>
    <row r="374" spans="1:9" s="12" customFormat="1" ht="15" customHeight="1">
      <c r="A374" s="34" t="s">
        <v>997</v>
      </c>
      <c r="B374" s="29" t="s">
        <v>348</v>
      </c>
      <c r="C374" s="29" t="s">
        <v>159</v>
      </c>
      <c r="D374" s="26" t="s">
        <v>1114</v>
      </c>
      <c r="E374" s="29" t="s">
        <v>223</v>
      </c>
      <c r="F374" s="41">
        <v>0.03831018518518518</v>
      </c>
      <c r="G374" s="26" t="str">
        <f t="shared" si="11"/>
        <v>5.31/km</v>
      </c>
      <c r="H374" s="35">
        <f t="shared" si="12"/>
        <v>0.01439814814814815</v>
      </c>
      <c r="I374" s="36">
        <f>F374-INDEX($F$4:$F$817,MATCH(D374,$D$4:$D$817,0))</f>
        <v>0.009189814814814817</v>
      </c>
    </row>
    <row r="375" spans="1:9" s="12" customFormat="1" ht="15" customHeight="1">
      <c r="A375" s="34" t="s">
        <v>998</v>
      </c>
      <c r="B375" s="29" t="s">
        <v>349</v>
      </c>
      <c r="C375" s="29" t="s">
        <v>712</v>
      </c>
      <c r="D375" s="26" t="s">
        <v>1156</v>
      </c>
      <c r="E375" s="29" t="s">
        <v>18</v>
      </c>
      <c r="F375" s="41">
        <v>0.03831018518518518</v>
      </c>
      <c r="G375" s="26" t="str">
        <f t="shared" si="11"/>
        <v>5.31/km</v>
      </c>
      <c r="H375" s="35">
        <f t="shared" si="12"/>
        <v>0.01439814814814815</v>
      </c>
      <c r="I375" s="36">
        <f>F375-INDEX($F$4:$F$817,MATCH(D375,$D$4:$D$817,0))</f>
        <v>0.007141203703703702</v>
      </c>
    </row>
    <row r="376" spans="1:9" s="12" customFormat="1" ht="15" customHeight="1">
      <c r="A376" s="34" t="s">
        <v>999</v>
      </c>
      <c r="B376" s="29" t="s">
        <v>106</v>
      </c>
      <c r="C376" s="29" t="s">
        <v>578</v>
      </c>
      <c r="D376" s="26" t="s">
        <v>107</v>
      </c>
      <c r="E376" s="29" t="s">
        <v>1188</v>
      </c>
      <c r="F376" s="41">
        <v>0.038425925925925926</v>
      </c>
      <c r="G376" s="26" t="str">
        <f t="shared" si="11"/>
        <v>5.32/km</v>
      </c>
      <c r="H376" s="35">
        <f t="shared" si="12"/>
        <v>0.014513888888888892</v>
      </c>
      <c r="I376" s="36">
        <f>F376-INDEX($F$4:$F$817,MATCH(D376,$D$4:$D$817,0))</f>
        <v>0</v>
      </c>
    </row>
    <row r="377" spans="1:9" s="12" customFormat="1" ht="15" customHeight="1">
      <c r="A377" s="34" t="s">
        <v>1000</v>
      </c>
      <c r="B377" s="29" t="s">
        <v>76</v>
      </c>
      <c r="C377" s="29" t="s">
        <v>77</v>
      </c>
      <c r="D377" s="26" t="s">
        <v>1178</v>
      </c>
      <c r="E377" s="29" t="s">
        <v>590</v>
      </c>
      <c r="F377" s="41">
        <v>0.03844907407407407</v>
      </c>
      <c r="G377" s="26" t="str">
        <f t="shared" si="11"/>
        <v>5.32/km</v>
      </c>
      <c r="H377" s="35">
        <f t="shared" si="12"/>
        <v>0.01453703703703704</v>
      </c>
      <c r="I377" s="36">
        <f>F377-INDEX($F$4:$F$817,MATCH(D377,$D$4:$D$817,0))</f>
        <v>0.00935185185185185</v>
      </c>
    </row>
    <row r="378" spans="1:9" s="12" customFormat="1" ht="15" customHeight="1">
      <c r="A378" s="34" t="s">
        <v>1001</v>
      </c>
      <c r="B378" s="29" t="s">
        <v>350</v>
      </c>
      <c r="C378" s="29" t="s">
        <v>650</v>
      </c>
      <c r="D378" s="26" t="s">
        <v>1112</v>
      </c>
      <c r="E378" s="29" t="s">
        <v>1121</v>
      </c>
      <c r="F378" s="41">
        <v>0.03844907407407407</v>
      </c>
      <c r="G378" s="26" t="str">
        <f t="shared" si="11"/>
        <v>5.32/km</v>
      </c>
      <c r="H378" s="35">
        <f t="shared" si="12"/>
        <v>0.01453703703703704</v>
      </c>
      <c r="I378" s="36">
        <f>F378-INDEX($F$4:$F$817,MATCH(D378,$D$4:$D$817,0))</f>
        <v>0.013935185185185186</v>
      </c>
    </row>
    <row r="379" spans="1:9" s="12" customFormat="1" ht="15" customHeight="1">
      <c r="A379" s="34" t="s">
        <v>1002</v>
      </c>
      <c r="B379" s="29" t="s">
        <v>96</v>
      </c>
      <c r="C379" s="29" t="s">
        <v>595</v>
      </c>
      <c r="D379" s="26" t="s">
        <v>1107</v>
      </c>
      <c r="E379" s="29" t="s">
        <v>1121</v>
      </c>
      <c r="F379" s="41">
        <v>0.03866898148148148</v>
      </c>
      <c r="G379" s="26" t="str">
        <f t="shared" si="11"/>
        <v>5.34/km</v>
      </c>
      <c r="H379" s="35">
        <f t="shared" si="12"/>
        <v>0.014756944444444444</v>
      </c>
      <c r="I379" s="36">
        <f>F379-INDEX($F$4:$F$817,MATCH(D379,$D$4:$D$817,0))</f>
        <v>0.01440972222222222</v>
      </c>
    </row>
    <row r="380" spans="1:9" s="12" customFormat="1" ht="15" customHeight="1">
      <c r="A380" s="34" t="s">
        <v>1003</v>
      </c>
      <c r="B380" s="29" t="s">
        <v>351</v>
      </c>
      <c r="C380" s="29" t="s">
        <v>352</v>
      </c>
      <c r="D380" s="26" t="s">
        <v>1174</v>
      </c>
      <c r="E380" s="29" t="s">
        <v>590</v>
      </c>
      <c r="F380" s="41">
        <v>0.038796296296296294</v>
      </c>
      <c r="G380" s="26" t="str">
        <f t="shared" si="11"/>
        <v>5.35/km</v>
      </c>
      <c r="H380" s="35">
        <f t="shared" si="12"/>
        <v>0.01488425925925926</v>
      </c>
      <c r="I380" s="36">
        <f>F380-INDEX($F$4:$F$817,MATCH(D380,$D$4:$D$817,0))</f>
        <v>0.007071759259259264</v>
      </c>
    </row>
    <row r="381" spans="1:9" s="12" customFormat="1" ht="15" customHeight="1">
      <c r="A381" s="34" t="s">
        <v>1004</v>
      </c>
      <c r="B381" s="29" t="s">
        <v>353</v>
      </c>
      <c r="C381" s="29" t="s">
        <v>637</v>
      </c>
      <c r="D381" s="26" t="s">
        <v>1114</v>
      </c>
      <c r="E381" s="29"/>
      <c r="F381" s="41">
        <v>0.03881944444444444</v>
      </c>
      <c r="G381" s="26" t="str">
        <f t="shared" si="11"/>
        <v>5.35/km</v>
      </c>
      <c r="H381" s="35">
        <f t="shared" si="12"/>
        <v>0.014907407407407407</v>
      </c>
      <c r="I381" s="36">
        <f>F381-INDEX($F$4:$F$817,MATCH(D381,$D$4:$D$817,0))</f>
        <v>0.009699074074074075</v>
      </c>
    </row>
    <row r="382" spans="1:9" s="12" customFormat="1" ht="15" customHeight="1">
      <c r="A382" s="34" t="s">
        <v>1005</v>
      </c>
      <c r="B382" s="29" t="s">
        <v>354</v>
      </c>
      <c r="C382" s="29" t="s">
        <v>77</v>
      </c>
      <c r="D382" s="26" t="s">
        <v>1139</v>
      </c>
      <c r="E382" s="29" t="s">
        <v>584</v>
      </c>
      <c r="F382" s="41">
        <v>0.03884259259259259</v>
      </c>
      <c r="G382" s="26" t="str">
        <f t="shared" si="11"/>
        <v>5.36/km</v>
      </c>
      <c r="H382" s="35">
        <f t="shared" si="12"/>
        <v>0.014930555555555555</v>
      </c>
      <c r="I382" s="36">
        <f>F382-INDEX($F$4:$F$817,MATCH(D382,$D$4:$D$817,0))</f>
        <v>0.009953703703703697</v>
      </c>
    </row>
    <row r="383" spans="1:9" s="12" customFormat="1" ht="15" customHeight="1">
      <c r="A383" s="34" t="s">
        <v>1006</v>
      </c>
      <c r="B383" s="29" t="s">
        <v>623</v>
      </c>
      <c r="C383" s="29" t="s">
        <v>109</v>
      </c>
      <c r="D383" s="26" t="s">
        <v>1127</v>
      </c>
      <c r="E383" s="29" t="s">
        <v>584</v>
      </c>
      <c r="F383" s="41">
        <v>0.03886574074074074</v>
      </c>
      <c r="G383" s="26" t="str">
        <f t="shared" si="11"/>
        <v>5.36/km</v>
      </c>
      <c r="H383" s="35">
        <f t="shared" si="12"/>
        <v>0.014953703703703709</v>
      </c>
      <c r="I383" s="36">
        <f>F383-INDEX($F$4:$F$817,MATCH(D383,$D$4:$D$817,0))</f>
        <v>0.006562500000000006</v>
      </c>
    </row>
    <row r="384" spans="1:9" s="12" customFormat="1" ht="15" customHeight="1">
      <c r="A384" s="34" t="s">
        <v>1007</v>
      </c>
      <c r="B384" s="29" t="s">
        <v>717</v>
      </c>
      <c r="C384" s="29" t="s">
        <v>680</v>
      </c>
      <c r="D384" s="26" t="s">
        <v>1127</v>
      </c>
      <c r="E384" s="29" t="s">
        <v>18</v>
      </c>
      <c r="F384" s="41">
        <v>0.03893518518518519</v>
      </c>
      <c r="G384" s="26" t="str">
        <f t="shared" si="11"/>
        <v>5.36/km</v>
      </c>
      <c r="H384" s="35">
        <f t="shared" si="12"/>
        <v>0.015023148148148157</v>
      </c>
      <c r="I384" s="36">
        <f>F384-INDEX($F$4:$F$817,MATCH(D384,$D$4:$D$817,0))</f>
        <v>0.006631944444444454</v>
      </c>
    </row>
    <row r="385" spans="1:9" s="12" customFormat="1" ht="15" customHeight="1">
      <c r="A385" s="34" t="s">
        <v>1008</v>
      </c>
      <c r="B385" s="29" t="s">
        <v>355</v>
      </c>
      <c r="C385" s="29" t="s">
        <v>599</v>
      </c>
      <c r="D385" s="26" t="s">
        <v>1114</v>
      </c>
      <c r="E385" s="29" t="s">
        <v>1113</v>
      </c>
      <c r="F385" s="41">
        <v>0.038969907407407404</v>
      </c>
      <c r="G385" s="26" t="str">
        <f t="shared" si="11"/>
        <v>5.37/km</v>
      </c>
      <c r="H385" s="35">
        <f t="shared" si="12"/>
        <v>0.01505787037037037</v>
      </c>
      <c r="I385" s="36">
        <f>F385-INDEX($F$4:$F$817,MATCH(D385,$D$4:$D$817,0))</f>
        <v>0.009849537037037039</v>
      </c>
    </row>
    <row r="386" spans="1:9" s="12" customFormat="1" ht="15" customHeight="1">
      <c r="A386" s="34" t="s">
        <v>1009</v>
      </c>
      <c r="B386" s="29" t="s">
        <v>452</v>
      </c>
      <c r="C386" s="29" t="s">
        <v>607</v>
      </c>
      <c r="D386" s="26" t="s">
        <v>1109</v>
      </c>
      <c r="E386" s="29" t="s">
        <v>584</v>
      </c>
      <c r="F386" s="41">
        <v>0.03903935185185185</v>
      </c>
      <c r="G386" s="26" t="str">
        <f t="shared" si="11"/>
        <v>5.37/km</v>
      </c>
      <c r="H386" s="35">
        <f t="shared" si="12"/>
        <v>0.015127314814814819</v>
      </c>
      <c r="I386" s="36">
        <f>F386-INDEX($F$4:$F$817,MATCH(D386,$D$4:$D$817,0))</f>
        <v>0.015127314814814819</v>
      </c>
    </row>
    <row r="387" spans="1:9" s="12" customFormat="1" ht="15" customHeight="1">
      <c r="A387" s="34" t="s">
        <v>1010</v>
      </c>
      <c r="B387" s="29" t="s">
        <v>1171</v>
      </c>
      <c r="C387" s="29" t="s">
        <v>692</v>
      </c>
      <c r="D387" s="26" t="s">
        <v>1143</v>
      </c>
      <c r="E387" s="29" t="s">
        <v>1121</v>
      </c>
      <c r="F387" s="41">
        <v>0.039074074074074074</v>
      </c>
      <c r="G387" s="26" t="str">
        <f t="shared" si="11"/>
        <v>5.38/km</v>
      </c>
      <c r="H387" s="35">
        <f t="shared" si="12"/>
        <v>0.01516203703703704</v>
      </c>
      <c r="I387" s="36">
        <f>F387-INDEX($F$4:$F$817,MATCH(D387,$D$4:$D$817,0))</f>
        <v>0.01304398148148148</v>
      </c>
    </row>
    <row r="388" spans="1:9" s="12" customFormat="1" ht="15" customHeight="1">
      <c r="A388" s="34" t="s">
        <v>1011</v>
      </c>
      <c r="B388" s="29" t="s">
        <v>356</v>
      </c>
      <c r="C388" s="29" t="s">
        <v>661</v>
      </c>
      <c r="D388" s="26" t="s">
        <v>1112</v>
      </c>
      <c r="E388" s="29" t="s">
        <v>584</v>
      </c>
      <c r="F388" s="41">
        <v>0.039293981481481485</v>
      </c>
      <c r="G388" s="26" t="str">
        <f aca="true" t="shared" si="13" ref="G388:G451">TEXT(INT((HOUR(F388)*3600+MINUTE(F388)*60+SECOND(F388))/$I$2/60),"0")&amp;"."&amp;TEXT(MOD((HOUR(F388)*3600+MINUTE(F388)*60+SECOND(F388))/$I$2,60),"00")&amp;"/km"</f>
        <v>5.40/km</v>
      </c>
      <c r="H388" s="35">
        <f t="shared" si="12"/>
        <v>0.015381944444444452</v>
      </c>
      <c r="I388" s="36">
        <f>F388-INDEX($F$4:$F$817,MATCH(D388,$D$4:$D$817,0))</f>
        <v>0.014780092592592598</v>
      </c>
    </row>
    <row r="389" spans="1:9" s="12" customFormat="1" ht="15" customHeight="1">
      <c r="A389" s="34" t="s">
        <v>1012</v>
      </c>
      <c r="B389" s="29" t="s">
        <v>715</v>
      </c>
      <c r="C389" s="29" t="s">
        <v>704</v>
      </c>
      <c r="D389" s="26" t="s">
        <v>1174</v>
      </c>
      <c r="E389" s="29" t="s">
        <v>664</v>
      </c>
      <c r="F389" s="41">
        <v>0.03930555555555556</v>
      </c>
      <c r="G389" s="26" t="str">
        <f t="shared" si="13"/>
        <v>5.40/km</v>
      </c>
      <c r="H389" s="35">
        <f t="shared" si="12"/>
        <v>0.015393518518518525</v>
      </c>
      <c r="I389" s="36">
        <f>F389-INDEX($F$4:$F$817,MATCH(D389,$D$4:$D$817,0))</f>
        <v>0.007581018518518529</v>
      </c>
    </row>
    <row r="390" spans="1:9" s="12" customFormat="1" ht="15" customHeight="1">
      <c r="A390" s="46" t="s">
        <v>1013</v>
      </c>
      <c r="B390" s="47" t="s">
        <v>357</v>
      </c>
      <c r="C390" s="47" t="s">
        <v>430</v>
      </c>
      <c r="D390" s="48" t="s">
        <v>1127</v>
      </c>
      <c r="E390" s="47" t="s">
        <v>463</v>
      </c>
      <c r="F390" s="49">
        <v>0.03936342592592592</v>
      </c>
      <c r="G390" s="48" t="str">
        <f t="shared" si="13"/>
        <v>5.40/km</v>
      </c>
      <c r="H390" s="50">
        <f t="shared" si="12"/>
        <v>0.015451388888888886</v>
      </c>
      <c r="I390" s="51">
        <f>F390-INDEX($F$4:$F$817,MATCH(D390,$D$4:$D$817,0))</f>
        <v>0.007060185185185183</v>
      </c>
    </row>
    <row r="391" spans="1:9" s="12" customFormat="1" ht="15" customHeight="1">
      <c r="A391" s="34" t="s">
        <v>1014</v>
      </c>
      <c r="B391" s="29" t="s">
        <v>429</v>
      </c>
      <c r="C391" s="29" t="s">
        <v>719</v>
      </c>
      <c r="D391" s="26" t="s">
        <v>1127</v>
      </c>
      <c r="E391" s="29" t="s">
        <v>654</v>
      </c>
      <c r="F391" s="41">
        <v>0.039421296296296295</v>
      </c>
      <c r="G391" s="26" t="str">
        <f t="shared" si="13"/>
        <v>5.41/km</v>
      </c>
      <c r="H391" s="35">
        <f t="shared" si="12"/>
        <v>0.01550925925925926</v>
      </c>
      <c r="I391" s="36">
        <f>F391-INDEX($F$4:$F$817,MATCH(D391,$D$4:$D$817,0))</f>
        <v>0.007118055555555558</v>
      </c>
    </row>
    <row r="392" spans="1:9" s="12" customFormat="1" ht="15" customHeight="1">
      <c r="A392" s="34" t="s">
        <v>1015</v>
      </c>
      <c r="B392" s="29" t="s">
        <v>703</v>
      </c>
      <c r="C392" s="29" t="s">
        <v>704</v>
      </c>
      <c r="D392" s="26" t="s">
        <v>1109</v>
      </c>
      <c r="E392" s="29" t="s">
        <v>156</v>
      </c>
      <c r="F392" s="41">
        <v>0.03944444444444444</v>
      </c>
      <c r="G392" s="26" t="str">
        <f t="shared" si="13"/>
        <v>5.41/km</v>
      </c>
      <c r="H392" s="35">
        <f t="shared" si="12"/>
        <v>0.015532407407407408</v>
      </c>
      <c r="I392" s="36">
        <f>F392-INDEX($F$4:$F$817,MATCH(D392,$D$4:$D$817,0))</f>
        <v>0.015532407407407408</v>
      </c>
    </row>
    <row r="393" spans="1:9" s="12" customFormat="1" ht="15" customHeight="1">
      <c r="A393" s="34" t="s">
        <v>1016</v>
      </c>
      <c r="B393" s="29" t="s">
        <v>101</v>
      </c>
      <c r="C393" s="29" t="s">
        <v>102</v>
      </c>
      <c r="D393" s="26" t="s">
        <v>1143</v>
      </c>
      <c r="E393" s="29" t="s">
        <v>1153</v>
      </c>
      <c r="F393" s="41">
        <v>0.03944444444444444</v>
      </c>
      <c r="G393" s="26" t="str">
        <f t="shared" si="13"/>
        <v>5.41/km</v>
      </c>
      <c r="H393" s="35">
        <f t="shared" si="12"/>
        <v>0.015532407407407408</v>
      </c>
      <c r="I393" s="36">
        <f>F393-INDEX($F$4:$F$817,MATCH(D393,$D$4:$D$817,0))</f>
        <v>0.013414351851851847</v>
      </c>
    </row>
    <row r="394" spans="1:9" s="12" customFormat="1" ht="15" customHeight="1">
      <c r="A394" s="34" t="s">
        <v>1017</v>
      </c>
      <c r="B394" s="29" t="s">
        <v>90</v>
      </c>
      <c r="C394" s="29" t="s">
        <v>578</v>
      </c>
      <c r="D394" s="26" t="s">
        <v>1114</v>
      </c>
      <c r="E394" s="29" t="s">
        <v>1153</v>
      </c>
      <c r="F394" s="41">
        <v>0.039467592592592596</v>
      </c>
      <c r="G394" s="26" t="str">
        <f t="shared" si="13"/>
        <v>5.41/km</v>
      </c>
      <c r="H394" s="35">
        <f t="shared" si="12"/>
        <v>0.015555555555555562</v>
      </c>
      <c r="I394" s="36">
        <f>F394-INDEX($F$4:$F$817,MATCH(D394,$D$4:$D$817,0))</f>
        <v>0.01034722222222223</v>
      </c>
    </row>
    <row r="395" spans="1:9" s="12" customFormat="1" ht="15" customHeight="1">
      <c r="A395" s="34" t="s">
        <v>1018</v>
      </c>
      <c r="B395" s="29" t="s">
        <v>358</v>
      </c>
      <c r="C395" s="29" t="s">
        <v>22</v>
      </c>
      <c r="D395" s="26" t="s">
        <v>1139</v>
      </c>
      <c r="E395" s="29" t="s">
        <v>625</v>
      </c>
      <c r="F395" s="41">
        <v>0.03958333333333333</v>
      </c>
      <c r="G395" s="26" t="str">
        <f t="shared" si="13"/>
        <v>5.42/km</v>
      </c>
      <c r="H395" s="35">
        <f t="shared" si="12"/>
        <v>0.015671296296296298</v>
      </c>
      <c r="I395" s="36">
        <f>F395-INDEX($F$4:$F$817,MATCH(D395,$D$4:$D$817,0))</f>
        <v>0.01069444444444444</v>
      </c>
    </row>
    <row r="396" spans="1:9" s="12" customFormat="1" ht="15" customHeight="1">
      <c r="A396" s="34" t="s">
        <v>1019</v>
      </c>
      <c r="B396" s="29" t="s">
        <v>359</v>
      </c>
      <c r="C396" s="29" t="s">
        <v>695</v>
      </c>
      <c r="D396" s="26" t="s">
        <v>1127</v>
      </c>
      <c r="E396" s="29" t="s">
        <v>136</v>
      </c>
      <c r="F396" s="41">
        <v>0.03961805555555555</v>
      </c>
      <c r="G396" s="26" t="str">
        <f t="shared" si="13"/>
        <v>5.42/km</v>
      </c>
      <c r="H396" s="35">
        <f t="shared" si="12"/>
        <v>0.01570601851851852</v>
      </c>
      <c r="I396" s="36">
        <f>F396-INDEX($F$4:$F$817,MATCH(D396,$D$4:$D$817,0))</f>
        <v>0.007314814814814816</v>
      </c>
    </row>
    <row r="397" spans="1:9" s="12" customFormat="1" ht="15" customHeight="1">
      <c r="A397" s="34" t="s">
        <v>1020</v>
      </c>
      <c r="B397" s="29" t="s">
        <v>360</v>
      </c>
      <c r="C397" s="29" t="s">
        <v>593</v>
      </c>
      <c r="D397" s="26" t="s">
        <v>1107</v>
      </c>
      <c r="E397" s="29" t="s">
        <v>136</v>
      </c>
      <c r="F397" s="41">
        <v>0.03961805555555555</v>
      </c>
      <c r="G397" s="26" t="str">
        <f t="shared" si="13"/>
        <v>5.42/km</v>
      </c>
      <c r="H397" s="35">
        <f t="shared" si="12"/>
        <v>0.01570601851851852</v>
      </c>
      <c r="I397" s="36">
        <f>F397-INDEX($F$4:$F$817,MATCH(D397,$D$4:$D$817,0))</f>
        <v>0.015358796296296294</v>
      </c>
    </row>
    <row r="398" spans="1:9" s="12" customFormat="1" ht="15" customHeight="1">
      <c r="A398" s="34" t="s">
        <v>1021</v>
      </c>
      <c r="B398" s="29" t="s">
        <v>361</v>
      </c>
      <c r="C398" s="29" t="s">
        <v>595</v>
      </c>
      <c r="D398" s="26" t="s">
        <v>1109</v>
      </c>
      <c r="E398" s="29" t="s">
        <v>18</v>
      </c>
      <c r="F398" s="41">
        <v>0.03965277777777778</v>
      </c>
      <c r="G398" s="26" t="str">
        <f t="shared" si="13"/>
        <v>5.43/km</v>
      </c>
      <c r="H398" s="35">
        <f t="shared" si="12"/>
        <v>0.015740740740740746</v>
      </c>
      <c r="I398" s="36">
        <f>F398-INDEX($F$4:$F$817,MATCH(D398,$D$4:$D$817,0))</f>
        <v>0.015740740740740746</v>
      </c>
    </row>
    <row r="399" spans="1:9" s="12" customFormat="1" ht="15" customHeight="1">
      <c r="A399" s="34" t="s">
        <v>1022</v>
      </c>
      <c r="B399" s="29" t="s">
        <v>362</v>
      </c>
      <c r="C399" s="29" t="s">
        <v>657</v>
      </c>
      <c r="D399" s="26" t="s">
        <v>1109</v>
      </c>
      <c r="E399" s="29" t="s">
        <v>1121</v>
      </c>
      <c r="F399" s="41">
        <v>0.03972222222222222</v>
      </c>
      <c r="G399" s="26" t="str">
        <f t="shared" si="13"/>
        <v>5.43/km</v>
      </c>
      <c r="H399" s="35">
        <f t="shared" si="12"/>
        <v>0.015810185185185188</v>
      </c>
      <c r="I399" s="36">
        <f>F399-INDEX($F$4:$F$817,MATCH(D399,$D$4:$D$817,0))</f>
        <v>0.015810185185185188</v>
      </c>
    </row>
    <row r="400" spans="1:9" s="12" customFormat="1" ht="15" customHeight="1">
      <c r="A400" s="34" t="s">
        <v>1023</v>
      </c>
      <c r="B400" s="29" t="s">
        <v>363</v>
      </c>
      <c r="C400" s="29" t="s">
        <v>583</v>
      </c>
      <c r="D400" s="26" t="s">
        <v>1109</v>
      </c>
      <c r="E400" s="29" t="s">
        <v>1121</v>
      </c>
      <c r="F400" s="41">
        <v>0.03972222222222222</v>
      </c>
      <c r="G400" s="26" t="str">
        <f t="shared" si="13"/>
        <v>5.43/km</v>
      </c>
      <c r="H400" s="35">
        <f t="shared" si="12"/>
        <v>0.015810185185185188</v>
      </c>
      <c r="I400" s="36">
        <f>F400-INDEX($F$4:$F$817,MATCH(D400,$D$4:$D$817,0))</f>
        <v>0.015810185185185188</v>
      </c>
    </row>
    <row r="401" spans="1:9" s="12" customFormat="1" ht="15" customHeight="1">
      <c r="A401" s="34" t="s">
        <v>1024</v>
      </c>
      <c r="B401" s="29" t="s">
        <v>424</v>
      </c>
      <c r="C401" s="29" t="s">
        <v>1165</v>
      </c>
      <c r="D401" s="26" t="s">
        <v>10</v>
      </c>
      <c r="E401" s="29" t="s">
        <v>587</v>
      </c>
      <c r="F401" s="41">
        <v>0.039837962962962964</v>
      </c>
      <c r="G401" s="26" t="str">
        <f t="shared" si="13"/>
        <v>5.44/km</v>
      </c>
      <c r="H401" s="35">
        <f t="shared" si="12"/>
        <v>0.01592592592592593</v>
      </c>
      <c r="I401" s="36">
        <f>F401-INDEX($F$4:$F$817,MATCH(D401,$D$4:$D$817,0))</f>
        <v>0.004328703703703703</v>
      </c>
    </row>
    <row r="402" spans="1:9" s="12" customFormat="1" ht="15" customHeight="1">
      <c r="A402" s="34" t="s">
        <v>1025</v>
      </c>
      <c r="B402" s="29" t="s">
        <v>364</v>
      </c>
      <c r="C402" s="29" t="s">
        <v>607</v>
      </c>
      <c r="D402" s="26" t="s">
        <v>1112</v>
      </c>
      <c r="E402" s="29" t="s">
        <v>1147</v>
      </c>
      <c r="F402" s="41">
        <v>0.03986111111111111</v>
      </c>
      <c r="G402" s="26" t="str">
        <f t="shared" si="13"/>
        <v>5.44/km</v>
      </c>
      <c r="H402" s="35">
        <f t="shared" si="12"/>
        <v>0.015949074074074077</v>
      </c>
      <c r="I402" s="36">
        <f>F402-INDEX($F$4:$F$817,MATCH(D402,$D$4:$D$817,0))</f>
        <v>0.015347222222222224</v>
      </c>
    </row>
    <row r="403" spans="1:9" s="12" customFormat="1" ht="15" customHeight="1">
      <c r="A403" s="34" t="s">
        <v>1026</v>
      </c>
      <c r="B403" s="29" t="s">
        <v>365</v>
      </c>
      <c r="C403" s="29" t="s">
        <v>366</v>
      </c>
      <c r="D403" s="26" t="s">
        <v>1127</v>
      </c>
      <c r="E403" s="29" t="s">
        <v>1147</v>
      </c>
      <c r="F403" s="41">
        <v>0.03986111111111111</v>
      </c>
      <c r="G403" s="26" t="str">
        <f t="shared" si="13"/>
        <v>5.44/km</v>
      </c>
      <c r="H403" s="35">
        <f t="shared" si="12"/>
        <v>0.015949074074074077</v>
      </c>
      <c r="I403" s="36">
        <f>F403-INDEX($F$4:$F$817,MATCH(D403,$D$4:$D$817,0))</f>
        <v>0.0075578703703703745</v>
      </c>
    </row>
    <row r="404" spans="1:9" s="12" customFormat="1" ht="15" customHeight="1">
      <c r="A404" s="34" t="s">
        <v>1027</v>
      </c>
      <c r="B404" s="29" t="s">
        <v>367</v>
      </c>
      <c r="C404" s="29" t="s">
        <v>368</v>
      </c>
      <c r="D404" s="26" t="s">
        <v>1178</v>
      </c>
      <c r="E404" s="29" t="s">
        <v>369</v>
      </c>
      <c r="F404" s="41">
        <v>0.03988425925925926</v>
      </c>
      <c r="G404" s="26" t="str">
        <f t="shared" si="13"/>
        <v>5.45/km</v>
      </c>
      <c r="H404" s="35">
        <f t="shared" si="12"/>
        <v>0.015972222222222224</v>
      </c>
      <c r="I404" s="36">
        <f>F404-INDEX($F$4:$F$817,MATCH(D404,$D$4:$D$817,0))</f>
        <v>0.010787037037037036</v>
      </c>
    </row>
    <row r="405" spans="1:9" s="12" customFormat="1" ht="15" customHeight="1">
      <c r="A405" s="34" t="s">
        <v>1028</v>
      </c>
      <c r="B405" s="29" t="s">
        <v>370</v>
      </c>
      <c r="C405" s="29" t="s">
        <v>578</v>
      </c>
      <c r="D405" s="26" t="s">
        <v>1174</v>
      </c>
      <c r="E405" s="29" t="s">
        <v>214</v>
      </c>
      <c r="F405" s="41">
        <v>0.039976851851851854</v>
      </c>
      <c r="G405" s="26" t="str">
        <f t="shared" si="13"/>
        <v>5.45/km</v>
      </c>
      <c r="H405" s="35">
        <f t="shared" si="12"/>
        <v>0.01606481481481482</v>
      </c>
      <c r="I405" s="36">
        <f>F405-INDEX($F$4:$F$817,MATCH(D405,$D$4:$D$817,0))</f>
        <v>0.008252314814814823</v>
      </c>
    </row>
    <row r="406" spans="1:9" s="12" customFormat="1" ht="15" customHeight="1">
      <c r="A406" s="34" t="s">
        <v>1029</v>
      </c>
      <c r="B406" s="29" t="s">
        <v>78</v>
      </c>
      <c r="C406" s="29" t="s">
        <v>608</v>
      </c>
      <c r="D406" s="26" t="s">
        <v>1112</v>
      </c>
      <c r="E406" s="29" t="s">
        <v>371</v>
      </c>
      <c r="F406" s="41">
        <v>0.039976851851851854</v>
      </c>
      <c r="G406" s="26" t="str">
        <f t="shared" si="13"/>
        <v>5.45/km</v>
      </c>
      <c r="H406" s="35">
        <f t="shared" si="12"/>
        <v>0.01606481481481482</v>
      </c>
      <c r="I406" s="36">
        <f>F406-INDEX($F$4:$F$817,MATCH(D406,$D$4:$D$817,0))</f>
        <v>0.015462962962962967</v>
      </c>
    </row>
    <row r="407" spans="1:9" s="12" customFormat="1" ht="15" customHeight="1">
      <c r="A407" s="34" t="s">
        <v>1030</v>
      </c>
      <c r="B407" s="29" t="s">
        <v>372</v>
      </c>
      <c r="C407" s="29" t="s">
        <v>72</v>
      </c>
      <c r="D407" s="26" t="s">
        <v>1108</v>
      </c>
      <c r="E407" s="29" t="s">
        <v>18</v>
      </c>
      <c r="F407" s="41">
        <v>0.04</v>
      </c>
      <c r="G407" s="26" t="str">
        <f t="shared" si="13"/>
        <v>5.46/km</v>
      </c>
      <c r="H407" s="35">
        <f t="shared" si="12"/>
        <v>0.016087962962962967</v>
      </c>
      <c r="I407" s="36">
        <f>F407-INDEX($F$4:$F$817,MATCH(D407,$D$4:$D$817,0))</f>
        <v>0.0094212962962963</v>
      </c>
    </row>
    <row r="408" spans="1:9" s="12" customFormat="1" ht="15" customHeight="1">
      <c r="A408" s="34" t="s">
        <v>1031</v>
      </c>
      <c r="B408" s="29" t="s">
        <v>683</v>
      </c>
      <c r="C408" s="29" t="s">
        <v>597</v>
      </c>
      <c r="D408" s="26" t="s">
        <v>1112</v>
      </c>
      <c r="E408" s="29" t="s">
        <v>18</v>
      </c>
      <c r="F408" s="41">
        <v>0.040011574074074074</v>
      </c>
      <c r="G408" s="26" t="str">
        <f t="shared" si="13"/>
        <v>5.46/km</v>
      </c>
      <c r="H408" s="35">
        <f t="shared" si="12"/>
        <v>0.01609953703703704</v>
      </c>
      <c r="I408" s="36">
        <f>F408-INDEX($F$4:$F$817,MATCH(D408,$D$4:$D$817,0))</f>
        <v>0.015497685185185187</v>
      </c>
    </row>
    <row r="409" spans="1:9" s="12" customFormat="1" ht="15" customHeight="1">
      <c r="A409" s="46" t="s">
        <v>1032</v>
      </c>
      <c r="B409" s="47" t="s">
        <v>373</v>
      </c>
      <c r="C409" s="47" t="s">
        <v>1129</v>
      </c>
      <c r="D409" s="48" t="s">
        <v>1178</v>
      </c>
      <c r="E409" s="47" t="s">
        <v>463</v>
      </c>
      <c r="F409" s="49">
        <v>0.040046296296296295</v>
      </c>
      <c r="G409" s="48" t="str">
        <f t="shared" si="13"/>
        <v>5.46/km</v>
      </c>
      <c r="H409" s="50">
        <f t="shared" si="12"/>
        <v>0.01613425925925926</v>
      </c>
      <c r="I409" s="51">
        <f>F409-INDEX($F$4:$F$817,MATCH(D409,$D$4:$D$817,0))</f>
        <v>0.010949074074074073</v>
      </c>
    </row>
    <row r="410" spans="1:9" s="12" customFormat="1" ht="15" customHeight="1">
      <c r="A410" s="34" t="s">
        <v>1033</v>
      </c>
      <c r="B410" s="29" t="s">
        <v>65</v>
      </c>
      <c r="C410" s="29" t="s">
        <v>1116</v>
      </c>
      <c r="D410" s="26" t="s">
        <v>1114</v>
      </c>
      <c r="E410" s="29" t="s">
        <v>1111</v>
      </c>
      <c r="F410" s="41">
        <v>0.04008101851851852</v>
      </c>
      <c r="G410" s="26" t="str">
        <f t="shared" si="13"/>
        <v>5.46/km</v>
      </c>
      <c r="H410" s="35">
        <f t="shared" si="12"/>
        <v>0.01616898148148149</v>
      </c>
      <c r="I410" s="36">
        <f>F410-INDEX($F$4:$F$817,MATCH(D410,$D$4:$D$817,0))</f>
        <v>0.010960648148148157</v>
      </c>
    </row>
    <row r="411" spans="1:9" s="12" customFormat="1" ht="15" customHeight="1">
      <c r="A411" s="34" t="s">
        <v>1034</v>
      </c>
      <c r="B411" s="29" t="s">
        <v>374</v>
      </c>
      <c r="C411" s="29" t="s">
        <v>54</v>
      </c>
      <c r="D411" s="26" t="s">
        <v>1112</v>
      </c>
      <c r="E411" s="29" t="s">
        <v>1113</v>
      </c>
      <c r="F411" s="41">
        <v>0.04009259259259259</v>
      </c>
      <c r="G411" s="26" t="str">
        <f t="shared" si="13"/>
        <v>5.46/km</v>
      </c>
      <c r="H411" s="35">
        <f t="shared" si="12"/>
        <v>0.016180555555555556</v>
      </c>
      <c r="I411" s="36">
        <f>F411-INDEX($F$4:$F$817,MATCH(D411,$D$4:$D$817,0))</f>
        <v>0.015578703703703702</v>
      </c>
    </row>
    <row r="412" spans="1:9" s="12" customFormat="1" ht="15" customHeight="1">
      <c r="A412" s="34" t="s">
        <v>1035</v>
      </c>
      <c r="B412" s="29" t="s">
        <v>375</v>
      </c>
      <c r="C412" s="29" t="s">
        <v>251</v>
      </c>
      <c r="D412" s="26" t="s">
        <v>1156</v>
      </c>
      <c r="E412" s="29" t="s">
        <v>1147</v>
      </c>
      <c r="F412" s="41">
        <v>0.04010416666666667</v>
      </c>
      <c r="G412" s="26" t="str">
        <f t="shared" si="13"/>
        <v>5.47/km</v>
      </c>
      <c r="H412" s="35">
        <f t="shared" si="12"/>
        <v>0.016192129629629636</v>
      </c>
      <c r="I412" s="36">
        <f>F412-INDEX($F$4:$F$817,MATCH(D412,$D$4:$D$817,0))</f>
        <v>0.008935185185185188</v>
      </c>
    </row>
    <row r="413" spans="1:9" s="12" customFormat="1" ht="15" customHeight="1">
      <c r="A413" s="34" t="s">
        <v>1036</v>
      </c>
      <c r="B413" s="29" t="s">
        <v>100</v>
      </c>
      <c r="C413" s="29" t="s">
        <v>376</v>
      </c>
      <c r="D413" s="26" t="s">
        <v>1174</v>
      </c>
      <c r="E413" s="29" t="s">
        <v>1121</v>
      </c>
      <c r="F413" s="41">
        <v>0.040138888888888884</v>
      </c>
      <c r="G413" s="26" t="str">
        <f t="shared" si="13"/>
        <v>5.47/km</v>
      </c>
      <c r="H413" s="35">
        <f t="shared" si="12"/>
        <v>0.01622685185185185</v>
      </c>
      <c r="I413" s="36">
        <f>F413-INDEX($F$4:$F$817,MATCH(D413,$D$4:$D$817,0))</f>
        <v>0.008414351851851853</v>
      </c>
    </row>
    <row r="414" spans="1:9" s="12" customFormat="1" ht="15" customHeight="1">
      <c r="A414" s="34" t="s">
        <v>1037</v>
      </c>
      <c r="B414" s="29" t="s">
        <v>3</v>
      </c>
      <c r="C414" s="29" t="s">
        <v>421</v>
      </c>
      <c r="D414" s="26" t="s">
        <v>1156</v>
      </c>
      <c r="E414" s="29" t="s">
        <v>136</v>
      </c>
      <c r="F414" s="41">
        <v>0.040219907407407406</v>
      </c>
      <c r="G414" s="26" t="str">
        <f t="shared" si="13"/>
        <v>5.48/km</v>
      </c>
      <c r="H414" s="35">
        <f t="shared" si="12"/>
        <v>0.016307870370370372</v>
      </c>
      <c r="I414" s="36">
        <f>F414-INDEX($F$4:$F$817,MATCH(D414,$D$4:$D$817,0))</f>
        <v>0.009050925925925924</v>
      </c>
    </row>
    <row r="415" spans="1:9" s="12" customFormat="1" ht="15" customHeight="1">
      <c r="A415" s="34" t="s">
        <v>1038</v>
      </c>
      <c r="B415" s="29" t="s">
        <v>377</v>
      </c>
      <c r="C415" s="29" t="s">
        <v>594</v>
      </c>
      <c r="D415" s="26" t="s">
        <v>1114</v>
      </c>
      <c r="E415" s="29" t="s">
        <v>223</v>
      </c>
      <c r="F415" s="41">
        <v>0.040601851851851854</v>
      </c>
      <c r="G415" s="26" t="str">
        <f t="shared" si="13"/>
        <v>5.51/km</v>
      </c>
      <c r="H415" s="35">
        <f t="shared" si="12"/>
        <v>0.01668981481481482</v>
      </c>
      <c r="I415" s="36">
        <f>F415-INDEX($F$4:$F$817,MATCH(D415,$D$4:$D$817,0))</f>
        <v>0.011481481481481488</v>
      </c>
    </row>
    <row r="416" spans="1:9" s="12" customFormat="1" ht="15" customHeight="1">
      <c r="A416" s="34" t="s">
        <v>1039</v>
      </c>
      <c r="B416" s="29" t="s">
        <v>378</v>
      </c>
      <c r="C416" s="29" t="s">
        <v>578</v>
      </c>
      <c r="D416" s="26" t="s">
        <v>1107</v>
      </c>
      <c r="E416" s="29" t="s">
        <v>584</v>
      </c>
      <c r="F416" s="41">
        <v>0.04071759259259259</v>
      </c>
      <c r="G416" s="26" t="str">
        <f t="shared" si="13"/>
        <v>5.52/km</v>
      </c>
      <c r="H416" s="35">
        <f t="shared" si="12"/>
        <v>0.016805555555555556</v>
      </c>
      <c r="I416" s="36">
        <f>F416-INDEX($F$4:$F$817,MATCH(D416,$D$4:$D$817,0))</f>
        <v>0.016458333333333332</v>
      </c>
    </row>
    <row r="417" spans="1:9" s="12" customFormat="1" ht="15" customHeight="1">
      <c r="A417" s="34" t="s">
        <v>1040</v>
      </c>
      <c r="B417" s="29" t="s">
        <v>31</v>
      </c>
      <c r="C417" s="29" t="s">
        <v>32</v>
      </c>
      <c r="D417" s="26" t="s">
        <v>1107</v>
      </c>
      <c r="E417" s="29" t="s">
        <v>1111</v>
      </c>
      <c r="F417" s="41">
        <v>0.040729166666666664</v>
      </c>
      <c r="G417" s="26" t="str">
        <f t="shared" si="13"/>
        <v>5.52/km</v>
      </c>
      <c r="H417" s="35">
        <f t="shared" si="12"/>
        <v>0.01681712962962963</v>
      </c>
      <c r="I417" s="36">
        <f>F417-INDEX($F$4:$F$817,MATCH(D417,$D$4:$D$817,0))</f>
        <v>0.016469907407407405</v>
      </c>
    </row>
    <row r="418" spans="1:9" s="12" customFormat="1" ht="15" customHeight="1">
      <c r="A418" s="34" t="s">
        <v>1041</v>
      </c>
      <c r="B418" s="29" t="s">
        <v>458</v>
      </c>
      <c r="C418" s="29" t="s">
        <v>208</v>
      </c>
      <c r="D418" s="26" t="s">
        <v>1127</v>
      </c>
      <c r="E418" s="29" t="s">
        <v>1111</v>
      </c>
      <c r="F418" s="41">
        <v>0.04075231481481481</v>
      </c>
      <c r="G418" s="26" t="str">
        <f t="shared" si="13"/>
        <v>5.52/km</v>
      </c>
      <c r="H418" s="35">
        <f t="shared" si="12"/>
        <v>0.016840277777777777</v>
      </c>
      <c r="I418" s="36">
        <f>F418-INDEX($F$4:$F$817,MATCH(D418,$D$4:$D$817,0))</f>
        <v>0.008449074074074074</v>
      </c>
    </row>
    <row r="419" spans="1:9" s="12" customFormat="1" ht="15" customHeight="1">
      <c r="A419" s="34" t="s">
        <v>1042</v>
      </c>
      <c r="B419" s="29" t="s">
        <v>255</v>
      </c>
      <c r="C419" s="29" t="s">
        <v>69</v>
      </c>
      <c r="D419" s="26" t="s">
        <v>1196</v>
      </c>
      <c r="E419" s="29" t="s">
        <v>1111</v>
      </c>
      <c r="F419" s="41">
        <v>0.04076388888888889</v>
      </c>
      <c r="G419" s="26" t="str">
        <f t="shared" si="13"/>
        <v>5.52/km</v>
      </c>
      <c r="H419" s="35">
        <f t="shared" si="12"/>
        <v>0.016851851851851857</v>
      </c>
      <c r="I419" s="36">
        <f>F419-INDEX($F$4:$F$817,MATCH(D419,$D$4:$D$817,0))</f>
        <v>0.0034490740740740766</v>
      </c>
    </row>
    <row r="420" spans="1:9" s="12" customFormat="1" ht="15" customHeight="1">
      <c r="A420" s="34" t="s">
        <v>1043</v>
      </c>
      <c r="B420" s="29" t="s">
        <v>379</v>
      </c>
      <c r="C420" s="29" t="s">
        <v>306</v>
      </c>
      <c r="D420" s="26" t="s">
        <v>1139</v>
      </c>
      <c r="E420" s="29" t="s">
        <v>584</v>
      </c>
      <c r="F420" s="41">
        <v>0.040844907407407406</v>
      </c>
      <c r="G420" s="26" t="str">
        <f t="shared" si="13"/>
        <v>5.53/km</v>
      </c>
      <c r="H420" s="35">
        <f t="shared" si="12"/>
        <v>0.016932870370370372</v>
      </c>
      <c r="I420" s="36">
        <f>F420-INDEX($F$4:$F$817,MATCH(D420,$D$4:$D$817,0))</f>
        <v>0.011956018518518515</v>
      </c>
    </row>
    <row r="421" spans="1:9" s="12" customFormat="1" ht="15" customHeight="1">
      <c r="A421" s="34" t="s">
        <v>1044</v>
      </c>
      <c r="B421" s="29" t="s">
        <v>380</v>
      </c>
      <c r="C421" s="29" t="s">
        <v>714</v>
      </c>
      <c r="D421" s="26" t="s">
        <v>1178</v>
      </c>
      <c r="E421" s="29" t="s">
        <v>1111</v>
      </c>
      <c r="F421" s="41">
        <v>0.04097222222222222</v>
      </c>
      <c r="G421" s="26" t="str">
        <f t="shared" si="13"/>
        <v>5.54/km</v>
      </c>
      <c r="H421" s="35">
        <f t="shared" si="12"/>
        <v>0.01706018518518519</v>
      </c>
      <c r="I421" s="36">
        <f>F421-INDEX($F$4:$F$817,MATCH(D421,$D$4:$D$817,0))</f>
        <v>0.011875</v>
      </c>
    </row>
    <row r="422" spans="1:9" s="12" customFormat="1" ht="15" customHeight="1">
      <c r="A422" s="34" t="s">
        <v>1045</v>
      </c>
      <c r="B422" s="29" t="s">
        <v>441</v>
      </c>
      <c r="C422" s="29" t="s">
        <v>599</v>
      </c>
      <c r="D422" s="26" t="s">
        <v>1174</v>
      </c>
      <c r="E422" s="29" t="s">
        <v>1128</v>
      </c>
      <c r="F422" s="41">
        <v>0.040983796296296296</v>
      </c>
      <c r="G422" s="26" t="str">
        <f t="shared" si="13"/>
        <v>5.54/km</v>
      </c>
      <c r="H422" s="35">
        <f t="shared" si="12"/>
        <v>0.017071759259259262</v>
      </c>
      <c r="I422" s="36">
        <f>F422-INDEX($F$4:$F$817,MATCH(D422,$D$4:$D$817,0))</f>
        <v>0.009259259259259266</v>
      </c>
    </row>
    <row r="423" spans="1:9" s="12" customFormat="1" ht="15" customHeight="1">
      <c r="A423" s="34" t="s">
        <v>1046</v>
      </c>
      <c r="B423" s="29" t="s">
        <v>381</v>
      </c>
      <c r="C423" s="29" t="s">
        <v>720</v>
      </c>
      <c r="D423" s="26" t="s">
        <v>1156</v>
      </c>
      <c r="E423" s="29" t="s">
        <v>625</v>
      </c>
      <c r="F423" s="41">
        <v>0.04100694444444444</v>
      </c>
      <c r="G423" s="26" t="str">
        <f t="shared" si="13"/>
        <v>5.54/km</v>
      </c>
      <c r="H423" s="35">
        <f t="shared" si="12"/>
        <v>0.01709490740740741</v>
      </c>
      <c r="I423" s="36">
        <f>F423-INDEX($F$4:$F$817,MATCH(D423,$D$4:$D$817,0))</f>
        <v>0.009837962962962962</v>
      </c>
    </row>
    <row r="424" spans="1:9" s="12" customFormat="1" ht="15" customHeight="1">
      <c r="A424" s="34" t="s">
        <v>1047</v>
      </c>
      <c r="B424" s="29" t="s">
        <v>199</v>
      </c>
      <c r="C424" s="29" t="s">
        <v>4</v>
      </c>
      <c r="D424" s="26" t="s">
        <v>1174</v>
      </c>
      <c r="E424" s="29" t="s">
        <v>156</v>
      </c>
      <c r="F424" s="41">
        <v>0.041053240740740744</v>
      </c>
      <c r="G424" s="26" t="str">
        <f t="shared" si="13"/>
        <v>5.55/km</v>
      </c>
      <c r="H424" s="35">
        <f t="shared" si="12"/>
        <v>0.01714120370370371</v>
      </c>
      <c r="I424" s="36">
        <f>F424-INDEX($F$4:$F$817,MATCH(D424,$D$4:$D$817,0))</f>
        <v>0.009328703703703714</v>
      </c>
    </row>
    <row r="425" spans="1:9" s="12" customFormat="1" ht="15" customHeight="1">
      <c r="A425" s="34" t="s">
        <v>1048</v>
      </c>
      <c r="B425" s="29" t="s">
        <v>237</v>
      </c>
      <c r="C425" s="29" t="s">
        <v>647</v>
      </c>
      <c r="D425" s="26" t="s">
        <v>1143</v>
      </c>
      <c r="E425" s="29" t="s">
        <v>156</v>
      </c>
      <c r="F425" s="41">
        <v>0.041053240740740744</v>
      </c>
      <c r="G425" s="26" t="str">
        <f t="shared" si="13"/>
        <v>5.55/km</v>
      </c>
      <c r="H425" s="35">
        <f aca="true" t="shared" si="14" ref="H425:H478">F425-$F$4</f>
        <v>0.01714120370370371</v>
      </c>
      <c r="I425" s="36">
        <f>F425-INDEX($F$4:$F$817,MATCH(D425,$D$4:$D$817,0))</f>
        <v>0.01502314814814815</v>
      </c>
    </row>
    <row r="426" spans="1:9" s="12" customFormat="1" ht="15" customHeight="1">
      <c r="A426" s="34" t="s">
        <v>1049</v>
      </c>
      <c r="B426" s="29" t="s">
        <v>42</v>
      </c>
      <c r="C426" s="29" t="s">
        <v>43</v>
      </c>
      <c r="D426" s="26" t="s">
        <v>1109</v>
      </c>
      <c r="E426" s="29" t="s">
        <v>1119</v>
      </c>
      <c r="F426" s="41">
        <v>0.041053240740740744</v>
      </c>
      <c r="G426" s="26" t="str">
        <f t="shared" si="13"/>
        <v>5.55/km</v>
      </c>
      <c r="H426" s="35">
        <f t="shared" si="14"/>
        <v>0.01714120370370371</v>
      </c>
      <c r="I426" s="36">
        <f>F426-INDEX($F$4:$F$817,MATCH(D426,$D$4:$D$817,0))</f>
        <v>0.01714120370370371</v>
      </c>
    </row>
    <row r="427" spans="1:9" s="12" customFormat="1" ht="15" customHeight="1">
      <c r="A427" s="34" t="s">
        <v>1050</v>
      </c>
      <c r="B427" s="29" t="s">
        <v>0</v>
      </c>
      <c r="C427" s="29" t="s">
        <v>651</v>
      </c>
      <c r="D427" s="26" t="s">
        <v>206</v>
      </c>
      <c r="E427" s="29" t="s">
        <v>156</v>
      </c>
      <c r="F427" s="41">
        <v>0.04106481481481481</v>
      </c>
      <c r="G427" s="26" t="str">
        <f t="shared" si="13"/>
        <v>5.55/km</v>
      </c>
      <c r="H427" s="35">
        <f t="shared" si="14"/>
        <v>0.017152777777777777</v>
      </c>
      <c r="I427" s="36">
        <f>F427-INDEX($F$4:$F$817,MATCH(D427,$D$4:$D$817,0))</f>
        <v>0.010138888888888885</v>
      </c>
    </row>
    <row r="428" spans="1:9" s="12" customFormat="1" ht="15" customHeight="1">
      <c r="A428" s="34" t="s">
        <v>1051</v>
      </c>
      <c r="B428" s="29" t="s">
        <v>382</v>
      </c>
      <c r="C428" s="29" t="s">
        <v>597</v>
      </c>
      <c r="D428" s="26" t="s">
        <v>1143</v>
      </c>
      <c r="E428" s="29" t="s">
        <v>584</v>
      </c>
      <c r="F428" s="41">
        <v>0.04111111111111111</v>
      </c>
      <c r="G428" s="26" t="str">
        <f t="shared" si="13"/>
        <v>5.55/km</v>
      </c>
      <c r="H428" s="35">
        <f t="shared" si="14"/>
        <v>0.01719907407407408</v>
      </c>
      <c r="I428" s="36">
        <f>F428-INDEX($F$4:$F$817,MATCH(D428,$D$4:$D$817,0))</f>
        <v>0.015081018518518518</v>
      </c>
    </row>
    <row r="429" spans="1:9" s="12" customFormat="1" ht="15" customHeight="1">
      <c r="A429" s="34" t="s">
        <v>1052</v>
      </c>
      <c r="B429" s="29" t="s">
        <v>1152</v>
      </c>
      <c r="C429" s="29" t="s">
        <v>426</v>
      </c>
      <c r="D429" s="26" t="s">
        <v>1112</v>
      </c>
      <c r="E429" s="29" t="s">
        <v>18</v>
      </c>
      <c r="F429" s="41">
        <v>0.041296296296296296</v>
      </c>
      <c r="G429" s="26" t="str">
        <f t="shared" si="13"/>
        <v>5.57/km</v>
      </c>
      <c r="H429" s="35">
        <f t="shared" si="14"/>
        <v>0.017384259259259262</v>
      </c>
      <c r="I429" s="36">
        <f>F429-INDEX($F$4:$F$817,MATCH(D429,$D$4:$D$817,0))</f>
        <v>0.01678240740740741</v>
      </c>
    </row>
    <row r="430" spans="1:9" s="12" customFormat="1" ht="15" customHeight="1">
      <c r="A430" s="34" t="s">
        <v>1053</v>
      </c>
      <c r="B430" s="29" t="s">
        <v>435</v>
      </c>
      <c r="C430" s="29" t="s">
        <v>699</v>
      </c>
      <c r="D430" s="26" t="s">
        <v>63</v>
      </c>
      <c r="E430" s="29" t="s">
        <v>136</v>
      </c>
      <c r="F430" s="41">
        <v>0.04137731481481482</v>
      </c>
      <c r="G430" s="26" t="str">
        <f t="shared" si="13"/>
        <v>5.58/km</v>
      </c>
      <c r="H430" s="35">
        <f t="shared" si="14"/>
        <v>0.017465277777777784</v>
      </c>
      <c r="I430" s="36">
        <f>F430-INDEX($F$4:$F$817,MATCH(D430,$D$4:$D$817,0))</f>
        <v>0</v>
      </c>
    </row>
    <row r="431" spans="1:9" s="12" customFormat="1" ht="15" customHeight="1">
      <c r="A431" s="34" t="s">
        <v>1054</v>
      </c>
      <c r="B431" s="29" t="s">
        <v>436</v>
      </c>
      <c r="C431" s="29" t="s">
        <v>437</v>
      </c>
      <c r="D431" s="26" t="s">
        <v>63</v>
      </c>
      <c r="E431" s="29" t="s">
        <v>1166</v>
      </c>
      <c r="F431" s="41">
        <v>0.04137731481481482</v>
      </c>
      <c r="G431" s="26" t="str">
        <f t="shared" si="13"/>
        <v>5.58/km</v>
      </c>
      <c r="H431" s="35">
        <f t="shared" si="14"/>
        <v>0.017465277777777784</v>
      </c>
      <c r="I431" s="36">
        <f>F431-INDEX($F$4:$F$817,MATCH(D431,$D$4:$D$817,0))</f>
        <v>0</v>
      </c>
    </row>
    <row r="432" spans="1:9" s="12" customFormat="1" ht="15" customHeight="1">
      <c r="A432" s="46" t="s">
        <v>1055</v>
      </c>
      <c r="B432" s="47" t="s">
        <v>725</v>
      </c>
      <c r="C432" s="47" t="s">
        <v>583</v>
      </c>
      <c r="D432" s="48" t="s">
        <v>1114</v>
      </c>
      <c r="E432" s="47" t="s">
        <v>463</v>
      </c>
      <c r="F432" s="49">
        <v>0.04137731481481482</v>
      </c>
      <c r="G432" s="48" t="str">
        <f t="shared" si="13"/>
        <v>5.58/km</v>
      </c>
      <c r="H432" s="50">
        <f t="shared" si="14"/>
        <v>0.017465277777777784</v>
      </c>
      <c r="I432" s="51">
        <f>F432-INDEX($F$4:$F$817,MATCH(D432,$D$4:$D$817,0))</f>
        <v>0.012256944444444452</v>
      </c>
    </row>
    <row r="433" spans="1:9" s="12" customFormat="1" ht="15" customHeight="1">
      <c r="A433" s="34" t="s">
        <v>1056</v>
      </c>
      <c r="B433" s="29" t="s">
        <v>383</v>
      </c>
      <c r="C433" s="29" t="s">
        <v>606</v>
      </c>
      <c r="D433" s="26" t="s">
        <v>1114</v>
      </c>
      <c r="E433" s="29" t="s">
        <v>587</v>
      </c>
      <c r="F433" s="41">
        <v>0.04138888888888889</v>
      </c>
      <c r="G433" s="26" t="str">
        <f t="shared" si="13"/>
        <v>5.58/km</v>
      </c>
      <c r="H433" s="35">
        <f t="shared" si="14"/>
        <v>0.017476851851851858</v>
      </c>
      <c r="I433" s="36">
        <f>F433-INDEX($F$4:$F$817,MATCH(D433,$D$4:$D$817,0))</f>
        <v>0.012268518518518526</v>
      </c>
    </row>
    <row r="434" spans="1:9" s="12" customFormat="1" ht="15" customHeight="1">
      <c r="A434" s="34" t="s">
        <v>1057</v>
      </c>
      <c r="B434" s="29" t="s">
        <v>423</v>
      </c>
      <c r="C434" s="29" t="s">
        <v>583</v>
      </c>
      <c r="D434" s="26" t="s">
        <v>1114</v>
      </c>
      <c r="E434" s="29" t="s">
        <v>1121</v>
      </c>
      <c r="F434" s="41">
        <v>0.04141203703703704</v>
      </c>
      <c r="G434" s="26" t="str">
        <f t="shared" si="13"/>
        <v>5.58/km</v>
      </c>
      <c r="H434" s="35">
        <f t="shared" si="14"/>
        <v>0.017500000000000005</v>
      </c>
      <c r="I434" s="36">
        <f>F434-INDEX($F$4:$F$817,MATCH(D434,$D$4:$D$817,0))</f>
        <v>0.012291666666666673</v>
      </c>
    </row>
    <row r="435" spans="1:9" s="12" customFormat="1" ht="15" customHeight="1">
      <c r="A435" s="34" t="s">
        <v>1058</v>
      </c>
      <c r="B435" s="29" t="s">
        <v>384</v>
      </c>
      <c r="C435" s="29" t="s">
        <v>606</v>
      </c>
      <c r="D435" s="26" t="s">
        <v>1112</v>
      </c>
      <c r="E435" s="29" t="s">
        <v>1166</v>
      </c>
      <c r="F435" s="41">
        <v>0.04158564814814815</v>
      </c>
      <c r="G435" s="26" t="str">
        <f t="shared" si="13"/>
        <v>5.59/km</v>
      </c>
      <c r="H435" s="35">
        <f t="shared" si="14"/>
        <v>0.017673611111111116</v>
      </c>
      <c r="I435" s="36">
        <f>F435-INDEX($F$4:$F$817,MATCH(D435,$D$4:$D$817,0))</f>
        <v>0.017071759259259262</v>
      </c>
    </row>
    <row r="436" spans="1:9" s="12" customFormat="1" ht="15" customHeight="1">
      <c r="A436" s="34" t="s">
        <v>1059</v>
      </c>
      <c r="B436" s="29" t="s">
        <v>385</v>
      </c>
      <c r="C436" s="29" t="s">
        <v>59</v>
      </c>
      <c r="D436" s="26" t="s">
        <v>1108</v>
      </c>
      <c r="E436" s="29" t="s">
        <v>1104</v>
      </c>
      <c r="F436" s="41">
        <v>0.04215277777777778</v>
      </c>
      <c r="G436" s="26" t="str">
        <f t="shared" si="13"/>
        <v>6.04/km</v>
      </c>
      <c r="H436" s="35">
        <f t="shared" si="14"/>
        <v>0.01824074074074075</v>
      </c>
      <c r="I436" s="36">
        <f>F436-INDEX($F$4:$F$817,MATCH(D436,$D$4:$D$817,0))</f>
        <v>0.01157407407407408</v>
      </c>
    </row>
    <row r="437" spans="1:9" s="12" customFormat="1" ht="15" customHeight="1">
      <c r="A437" s="34" t="s">
        <v>1060</v>
      </c>
      <c r="B437" s="29" t="s">
        <v>386</v>
      </c>
      <c r="C437" s="29" t="s">
        <v>1148</v>
      </c>
      <c r="D437" s="26" t="s">
        <v>1102</v>
      </c>
      <c r="E437" s="29" t="s">
        <v>584</v>
      </c>
      <c r="F437" s="41">
        <v>0.04226851851851852</v>
      </c>
      <c r="G437" s="26" t="str">
        <f t="shared" si="13"/>
        <v>6.05/km</v>
      </c>
      <c r="H437" s="35">
        <f t="shared" si="14"/>
        <v>0.018356481481481484</v>
      </c>
      <c r="I437" s="36">
        <f>F437-INDEX($F$4:$F$817,MATCH(D437,$D$4:$D$817,0))</f>
        <v>0.01767361111111111</v>
      </c>
    </row>
    <row r="438" spans="1:9" s="12" customFormat="1" ht="15" customHeight="1">
      <c r="A438" s="46" t="s">
        <v>1061</v>
      </c>
      <c r="B438" s="47" t="s">
        <v>723</v>
      </c>
      <c r="C438" s="47" t="s">
        <v>712</v>
      </c>
      <c r="D438" s="48" t="s">
        <v>1178</v>
      </c>
      <c r="E438" s="47" t="s">
        <v>463</v>
      </c>
      <c r="F438" s="49">
        <v>0.04266203703703703</v>
      </c>
      <c r="G438" s="48" t="str">
        <f t="shared" si="13"/>
        <v>6.09/km</v>
      </c>
      <c r="H438" s="50">
        <f t="shared" si="14"/>
        <v>0.01875</v>
      </c>
      <c r="I438" s="51">
        <f>F438-INDEX($F$4:$F$817,MATCH(D438,$D$4:$D$817,0))</f>
        <v>0.01356481481481481</v>
      </c>
    </row>
    <row r="439" spans="1:9" s="12" customFormat="1" ht="15" customHeight="1">
      <c r="A439" s="34" t="s">
        <v>1062</v>
      </c>
      <c r="B439" s="29" t="s">
        <v>1185</v>
      </c>
      <c r="C439" s="29" t="s">
        <v>608</v>
      </c>
      <c r="D439" s="26" t="s">
        <v>1143</v>
      </c>
      <c r="E439" s="29" t="s">
        <v>387</v>
      </c>
      <c r="F439" s="41">
        <v>0.042951388888888886</v>
      </c>
      <c r="G439" s="26" t="str">
        <f t="shared" si="13"/>
        <v>6.11/km</v>
      </c>
      <c r="H439" s="35">
        <f t="shared" si="14"/>
        <v>0.019039351851851852</v>
      </c>
      <c r="I439" s="36">
        <f>F439-INDEX($F$4:$F$817,MATCH(D439,$D$4:$D$817,0))</f>
        <v>0.016921296296296292</v>
      </c>
    </row>
    <row r="440" spans="1:9" s="12" customFormat="1" ht="15" customHeight="1">
      <c r="A440" s="34" t="s">
        <v>1063</v>
      </c>
      <c r="B440" s="29" t="s">
        <v>388</v>
      </c>
      <c r="C440" s="29" t="s">
        <v>457</v>
      </c>
      <c r="D440" s="26" t="s">
        <v>1102</v>
      </c>
      <c r="E440" s="29" t="s">
        <v>156</v>
      </c>
      <c r="F440" s="41">
        <v>0.04299768518518519</v>
      </c>
      <c r="G440" s="26" t="str">
        <f t="shared" si="13"/>
        <v>6.12/km</v>
      </c>
      <c r="H440" s="35">
        <f t="shared" si="14"/>
        <v>0.019085648148148154</v>
      </c>
      <c r="I440" s="36">
        <f>F440-INDEX($F$4:$F$817,MATCH(D440,$D$4:$D$817,0))</f>
        <v>0.01840277777777778</v>
      </c>
    </row>
    <row r="441" spans="1:9" s="12" customFormat="1" ht="15" customHeight="1">
      <c r="A441" s="34" t="s">
        <v>1064</v>
      </c>
      <c r="B441" s="29" t="s">
        <v>726</v>
      </c>
      <c r="C441" s="29" t="s">
        <v>389</v>
      </c>
      <c r="D441" s="26" t="s">
        <v>1112</v>
      </c>
      <c r="E441" s="29" t="s">
        <v>654</v>
      </c>
      <c r="F441" s="41">
        <v>0.043020833333333335</v>
      </c>
      <c r="G441" s="26" t="str">
        <f t="shared" si="13"/>
        <v>6.12/km</v>
      </c>
      <c r="H441" s="35">
        <f t="shared" si="14"/>
        <v>0.0191087962962963</v>
      </c>
      <c r="I441" s="36">
        <f>F441-INDEX($F$4:$F$817,MATCH(D441,$D$4:$D$817,0))</f>
        <v>0.018506944444444447</v>
      </c>
    </row>
    <row r="442" spans="1:9" s="12" customFormat="1" ht="15" customHeight="1">
      <c r="A442" s="34" t="s">
        <v>1065</v>
      </c>
      <c r="B442" s="29" t="s">
        <v>390</v>
      </c>
      <c r="C442" s="29" t="s">
        <v>91</v>
      </c>
      <c r="D442" s="26" t="s">
        <v>1127</v>
      </c>
      <c r="E442" s="29" t="s">
        <v>1119</v>
      </c>
      <c r="F442" s="41">
        <v>0.04305555555555556</v>
      </c>
      <c r="G442" s="26" t="str">
        <f t="shared" si="13"/>
        <v>6.12/km</v>
      </c>
      <c r="H442" s="35">
        <f t="shared" si="14"/>
        <v>0.01914351851851853</v>
      </c>
      <c r="I442" s="36">
        <f>F442-INDEX($F$4:$F$817,MATCH(D442,$D$4:$D$817,0))</f>
        <v>0.010752314814814826</v>
      </c>
    </row>
    <row r="443" spans="1:9" s="12" customFormat="1" ht="15" customHeight="1">
      <c r="A443" s="34" t="s">
        <v>1066</v>
      </c>
      <c r="B443" s="29" t="s">
        <v>391</v>
      </c>
      <c r="C443" s="29" t="s">
        <v>392</v>
      </c>
      <c r="D443" s="26" t="s">
        <v>1109</v>
      </c>
      <c r="E443" s="29" t="s">
        <v>1119</v>
      </c>
      <c r="F443" s="41">
        <v>0.04305555555555556</v>
      </c>
      <c r="G443" s="26" t="str">
        <f t="shared" si="13"/>
        <v>6.12/km</v>
      </c>
      <c r="H443" s="35">
        <f t="shared" si="14"/>
        <v>0.01914351851851853</v>
      </c>
      <c r="I443" s="36">
        <f>F443-INDEX($F$4:$F$817,MATCH(D443,$D$4:$D$817,0))</f>
        <v>0.01914351851851853</v>
      </c>
    </row>
    <row r="444" spans="1:9" s="12" customFormat="1" ht="15" customHeight="1">
      <c r="A444" s="34" t="s">
        <v>1067</v>
      </c>
      <c r="B444" s="29" t="s">
        <v>440</v>
      </c>
      <c r="C444" s="29" t="s">
        <v>11</v>
      </c>
      <c r="D444" s="26" t="s">
        <v>1139</v>
      </c>
      <c r="E444" s="29" t="s">
        <v>1121</v>
      </c>
      <c r="F444" s="41">
        <v>0.04348379629629629</v>
      </c>
      <c r="G444" s="26" t="str">
        <f t="shared" si="13"/>
        <v>6.16/km</v>
      </c>
      <c r="H444" s="35">
        <f t="shared" si="14"/>
        <v>0.019571759259259257</v>
      </c>
      <c r="I444" s="36">
        <f>F444-INDEX($F$4:$F$817,MATCH(D444,$D$4:$D$817,0))</f>
        <v>0.0145949074074074</v>
      </c>
    </row>
    <row r="445" spans="1:9" s="12" customFormat="1" ht="15" customHeight="1">
      <c r="A445" s="34" t="s">
        <v>1068</v>
      </c>
      <c r="B445" s="29" t="s">
        <v>393</v>
      </c>
      <c r="C445" s="29" t="s">
        <v>394</v>
      </c>
      <c r="D445" s="26" t="s">
        <v>63</v>
      </c>
      <c r="E445" s="29" t="s">
        <v>136</v>
      </c>
      <c r="F445" s="41">
        <v>0.04370370370370371</v>
      </c>
      <c r="G445" s="26" t="str">
        <f t="shared" si="13"/>
        <v>6.18/km</v>
      </c>
      <c r="H445" s="35">
        <f t="shared" si="14"/>
        <v>0.019791666666666676</v>
      </c>
      <c r="I445" s="36">
        <f>F445-INDEX($F$4:$F$817,MATCH(D445,$D$4:$D$817,0))</f>
        <v>0.0023263888888888917</v>
      </c>
    </row>
    <row r="446" spans="1:9" s="12" customFormat="1" ht="15" customHeight="1">
      <c r="A446" s="34" t="s">
        <v>1069</v>
      </c>
      <c r="B446" s="29" t="s">
        <v>395</v>
      </c>
      <c r="C446" s="29" t="s">
        <v>92</v>
      </c>
      <c r="D446" s="26" t="s">
        <v>1156</v>
      </c>
      <c r="E446" s="29" t="s">
        <v>1166</v>
      </c>
      <c r="F446" s="41">
        <v>0.0437962962962963</v>
      </c>
      <c r="G446" s="26" t="str">
        <f t="shared" si="13"/>
        <v>6.18/km</v>
      </c>
      <c r="H446" s="35">
        <f t="shared" si="14"/>
        <v>0.019884259259259265</v>
      </c>
      <c r="I446" s="36">
        <f>F446-INDEX($F$4:$F$817,MATCH(D446,$D$4:$D$817,0))</f>
        <v>0.012627314814814817</v>
      </c>
    </row>
    <row r="447" spans="1:9" s="12" customFormat="1" ht="15" customHeight="1">
      <c r="A447" s="34" t="s">
        <v>1070</v>
      </c>
      <c r="B447" s="29" t="s">
        <v>396</v>
      </c>
      <c r="C447" s="29" t="s">
        <v>397</v>
      </c>
      <c r="D447" s="26" t="s">
        <v>1108</v>
      </c>
      <c r="E447" s="29" t="s">
        <v>625</v>
      </c>
      <c r="F447" s="41">
        <v>0.043923611111111115</v>
      </c>
      <c r="G447" s="26" t="str">
        <f t="shared" si="13"/>
        <v>6.20/km</v>
      </c>
      <c r="H447" s="35">
        <f t="shared" si="14"/>
        <v>0.02001157407407408</v>
      </c>
      <c r="I447" s="36">
        <f>F447-INDEX($F$4:$F$817,MATCH(D447,$D$4:$D$817,0))</f>
        <v>0.013344907407407413</v>
      </c>
    </row>
    <row r="448" spans="1:9" s="12" customFormat="1" ht="15" customHeight="1">
      <c r="A448" s="34" t="s">
        <v>1071</v>
      </c>
      <c r="B448" s="29" t="s">
        <v>449</v>
      </c>
      <c r="C448" s="29" t="s">
        <v>450</v>
      </c>
      <c r="D448" s="26" t="s">
        <v>1156</v>
      </c>
      <c r="E448" s="29" t="s">
        <v>1121</v>
      </c>
      <c r="F448" s="41">
        <v>0.04398148148148148</v>
      </c>
      <c r="G448" s="26" t="str">
        <f t="shared" si="13"/>
        <v>6.20/km</v>
      </c>
      <c r="H448" s="35">
        <f t="shared" si="14"/>
        <v>0.02006944444444445</v>
      </c>
      <c r="I448" s="36">
        <f>F448-INDEX($F$4:$F$817,MATCH(D448,$D$4:$D$817,0))</f>
        <v>0.012812500000000001</v>
      </c>
    </row>
    <row r="449" spans="1:9" s="12" customFormat="1" ht="15" customHeight="1">
      <c r="A449" s="34" t="s">
        <v>1072</v>
      </c>
      <c r="B449" s="29" t="s">
        <v>458</v>
      </c>
      <c r="C449" s="29" t="s">
        <v>626</v>
      </c>
      <c r="D449" s="26" t="s">
        <v>1107</v>
      </c>
      <c r="E449" s="29" t="s">
        <v>1111</v>
      </c>
      <c r="F449" s="41">
        <v>0.04421296296296296</v>
      </c>
      <c r="G449" s="26" t="str">
        <f t="shared" si="13"/>
        <v>6.22/km</v>
      </c>
      <c r="H449" s="35">
        <f t="shared" si="14"/>
        <v>0.020300925925925927</v>
      </c>
      <c r="I449" s="36">
        <f>F449-INDEX($F$4:$F$817,MATCH(D449,$D$4:$D$817,0))</f>
        <v>0.019953703703703703</v>
      </c>
    </row>
    <row r="450" spans="1:9" s="12" customFormat="1" ht="15" customHeight="1">
      <c r="A450" s="34" t="s">
        <v>1073</v>
      </c>
      <c r="B450" s="29" t="s">
        <v>398</v>
      </c>
      <c r="C450" s="29" t="s">
        <v>628</v>
      </c>
      <c r="D450" s="26" t="s">
        <v>1112</v>
      </c>
      <c r="E450" s="29" t="s">
        <v>584</v>
      </c>
      <c r="F450" s="41">
        <v>0.04442129629629629</v>
      </c>
      <c r="G450" s="26" t="str">
        <f t="shared" si="13"/>
        <v>6.24/km</v>
      </c>
      <c r="H450" s="35">
        <f t="shared" si="14"/>
        <v>0.02050925925925926</v>
      </c>
      <c r="I450" s="36">
        <f>F450-INDEX($F$4:$F$817,MATCH(D450,$D$4:$D$817,0))</f>
        <v>0.019907407407407405</v>
      </c>
    </row>
    <row r="451" spans="1:9" s="12" customFormat="1" ht="15" customHeight="1">
      <c r="A451" s="34" t="s">
        <v>1074</v>
      </c>
      <c r="B451" s="29" t="s">
        <v>711</v>
      </c>
      <c r="C451" s="29" t="s">
        <v>599</v>
      </c>
      <c r="D451" s="26" t="s">
        <v>1109</v>
      </c>
      <c r="E451" s="29" t="s">
        <v>18</v>
      </c>
      <c r="F451" s="41">
        <v>0.04449074074074074</v>
      </c>
      <c r="G451" s="26" t="str">
        <f t="shared" si="13"/>
        <v>6.24/km</v>
      </c>
      <c r="H451" s="35">
        <f t="shared" si="14"/>
        <v>0.020578703703703707</v>
      </c>
      <c r="I451" s="36">
        <f>F451-INDEX($F$4:$F$817,MATCH(D451,$D$4:$D$817,0))</f>
        <v>0.020578703703703707</v>
      </c>
    </row>
    <row r="452" spans="1:9" s="12" customFormat="1" ht="15" customHeight="1">
      <c r="A452" s="34" t="s">
        <v>1075</v>
      </c>
      <c r="B452" s="29" t="s">
        <v>399</v>
      </c>
      <c r="C452" s="29" t="s">
        <v>93</v>
      </c>
      <c r="D452" s="26" t="s">
        <v>1178</v>
      </c>
      <c r="E452" s="29" t="s">
        <v>18</v>
      </c>
      <c r="F452" s="41">
        <v>0.04449074074074074</v>
      </c>
      <c r="G452" s="26" t="str">
        <f aca="true" t="shared" si="15" ref="G452:G478">TEXT(INT((HOUR(F452)*3600+MINUTE(F452)*60+SECOND(F452))/$I$2/60),"0")&amp;"."&amp;TEXT(MOD((HOUR(F452)*3600+MINUTE(F452)*60+SECOND(F452))/$I$2,60),"00")&amp;"/km"</f>
        <v>6.24/km</v>
      </c>
      <c r="H452" s="35">
        <f t="shared" si="14"/>
        <v>0.020578703703703707</v>
      </c>
      <c r="I452" s="36">
        <f>F452-INDEX($F$4:$F$817,MATCH(D452,$D$4:$D$817,0))</f>
        <v>0.015393518518518518</v>
      </c>
    </row>
    <row r="453" spans="1:9" s="12" customFormat="1" ht="15" customHeight="1">
      <c r="A453" s="34" t="s">
        <v>1076</v>
      </c>
      <c r="B453" s="29" t="s">
        <v>455</v>
      </c>
      <c r="C453" s="29" t="s">
        <v>695</v>
      </c>
      <c r="D453" s="26" t="s">
        <v>1127</v>
      </c>
      <c r="E453" s="29" t="s">
        <v>1121</v>
      </c>
      <c r="F453" s="41">
        <v>0.044756944444444446</v>
      </c>
      <c r="G453" s="26" t="str">
        <f t="shared" si="15"/>
        <v>6.27/km</v>
      </c>
      <c r="H453" s="35">
        <f t="shared" si="14"/>
        <v>0.020844907407407413</v>
      </c>
      <c r="I453" s="36">
        <f>F453-INDEX($F$4:$F$817,MATCH(D453,$D$4:$D$817,0))</f>
        <v>0.01245370370370371</v>
      </c>
    </row>
    <row r="454" spans="1:9" s="12" customFormat="1" ht="15" customHeight="1">
      <c r="A454" s="34" t="s">
        <v>1077</v>
      </c>
      <c r="B454" s="29" t="s">
        <v>433</v>
      </c>
      <c r="C454" s="29" t="s">
        <v>614</v>
      </c>
      <c r="D454" s="26" t="s">
        <v>1143</v>
      </c>
      <c r="E454" s="29" t="s">
        <v>1121</v>
      </c>
      <c r="F454" s="41">
        <v>0.04476851851851852</v>
      </c>
      <c r="G454" s="26" t="str">
        <f t="shared" si="15"/>
        <v>6.27/km</v>
      </c>
      <c r="H454" s="35">
        <f t="shared" si="14"/>
        <v>0.020856481481481486</v>
      </c>
      <c r="I454" s="36">
        <f>F454-INDEX($F$4:$F$817,MATCH(D454,$D$4:$D$817,0))</f>
        <v>0.018738425925925926</v>
      </c>
    </row>
    <row r="455" spans="1:9" s="12" customFormat="1" ht="15" customHeight="1">
      <c r="A455" s="34" t="s">
        <v>1078</v>
      </c>
      <c r="B455" s="29" t="s">
        <v>433</v>
      </c>
      <c r="C455" s="29" t="s">
        <v>670</v>
      </c>
      <c r="D455" s="26" t="s">
        <v>1103</v>
      </c>
      <c r="E455" s="29" t="s">
        <v>1121</v>
      </c>
      <c r="F455" s="41">
        <v>0.04476851851851852</v>
      </c>
      <c r="G455" s="26" t="str">
        <f t="shared" si="15"/>
        <v>6.27/km</v>
      </c>
      <c r="H455" s="35">
        <f t="shared" si="14"/>
        <v>0.020856481481481486</v>
      </c>
      <c r="I455" s="36">
        <f>F455-INDEX($F$4:$F$817,MATCH(D455,$D$4:$D$817,0))</f>
        <v>0.020648148148148148</v>
      </c>
    </row>
    <row r="456" spans="1:9" s="12" customFormat="1" ht="15" customHeight="1">
      <c r="A456" s="46" t="s">
        <v>1079</v>
      </c>
      <c r="B456" s="47" t="s">
        <v>451</v>
      </c>
      <c r="C456" s="47" t="s">
        <v>705</v>
      </c>
      <c r="D456" s="48" t="s">
        <v>1114</v>
      </c>
      <c r="E456" s="47" t="s">
        <v>463</v>
      </c>
      <c r="F456" s="49">
        <v>0.045092592592592594</v>
      </c>
      <c r="G456" s="48" t="str">
        <f t="shared" si="15"/>
        <v>6.30/km</v>
      </c>
      <c r="H456" s="50">
        <f t="shared" si="14"/>
        <v>0.02118055555555556</v>
      </c>
      <c r="I456" s="51">
        <f>F456-INDEX($F$4:$F$817,MATCH(D456,$D$4:$D$817,0))</f>
        <v>0.015972222222222228</v>
      </c>
    </row>
    <row r="457" spans="1:9" s="12" customFormat="1" ht="15" customHeight="1">
      <c r="A457" s="34" t="s">
        <v>1080</v>
      </c>
      <c r="B457" s="29" t="s">
        <v>400</v>
      </c>
      <c r="C457" s="29" t="s">
        <v>593</v>
      </c>
      <c r="D457" s="26" t="s">
        <v>1109</v>
      </c>
      <c r="E457" s="29" t="s">
        <v>653</v>
      </c>
      <c r="F457" s="41">
        <v>0.045254629629629624</v>
      </c>
      <c r="G457" s="26" t="str">
        <f t="shared" si="15"/>
        <v>6.31/km</v>
      </c>
      <c r="H457" s="35">
        <f t="shared" si="14"/>
        <v>0.02134259259259259</v>
      </c>
      <c r="I457" s="36">
        <f>F457-INDEX($F$4:$F$817,MATCH(D457,$D$4:$D$817,0))</f>
        <v>0.02134259259259259</v>
      </c>
    </row>
    <row r="458" spans="1:9" s="12" customFormat="1" ht="15" customHeight="1">
      <c r="A458" s="46" t="s">
        <v>1081</v>
      </c>
      <c r="B458" s="47" t="s">
        <v>401</v>
      </c>
      <c r="C458" s="47" t="s">
        <v>698</v>
      </c>
      <c r="D458" s="48" t="s">
        <v>1156</v>
      </c>
      <c r="E458" s="47" t="s">
        <v>463</v>
      </c>
      <c r="F458" s="49">
        <v>0.04527777777777778</v>
      </c>
      <c r="G458" s="48" t="str">
        <f t="shared" si="15"/>
        <v>6.31/km</v>
      </c>
      <c r="H458" s="50">
        <f t="shared" si="14"/>
        <v>0.021365740740740744</v>
      </c>
      <c r="I458" s="51">
        <f>F458-INDEX($F$4:$F$817,MATCH(D458,$D$4:$D$817,0))</f>
        <v>0.014108796296296296</v>
      </c>
    </row>
    <row r="459" spans="1:9" s="12" customFormat="1" ht="15" customHeight="1">
      <c r="A459" s="34" t="s">
        <v>1082</v>
      </c>
      <c r="B459" s="29" t="s">
        <v>402</v>
      </c>
      <c r="C459" s="29" t="s">
        <v>430</v>
      </c>
      <c r="D459" s="26" t="s">
        <v>1196</v>
      </c>
      <c r="E459" s="29" t="s">
        <v>584</v>
      </c>
      <c r="F459" s="41">
        <v>0.04532407407407407</v>
      </c>
      <c r="G459" s="26" t="str">
        <f t="shared" si="15"/>
        <v>6.32/km</v>
      </c>
      <c r="H459" s="35">
        <f t="shared" si="14"/>
        <v>0.02141203703703704</v>
      </c>
      <c r="I459" s="36">
        <f>F459-INDEX($F$4:$F$817,MATCH(D459,$D$4:$D$817,0))</f>
        <v>0.008009259259259258</v>
      </c>
    </row>
    <row r="460" spans="1:9" s="12" customFormat="1" ht="15" customHeight="1">
      <c r="A460" s="34" t="s">
        <v>1083</v>
      </c>
      <c r="B460" s="29" t="s">
        <v>618</v>
      </c>
      <c r="C460" s="29" t="s">
        <v>603</v>
      </c>
      <c r="D460" s="26" t="s">
        <v>1114</v>
      </c>
      <c r="E460" s="29" t="s">
        <v>584</v>
      </c>
      <c r="F460" s="41">
        <v>0.045335648148148146</v>
      </c>
      <c r="G460" s="26" t="str">
        <f t="shared" si="15"/>
        <v>6.32/km</v>
      </c>
      <c r="H460" s="35">
        <f t="shared" si="14"/>
        <v>0.021423611111111112</v>
      </c>
      <c r="I460" s="36">
        <f>F460-INDEX($F$4:$F$817,MATCH(D460,$D$4:$D$817,0))</f>
        <v>0.01621527777777778</v>
      </c>
    </row>
    <row r="461" spans="1:9" s="12" customFormat="1" ht="15" customHeight="1">
      <c r="A461" s="34" t="s">
        <v>1084</v>
      </c>
      <c r="B461" s="29" t="s">
        <v>403</v>
      </c>
      <c r="C461" s="29" t="s">
        <v>607</v>
      </c>
      <c r="D461" s="26" t="s">
        <v>1112</v>
      </c>
      <c r="E461" s="29" t="s">
        <v>584</v>
      </c>
      <c r="F461" s="41">
        <v>0.04548611111111111</v>
      </c>
      <c r="G461" s="26" t="str">
        <f t="shared" si="15"/>
        <v>6.33/km</v>
      </c>
      <c r="H461" s="35">
        <f t="shared" si="14"/>
        <v>0.021574074074074075</v>
      </c>
      <c r="I461" s="36">
        <f>F461-INDEX($F$4:$F$817,MATCH(D461,$D$4:$D$817,0))</f>
        <v>0.020972222222222222</v>
      </c>
    </row>
    <row r="462" spans="1:9" s="12" customFormat="1" ht="15" customHeight="1">
      <c r="A462" s="34" t="s">
        <v>1085</v>
      </c>
      <c r="B462" s="29" t="s">
        <v>404</v>
      </c>
      <c r="C462" s="29" t="s">
        <v>680</v>
      </c>
      <c r="D462" s="26" t="s">
        <v>1156</v>
      </c>
      <c r="E462" s="29" t="s">
        <v>1111</v>
      </c>
      <c r="F462" s="41">
        <v>0.045625</v>
      </c>
      <c r="G462" s="26" t="str">
        <f t="shared" si="15"/>
        <v>6.34/km</v>
      </c>
      <c r="H462" s="35">
        <f t="shared" si="14"/>
        <v>0.021712962962962965</v>
      </c>
      <c r="I462" s="36">
        <f>F462-INDEX($F$4:$F$817,MATCH(D462,$D$4:$D$817,0))</f>
        <v>0.014456018518518517</v>
      </c>
    </row>
    <row r="463" spans="1:9" s="12" customFormat="1" ht="15" customHeight="1">
      <c r="A463" s="34" t="s">
        <v>1086</v>
      </c>
      <c r="B463" s="29" t="s">
        <v>375</v>
      </c>
      <c r="C463" s="29" t="s">
        <v>66</v>
      </c>
      <c r="D463" s="26" t="s">
        <v>1156</v>
      </c>
      <c r="E463" s="29" t="s">
        <v>1147</v>
      </c>
      <c r="F463" s="41">
        <v>0.04721064814814815</v>
      </c>
      <c r="G463" s="26" t="str">
        <f t="shared" si="15"/>
        <v>6.48/km</v>
      </c>
      <c r="H463" s="35">
        <f t="shared" si="14"/>
        <v>0.023298611111111114</v>
      </c>
      <c r="I463" s="36">
        <f>F463-INDEX($F$4:$F$817,MATCH(D463,$D$4:$D$817,0))</f>
        <v>0.016041666666666666</v>
      </c>
    </row>
    <row r="464" spans="1:9" s="12" customFormat="1" ht="15" customHeight="1">
      <c r="A464" s="34" t="s">
        <v>1087</v>
      </c>
      <c r="B464" s="29" t="s">
        <v>438</v>
      </c>
      <c r="C464" s="29" t="s">
        <v>613</v>
      </c>
      <c r="D464" s="26" t="s">
        <v>107</v>
      </c>
      <c r="E464" s="29" t="s">
        <v>625</v>
      </c>
      <c r="F464" s="41">
        <v>0.04746527777777778</v>
      </c>
      <c r="G464" s="26" t="str">
        <f t="shared" si="15"/>
        <v>6.50/km</v>
      </c>
      <c r="H464" s="35">
        <f t="shared" si="14"/>
        <v>0.023553240740740746</v>
      </c>
      <c r="I464" s="36">
        <f>F464-INDEX($F$4:$F$817,MATCH(D464,$D$4:$D$817,0))</f>
        <v>0.009039351851851854</v>
      </c>
    </row>
    <row r="465" spans="1:9" s="12" customFormat="1" ht="15" customHeight="1">
      <c r="A465" s="34" t="s">
        <v>1088</v>
      </c>
      <c r="B465" s="29" t="s">
        <v>631</v>
      </c>
      <c r="C465" s="29" t="s">
        <v>589</v>
      </c>
      <c r="D465" s="26" t="s">
        <v>1112</v>
      </c>
      <c r="E465" s="29" t="s">
        <v>625</v>
      </c>
      <c r="F465" s="41">
        <v>0.04746527777777778</v>
      </c>
      <c r="G465" s="26" t="str">
        <f t="shared" si="15"/>
        <v>6.50/km</v>
      </c>
      <c r="H465" s="35">
        <f t="shared" si="14"/>
        <v>0.023553240740740746</v>
      </c>
      <c r="I465" s="36">
        <f>F465-INDEX($F$4:$F$817,MATCH(D465,$D$4:$D$817,0))</f>
        <v>0.022951388888888893</v>
      </c>
    </row>
    <row r="466" spans="1:9" s="12" customFormat="1" ht="15" customHeight="1">
      <c r="A466" s="34" t="s">
        <v>1089</v>
      </c>
      <c r="B466" s="29" t="s">
        <v>405</v>
      </c>
      <c r="C466" s="29" t="s">
        <v>688</v>
      </c>
      <c r="D466" s="26" t="s">
        <v>107</v>
      </c>
      <c r="E466" s="29" t="s">
        <v>1128</v>
      </c>
      <c r="F466" s="41">
        <v>0.04809027777777778</v>
      </c>
      <c r="G466" s="26" t="str">
        <f t="shared" si="15"/>
        <v>6.56/km</v>
      </c>
      <c r="H466" s="35">
        <f t="shared" si="14"/>
        <v>0.024178240740740747</v>
      </c>
      <c r="I466" s="36">
        <f>F466-INDEX($F$4:$F$817,MATCH(D466,$D$4:$D$817,0))</f>
        <v>0.009664351851851855</v>
      </c>
    </row>
    <row r="467" spans="1:9" s="12" customFormat="1" ht="15" customHeight="1">
      <c r="A467" s="46" t="s">
        <v>1090</v>
      </c>
      <c r="B467" s="47" t="s">
        <v>727</v>
      </c>
      <c r="C467" s="47" t="s">
        <v>578</v>
      </c>
      <c r="D467" s="48" t="s">
        <v>1174</v>
      </c>
      <c r="E467" s="47" t="s">
        <v>463</v>
      </c>
      <c r="F467" s="49">
        <v>0.04854166666666667</v>
      </c>
      <c r="G467" s="48" t="str">
        <f t="shared" si="15"/>
        <v>6.59/km</v>
      </c>
      <c r="H467" s="50">
        <f t="shared" si="14"/>
        <v>0.024629629629629637</v>
      </c>
      <c r="I467" s="51">
        <f>F467-INDEX($F$4:$F$817,MATCH(D467,$D$4:$D$817,0))</f>
        <v>0.01681712962962964</v>
      </c>
    </row>
    <row r="468" spans="1:9" s="12" customFormat="1" ht="15" customHeight="1">
      <c r="A468" s="34" t="s">
        <v>1091</v>
      </c>
      <c r="B468" s="29" t="s">
        <v>460</v>
      </c>
      <c r="C468" s="29" t="s">
        <v>694</v>
      </c>
      <c r="D468" s="26" t="s">
        <v>1102</v>
      </c>
      <c r="E468" s="29" t="s">
        <v>1121</v>
      </c>
      <c r="F468" s="41">
        <v>0.0487037037037037</v>
      </c>
      <c r="G468" s="26" t="str">
        <f t="shared" si="15"/>
        <v>7.01/km</v>
      </c>
      <c r="H468" s="35">
        <f t="shared" si="14"/>
        <v>0.024791666666666667</v>
      </c>
      <c r="I468" s="36">
        <f>F468-INDEX($F$4:$F$817,MATCH(D468,$D$4:$D$817,0))</f>
        <v>0.02410879629629629</v>
      </c>
    </row>
    <row r="469" spans="1:9" s="12" customFormat="1" ht="15" customHeight="1">
      <c r="A469" s="34" t="s">
        <v>1092</v>
      </c>
      <c r="B469" s="29" t="s">
        <v>406</v>
      </c>
      <c r="C469" s="29" t="s">
        <v>407</v>
      </c>
      <c r="D469" s="26" t="s">
        <v>1178</v>
      </c>
      <c r="E469" s="29" t="s">
        <v>18</v>
      </c>
      <c r="F469" s="41">
        <v>0.0497337962962963</v>
      </c>
      <c r="G469" s="26" t="str">
        <f t="shared" si="15"/>
        <v>7.10/km</v>
      </c>
      <c r="H469" s="35">
        <f t="shared" si="14"/>
        <v>0.025821759259259263</v>
      </c>
      <c r="I469" s="36">
        <f>F469-INDEX($F$4:$F$817,MATCH(D469,$D$4:$D$817,0))</f>
        <v>0.020636574074074075</v>
      </c>
    </row>
    <row r="470" spans="1:9" s="12" customFormat="1" ht="15" customHeight="1">
      <c r="A470" s="34" t="s">
        <v>1093</v>
      </c>
      <c r="B470" s="29" t="s">
        <v>408</v>
      </c>
      <c r="C470" s="29" t="s">
        <v>99</v>
      </c>
      <c r="D470" s="26" t="s">
        <v>63</v>
      </c>
      <c r="E470" s="29" t="s">
        <v>18</v>
      </c>
      <c r="F470" s="41">
        <v>0.05010416666666667</v>
      </c>
      <c r="G470" s="26" t="str">
        <f t="shared" si="15"/>
        <v>7.13/km</v>
      </c>
      <c r="H470" s="35">
        <f t="shared" si="14"/>
        <v>0.026192129629629638</v>
      </c>
      <c r="I470" s="36">
        <f>F470-INDEX($F$4:$F$817,MATCH(D470,$D$4:$D$817,0))</f>
        <v>0.008726851851851854</v>
      </c>
    </row>
    <row r="471" spans="1:9" s="12" customFormat="1" ht="15" customHeight="1">
      <c r="A471" s="34" t="s">
        <v>1094</v>
      </c>
      <c r="B471" s="29" t="s">
        <v>409</v>
      </c>
      <c r="C471" s="29" t="s">
        <v>691</v>
      </c>
      <c r="D471" s="26" t="s">
        <v>107</v>
      </c>
      <c r="E471" s="29" t="s">
        <v>18</v>
      </c>
      <c r="F471" s="41">
        <v>0.05011574074074074</v>
      </c>
      <c r="G471" s="26" t="str">
        <f t="shared" si="15"/>
        <v>7.13/km</v>
      </c>
      <c r="H471" s="35">
        <f t="shared" si="14"/>
        <v>0.026203703703703705</v>
      </c>
      <c r="I471" s="36">
        <f>F471-INDEX($F$4:$F$817,MATCH(D471,$D$4:$D$817,0))</f>
        <v>0.011689814814814813</v>
      </c>
    </row>
    <row r="472" spans="1:9" s="12" customFormat="1" ht="15" customHeight="1">
      <c r="A472" s="34" t="s">
        <v>1095</v>
      </c>
      <c r="B472" s="29" t="s">
        <v>459</v>
      </c>
      <c r="C472" s="29" t="s">
        <v>593</v>
      </c>
      <c r="D472" s="26" t="s">
        <v>1174</v>
      </c>
      <c r="E472" s="29" t="s">
        <v>371</v>
      </c>
      <c r="F472" s="41">
        <v>0.050150462962962966</v>
      </c>
      <c r="G472" s="26" t="str">
        <f t="shared" si="15"/>
        <v>7.13/km</v>
      </c>
      <c r="H472" s="35">
        <f t="shared" si="14"/>
        <v>0.026238425925925932</v>
      </c>
      <c r="I472" s="36">
        <f>F472-INDEX($F$4:$F$817,MATCH(D472,$D$4:$D$817,0))</f>
        <v>0.018425925925925936</v>
      </c>
    </row>
    <row r="473" spans="1:9" s="12" customFormat="1" ht="15" customHeight="1">
      <c r="A473" s="34" t="s">
        <v>1096</v>
      </c>
      <c r="B473" s="29" t="s">
        <v>410</v>
      </c>
      <c r="C473" s="29" t="s">
        <v>251</v>
      </c>
      <c r="D473" s="26" t="s">
        <v>1127</v>
      </c>
      <c r="E473" s="29" t="s">
        <v>18</v>
      </c>
      <c r="F473" s="41">
        <v>0.05098379629629629</v>
      </c>
      <c r="G473" s="26" t="str">
        <f t="shared" si="15"/>
        <v>7.21/km</v>
      </c>
      <c r="H473" s="35">
        <f t="shared" si="14"/>
        <v>0.027071759259259257</v>
      </c>
      <c r="I473" s="36">
        <f>F473-INDEX($F$4:$F$817,MATCH(D473,$D$4:$D$817,0))</f>
        <v>0.018680555555555554</v>
      </c>
    </row>
    <row r="474" spans="1:9" s="12" customFormat="1" ht="15" customHeight="1">
      <c r="A474" s="34" t="s">
        <v>1097</v>
      </c>
      <c r="B474" s="29" t="s">
        <v>411</v>
      </c>
      <c r="C474" s="29" t="s">
        <v>412</v>
      </c>
      <c r="D474" s="26" t="s">
        <v>1174</v>
      </c>
      <c r="E474" s="29" t="s">
        <v>18</v>
      </c>
      <c r="F474" s="41">
        <v>0.05142361111111111</v>
      </c>
      <c r="G474" s="26" t="str">
        <f t="shared" si="15"/>
        <v>7.24/km</v>
      </c>
      <c r="H474" s="35">
        <f t="shared" si="14"/>
        <v>0.027511574074074074</v>
      </c>
      <c r="I474" s="36">
        <f>F474-INDEX($F$4:$F$817,MATCH(D474,$D$4:$D$817,0))</f>
        <v>0.019699074074074077</v>
      </c>
    </row>
    <row r="475" spans="1:9" s="12" customFormat="1" ht="15" customHeight="1">
      <c r="A475" s="34" t="s">
        <v>1098</v>
      </c>
      <c r="B475" s="29" t="s">
        <v>413</v>
      </c>
      <c r="C475" s="29" t="s">
        <v>679</v>
      </c>
      <c r="D475" s="26" t="s">
        <v>1139</v>
      </c>
      <c r="E475" s="29" t="s">
        <v>136</v>
      </c>
      <c r="F475" s="41">
        <v>0.051724537037037034</v>
      </c>
      <c r="G475" s="26" t="str">
        <f t="shared" si="15"/>
        <v>7.27/km</v>
      </c>
      <c r="H475" s="35">
        <f t="shared" si="14"/>
        <v>0.0278125</v>
      </c>
      <c r="I475" s="36">
        <f>F475-INDEX($F$4:$F$817,MATCH(D475,$D$4:$D$817,0))</f>
        <v>0.022835648148148143</v>
      </c>
    </row>
    <row r="476" spans="1:9" s="12" customFormat="1" ht="15" customHeight="1">
      <c r="A476" s="34" t="s">
        <v>1099</v>
      </c>
      <c r="B476" s="29" t="s">
        <v>697</v>
      </c>
      <c r="C476" s="29" t="s">
        <v>1138</v>
      </c>
      <c r="D476" s="26" t="s">
        <v>1102</v>
      </c>
      <c r="E476" s="29" t="s">
        <v>136</v>
      </c>
      <c r="F476" s="41">
        <v>0.05175925925925926</v>
      </c>
      <c r="G476" s="26" t="str">
        <f t="shared" si="15"/>
        <v>7.27/km</v>
      </c>
      <c r="H476" s="35">
        <f t="shared" si="14"/>
        <v>0.027847222222222228</v>
      </c>
      <c r="I476" s="36">
        <f>F476-INDEX($F$4:$F$817,MATCH(D476,$D$4:$D$817,0))</f>
        <v>0.027164351851851853</v>
      </c>
    </row>
    <row r="477" spans="1:9" s="12" customFormat="1" ht="15" customHeight="1">
      <c r="A477" s="34" t="s">
        <v>1100</v>
      </c>
      <c r="B477" s="29" t="s">
        <v>462</v>
      </c>
      <c r="C477" s="29" t="s">
        <v>722</v>
      </c>
      <c r="D477" s="26" t="s">
        <v>1156</v>
      </c>
      <c r="E477" s="29" t="s">
        <v>1121</v>
      </c>
      <c r="F477" s="41">
        <v>0.053877314814814815</v>
      </c>
      <c r="G477" s="26" t="str">
        <f t="shared" si="15"/>
        <v>7.46/km</v>
      </c>
      <c r="H477" s="35">
        <f t="shared" si="14"/>
        <v>0.02996527777777778</v>
      </c>
      <c r="I477" s="36">
        <f>F477-INDEX($F$4:$F$817,MATCH(D477,$D$4:$D$817,0))</f>
        <v>0.022708333333333334</v>
      </c>
    </row>
    <row r="478" spans="1:9" s="12" customFormat="1" ht="15" customHeight="1" thickBot="1">
      <c r="A478" s="37" t="s">
        <v>1101</v>
      </c>
      <c r="B478" s="30" t="s">
        <v>414</v>
      </c>
      <c r="C478" s="30" t="s">
        <v>604</v>
      </c>
      <c r="D478" s="27" t="s">
        <v>1143</v>
      </c>
      <c r="E478" s="30" t="s">
        <v>584</v>
      </c>
      <c r="F478" s="42">
        <v>0.05395833333333333</v>
      </c>
      <c r="G478" s="27" t="str">
        <f t="shared" si="15"/>
        <v>7.46/km</v>
      </c>
      <c r="H478" s="38">
        <f t="shared" si="14"/>
        <v>0.030046296296296297</v>
      </c>
      <c r="I478" s="39">
        <f>F478-INDEX($F$4:$F$817,MATCH(D478,$D$4:$D$817,0))</f>
        <v>0.027928240740740736</v>
      </c>
    </row>
  </sheetData>
  <autoFilter ref="A3:I478"/>
  <mergeCells count="2">
    <mergeCell ref="A1:I1"/>
    <mergeCell ref="A2:G2"/>
  </mergeCells>
  <printOptions gridLines="1" horizontalCentered="1"/>
  <pageMargins left="0.2362204724409449" right="0.2362204724409449" top="0.5905511811023623" bottom="0.5905511811023623" header="0.3937007874015748" footer="0.3937007874015748"/>
  <pageSetup horizontalDpi="600" verticalDpi="600" orientation="portrait" paperSize="9" scale="75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78"/>
  <sheetViews>
    <sheetView workbookViewId="0" topLeftCell="A1">
      <pane ySplit="3" topLeftCell="BM95" activePane="bottomLeft" state="frozen"/>
      <selection pane="topLeft" activeCell="A1" sqref="A1"/>
      <selection pane="bottomLeft" activeCell="E100" sqref="E100"/>
    </sheetView>
  </sheetViews>
  <sheetFormatPr defaultColWidth="9.140625" defaultRowHeight="12.75"/>
  <cols>
    <col min="1" max="1" width="5.7109375" style="1" customWidth="1"/>
    <col min="2" max="2" width="20.7109375" style="0" customWidth="1"/>
    <col min="3" max="3" width="22.8515625" style="0" bestFit="1" customWidth="1"/>
    <col min="4" max="4" width="7.7109375" style="1" customWidth="1"/>
    <col min="5" max="5" width="33.8515625" style="2" customWidth="1"/>
    <col min="6" max="6" width="9.7109375" style="13" customWidth="1"/>
    <col min="7" max="9" width="9.7109375" style="2" customWidth="1"/>
  </cols>
  <sheetData>
    <row r="1" spans="1:9" ht="24.75" customHeight="1" thickBot="1">
      <c r="A1" s="14" t="s">
        <v>417</v>
      </c>
      <c r="B1" s="14"/>
      <c r="C1" s="14"/>
      <c r="D1" s="14"/>
      <c r="E1" s="14"/>
      <c r="F1" s="14"/>
      <c r="G1" s="15"/>
      <c r="H1" s="15"/>
      <c r="I1" s="15"/>
    </row>
    <row r="2" spans="1:9" ht="24.75" customHeight="1">
      <c r="A2" s="16" t="s">
        <v>418</v>
      </c>
      <c r="B2" s="17"/>
      <c r="C2" s="17"/>
      <c r="D2" s="17"/>
      <c r="E2" s="17"/>
      <c r="F2" s="17"/>
      <c r="G2" s="18"/>
      <c r="H2" s="5" t="s">
        <v>564</v>
      </c>
      <c r="I2" s="6">
        <v>10</v>
      </c>
    </row>
    <row r="3" spans="1:9" ht="37.5" customHeight="1" thickBot="1">
      <c r="A3" s="7" t="s">
        <v>565</v>
      </c>
      <c r="B3" s="7" t="s">
        <v>566</v>
      </c>
      <c r="C3" s="8" t="s">
        <v>567</v>
      </c>
      <c r="D3" s="8" t="s">
        <v>568</v>
      </c>
      <c r="E3" s="9" t="s">
        <v>569</v>
      </c>
      <c r="F3" s="10" t="s">
        <v>570</v>
      </c>
      <c r="G3" s="10" t="s">
        <v>571</v>
      </c>
      <c r="H3" s="10" t="s">
        <v>572</v>
      </c>
      <c r="I3" s="10" t="s">
        <v>573</v>
      </c>
    </row>
    <row r="4" spans="1:9" s="11" customFormat="1" ht="15" customHeight="1">
      <c r="A4" s="31">
        <v>1</v>
      </c>
      <c r="B4" s="28" t="s">
        <v>114</v>
      </c>
      <c r="C4" s="28" t="s">
        <v>607</v>
      </c>
      <c r="D4" s="25" t="s">
        <v>1109</v>
      </c>
      <c r="E4" s="28" t="s">
        <v>1125</v>
      </c>
      <c r="F4" s="52">
        <v>0.023912037037037034</v>
      </c>
      <c r="G4" s="25" t="str">
        <f>TEXT(INT((HOUR(F4)*3600+MINUTE(F4)*60+SECOND(F4))/$I$2/60),"0")&amp;"."&amp;TEXT(MOD((HOUR(F4)*3600+MINUTE(F4)*60+SECOND(F4))/$I$2,60),"00")&amp;"/km"</f>
        <v>3.27/km</v>
      </c>
      <c r="H4" s="32">
        <f>F4-$F$4</f>
        <v>0</v>
      </c>
      <c r="I4" s="33">
        <f>F4-INDEX($F$4:$F$817,MATCH(D4,$D$4:$D$817,0))</f>
        <v>0</v>
      </c>
    </row>
    <row r="5" spans="1:9" s="11" customFormat="1" ht="15" customHeight="1">
      <c r="A5" s="34">
        <v>2</v>
      </c>
      <c r="B5" s="29" t="s">
        <v>115</v>
      </c>
      <c r="C5" s="29" t="s">
        <v>611</v>
      </c>
      <c r="D5" s="26" t="s">
        <v>1103</v>
      </c>
      <c r="E5" s="29" t="s">
        <v>116</v>
      </c>
      <c r="F5" s="53">
        <v>0.0241087962962963</v>
      </c>
      <c r="G5" s="26" t="str">
        <f>TEXT(INT((HOUR(F5)*3600+MINUTE(F5)*60+SECOND(F5))/$I$2/60),"0")&amp;"."&amp;TEXT(MOD((HOUR(F5)*3600+MINUTE(F5)*60+SECOND(F5))/$I$2,60),"00")&amp;"/km"</f>
        <v>3.28/km</v>
      </c>
      <c r="H5" s="35">
        <f>F5-$F$4</f>
        <v>0.00019675925925926457</v>
      </c>
      <c r="I5" s="36">
        <f>F5-INDEX($F$4:$F$817,MATCH(D5,$D$4:$D$817,0))</f>
        <v>0</v>
      </c>
    </row>
    <row r="6" spans="1:9" s="11" customFormat="1" ht="15" customHeight="1">
      <c r="A6" s="34" t="s">
        <v>464</v>
      </c>
      <c r="B6" s="29" t="s">
        <v>585</v>
      </c>
      <c r="C6" s="29" t="s">
        <v>586</v>
      </c>
      <c r="D6" s="26" t="s">
        <v>1103</v>
      </c>
      <c r="E6" s="29" t="s">
        <v>587</v>
      </c>
      <c r="F6" s="53">
        <v>0.024131944444444445</v>
      </c>
      <c r="G6" s="26" t="str">
        <f>TEXT(INT((HOUR(F6)*3600+MINUTE(F6)*60+SECOND(F6))/$I$2/60),"0")&amp;"."&amp;TEXT(MOD((HOUR(F6)*3600+MINUTE(F6)*60+SECOND(F6))/$I$2,60),"00")&amp;"/km"</f>
        <v>3.29/km</v>
      </c>
      <c r="H6" s="35">
        <f>F6-$F$4</f>
        <v>0.00021990740740741171</v>
      </c>
      <c r="I6" s="36">
        <f>F6-INDEX($F$4:$F$817,MATCH(D6,$D$4:$D$817,0))</f>
        <v>2.314814814814714E-05</v>
      </c>
    </row>
    <row r="7" spans="1:9" s="11" customFormat="1" ht="15" customHeight="1">
      <c r="A7" s="34" t="s">
        <v>465</v>
      </c>
      <c r="B7" s="29" t="s">
        <v>582</v>
      </c>
      <c r="C7" s="29" t="s">
        <v>583</v>
      </c>
      <c r="D7" s="26" t="s">
        <v>1107</v>
      </c>
      <c r="E7" s="29" t="s">
        <v>584</v>
      </c>
      <c r="F7" s="53">
        <v>0.024259259259259258</v>
      </c>
      <c r="G7" s="26" t="str">
        <f>TEXT(INT((HOUR(F7)*3600+MINUTE(F7)*60+SECOND(F7))/$I$2/60),"0")&amp;"."&amp;TEXT(MOD((HOUR(F7)*3600+MINUTE(F7)*60+SECOND(F7))/$I$2,60),"00")&amp;"/km"</f>
        <v>3.30/km</v>
      </c>
      <c r="H7" s="35">
        <f>F7-$F$4</f>
        <v>0.00034722222222222446</v>
      </c>
      <c r="I7" s="36">
        <f>F7-INDEX($F$4:$F$817,MATCH(D7,$D$4:$D$817,0))</f>
        <v>0</v>
      </c>
    </row>
    <row r="8" spans="1:9" s="11" customFormat="1" ht="15" customHeight="1">
      <c r="A8" s="34" t="s">
        <v>466</v>
      </c>
      <c r="B8" s="29" t="s">
        <v>117</v>
      </c>
      <c r="C8" s="29" t="s">
        <v>597</v>
      </c>
      <c r="D8" s="26" t="s">
        <v>1112</v>
      </c>
      <c r="E8" s="29" t="s">
        <v>584</v>
      </c>
      <c r="F8" s="53">
        <v>0.024513888888888887</v>
      </c>
      <c r="G8" s="26" t="str">
        <f>TEXT(INT((HOUR(F8)*3600+MINUTE(F8)*60+SECOND(F8))/$I$2/60),"0")&amp;"."&amp;TEXT(MOD((HOUR(F8)*3600+MINUTE(F8)*60+SECOND(F8))/$I$2,60),"00")&amp;"/km"</f>
        <v>3.32/km</v>
      </c>
      <c r="H8" s="35">
        <f>F8-$F$4</f>
        <v>0.0006018518518518534</v>
      </c>
      <c r="I8" s="36">
        <f>F8-INDEX($F$4:$F$817,MATCH(D8,$D$4:$D$817,0))</f>
        <v>0</v>
      </c>
    </row>
    <row r="9" spans="1:9" s="11" customFormat="1" ht="15" customHeight="1">
      <c r="A9" s="34" t="s">
        <v>467</v>
      </c>
      <c r="B9" s="29" t="s">
        <v>118</v>
      </c>
      <c r="C9" s="29" t="s">
        <v>1146</v>
      </c>
      <c r="D9" s="26" t="s">
        <v>1102</v>
      </c>
      <c r="E9" s="29" t="s">
        <v>1135</v>
      </c>
      <c r="F9" s="53">
        <v>0.024583333333333332</v>
      </c>
      <c r="G9" s="26" t="str">
        <f>TEXT(INT((HOUR(F9)*3600+MINUTE(F9)*60+SECOND(F9))/$I$2/60),"0")&amp;"."&amp;TEXT(MOD((HOUR(F9)*3600+MINUTE(F9)*60+SECOND(F9))/$I$2,60),"00")&amp;"/km"</f>
        <v>3.32/km</v>
      </c>
      <c r="H9" s="35">
        <f>F9-$F$4</f>
        <v>0.0006712962962962983</v>
      </c>
      <c r="I9" s="36">
        <f>F9-INDEX($F$4:$F$817,MATCH(D9,$D$4:$D$817,0))</f>
        <v>0</v>
      </c>
    </row>
    <row r="10" spans="1:9" s="11" customFormat="1" ht="15" customHeight="1">
      <c r="A10" s="34" t="s">
        <v>468</v>
      </c>
      <c r="B10" s="29" t="s">
        <v>119</v>
      </c>
      <c r="C10" s="29" t="s">
        <v>120</v>
      </c>
      <c r="D10" s="26" t="s">
        <v>1107</v>
      </c>
      <c r="E10" s="29" t="s">
        <v>653</v>
      </c>
      <c r="F10" s="53">
        <v>0.025243055555555557</v>
      </c>
      <c r="G10" s="26" t="str">
        <f>TEXT(INT((HOUR(F10)*3600+MINUTE(F10)*60+SECOND(F10))/$I$2/60),"0")&amp;"."&amp;TEXT(MOD((HOUR(F10)*3600+MINUTE(F10)*60+SECOND(F10))/$I$2,60),"00")&amp;"/km"</f>
        <v>3.38/km</v>
      </c>
      <c r="H10" s="35">
        <f>F10-$F$4</f>
        <v>0.001331018518518523</v>
      </c>
      <c r="I10" s="36">
        <f>F10-INDEX($F$4:$F$817,MATCH(D10,$D$4:$D$817,0))</f>
        <v>0.0009837962962962986</v>
      </c>
    </row>
    <row r="11" spans="1:9" s="11" customFormat="1" ht="15" customHeight="1">
      <c r="A11" s="34" t="s">
        <v>469</v>
      </c>
      <c r="B11" s="29" t="s">
        <v>121</v>
      </c>
      <c r="C11" s="29" t="s">
        <v>619</v>
      </c>
      <c r="D11" s="26" t="s">
        <v>1107</v>
      </c>
      <c r="E11" s="29" t="s">
        <v>122</v>
      </c>
      <c r="F11" s="53">
        <v>0.025567129629629634</v>
      </c>
      <c r="G11" s="26" t="str">
        <f>TEXT(INT((HOUR(F11)*3600+MINUTE(F11)*60+SECOND(F11))/$I$2/60),"0")&amp;"."&amp;TEXT(MOD((HOUR(F11)*3600+MINUTE(F11)*60+SECOND(F11))/$I$2,60),"00")&amp;"/km"</f>
        <v>3.41/km</v>
      </c>
      <c r="H11" s="35">
        <f>F11-$F$4</f>
        <v>0.0016550925925926004</v>
      </c>
      <c r="I11" s="36">
        <f>F11-INDEX($F$4:$F$817,MATCH(D11,$D$4:$D$817,0))</f>
        <v>0.001307870370370376</v>
      </c>
    </row>
    <row r="12" spans="1:9" s="11" customFormat="1" ht="15" customHeight="1">
      <c r="A12" s="34" t="s">
        <v>470</v>
      </c>
      <c r="B12" s="29" t="s">
        <v>431</v>
      </c>
      <c r="C12" s="29" t="s">
        <v>595</v>
      </c>
      <c r="D12" s="26" t="s">
        <v>1109</v>
      </c>
      <c r="E12" s="29" t="s">
        <v>653</v>
      </c>
      <c r="F12" s="53">
        <v>0.02579861111111111</v>
      </c>
      <c r="G12" s="26" t="str">
        <f>TEXT(INT((HOUR(F12)*3600+MINUTE(F12)*60+SECOND(F12))/$I$2/60),"0")&amp;"."&amp;TEXT(MOD((HOUR(F12)*3600+MINUTE(F12)*60+SECOND(F12))/$I$2,60),"00")&amp;"/km"</f>
        <v>3.43/km</v>
      </c>
      <c r="H12" s="35">
        <f>F12-$F$4</f>
        <v>0.0018865740740740752</v>
      </c>
      <c r="I12" s="36">
        <f>F12-INDEX($F$4:$F$817,MATCH(D12,$D$4:$D$817,0))</f>
        <v>0.0018865740740740752</v>
      </c>
    </row>
    <row r="13" spans="1:9" s="11" customFormat="1" ht="15" customHeight="1">
      <c r="A13" s="34" t="s">
        <v>471</v>
      </c>
      <c r="B13" s="29" t="s">
        <v>123</v>
      </c>
      <c r="C13" s="29" t="s">
        <v>638</v>
      </c>
      <c r="D13" s="26" t="s">
        <v>1102</v>
      </c>
      <c r="E13" s="29" t="s">
        <v>576</v>
      </c>
      <c r="F13" s="53">
        <v>0.025868055555555557</v>
      </c>
      <c r="G13" s="26" t="str">
        <f>TEXT(INT((HOUR(F13)*3600+MINUTE(F13)*60+SECOND(F13))/$I$2/60),"0")&amp;"."&amp;TEXT(MOD((HOUR(F13)*3600+MINUTE(F13)*60+SECOND(F13))/$I$2,60),"00")&amp;"/km"</f>
        <v>3.44/km</v>
      </c>
      <c r="H13" s="35">
        <f>F13-$F$4</f>
        <v>0.0019560185185185236</v>
      </c>
      <c r="I13" s="36">
        <f>F13-INDEX($F$4:$F$817,MATCH(D13,$D$4:$D$817,0))</f>
        <v>0.0012847222222222253</v>
      </c>
    </row>
    <row r="14" spans="1:9" s="11" customFormat="1" ht="15" customHeight="1">
      <c r="A14" s="34" t="s">
        <v>472</v>
      </c>
      <c r="B14" s="29" t="s">
        <v>124</v>
      </c>
      <c r="C14" s="29" t="s">
        <v>662</v>
      </c>
      <c r="D14" s="26" t="s">
        <v>1107</v>
      </c>
      <c r="E14" s="29" t="s">
        <v>125</v>
      </c>
      <c r="F14" s="53">
        <v>0.02596064814814815</v>
      </c>
      <c r="G14" s="26" t="str">
        <f>TEXT(INT((HOUR(F14)*3600+MINUTE(F14)*60+SECOND(F14))/$I$2/60),"0")&amp;"."&amp;TEXT(MOD((HOUR(F14)*3600+MINUTE(F14)*60+SECOND(F14))/$I$2,60),"00")&amp;"/km"</f>
        <v>3.44/km</v>
      </c>
      <c r="H14" s="35">
        <f>F14-$F$4</f>
        <v>0.0020486111111111156</v>
      </c>
      <c r="I14" s="36">
        <f>F14-INDEX($F$4:$F$817,MATCH(D14,$D$4:$D$817,0))</f>
        <v>0.0017013888888888912</v>
      </c>
    </row>
    <row r="15" spans="1:9" s="11" customFormat="1" ht="15" customHeight="1">
      <c r="A15" s="34" t="s">
        <v>473</v>
      </c>
      <c r="B15" s="29" t="s">
        <v>622</v>
      </c>
      <c r="C15" s="29" t="s">
        <v>620</v>
      </c>
      <c r="D15" s="26" t="s">
        <v>1103</v>
      </c>
      <c r="E15" s="29" t="s">
        <v>584</v>
      </c>
      <c r="F15" s="53">
        <v>0.025983796296296297</v>
      </c>
      <c r="G15" s="26" t="str">
        <f>TEXT(INT((HOUR(F15)*3600+MINUTE(F15)*60+SECOND(F15))/$I$2/60),"0")&amp;"."&amp;TEXT(MOD((HOUR(F15)*3600+MINUTE(F15)*60+SECOND(F15))/$I$2,60),"00")&amp;"/km"</f>
        <v>3.45/km</v>
      </c>
      <c r="H15" s="35">
        <f>F15-$F$4</f>
        <v>0.0020717592592592628</v>
      </c>
      <c r="I15" s="36">
        <f>F15-INDEX($F$4:$F$817,MATCH(D15,$D$4:$D$817,0))</f>
        <v>0.0018749999999999982</v>
      </c>
    </row>
    <row r="16" spans="1:9" s="11" customFormat="1" ht="15" customHeight="1">
      <c r="A16" s="34" t="s">
        <v>474</v>
      </c>
      <c r="B16" s="29" t="s">
        <v>126</v>
      </c>
      <c r="C16" s="29" t="s">
        <v>621</v>
      </c>
      <c r="D16" s="26" t="s">
        <v>1143</v>
      </c>
      <c r="E16" s="29" t="s">
        <v>653</v>
      </c>
      <c r="F16" s="53">
        <v>0.026006944444444447</v>
      </c>
      <c r="G16" s="26" t="str">
        <f>TEXT(INT((HOUR(F16)*3600+MINUTE(F16)*60+SECOND(F16))/$I$2/60),"0")&amp;"."&amp;TEXT(MOD((HOUR(F16)*3600+MINUTE(F16)*60+SECOND(F16))/$I$2,60),"00")&amp;"/km"</f>
        <v>3.45/km</v>
      </c>
      <c r="H16" s="35">
        <f>F16-$F$4</f>
        <v>0.0020949074074074134</v>
      </c>
      <c r="I16" s="36">
        <f>F16-INDEX($F$4:$F$817,MATCH(D16,$D$4:$D$817,0))</f>
        <v>0</v>
      </c>
    </row>
    <row r="17" spans="1:9" s="11" customFormat="1" ht="15" customHeight="1">
      <c r="A17" s="34" t="s">
        <v>475</v>
      </c>
      <c r="B17" s="29" t="s">
        <v>1130</v>
      </c>
      <c r="C17" s="29" t="s">
        <v>579</v>
      </c>
      <c r="D17" s="26" t="s">
        <v>1109</v>
      </c>
      <c r="E17" s="29" t="s">
        <v>576</v>
      </c>
      <c r="F17" s="53">
        <v>0.02613425925925926</v>
      </c>
      <c r="G17" s="26" t="str">
        <f>TEXT(INT((HOUR(F17)*3600+MINUTE(F17)*60+SECOND(F17))/$I$2/60),"0")&amp;"."&amp;TEXT(MOD((HOUR(F17)*3600+MINUTE(F17)*60+SECOND(F17))/$I$2,60),"00")&amp;"/km"</f>
        <v>3.46/km</v>
      </c>
      <c r="H17" s="35">
        <f>F17-$F$4</f>
        <v>0.002222222222222226</v>
      </c>
      <c r="I17" s="36">
        <f>F17-INDEX($F$4:$F$817,MATCH(D17,$D$4:$D$817,0))</f>
        <v>0.002222222222222226</v>
      </c>
    </row>
    <row r="18" spans="1:9" s="11" customFormat="1" ht="15" customHeight="1">
      <c r="A18" s="34" t="s">
        <v>476</v>
      </c>
      <c r="B18" s="29" t="s">
        <v>38</v>
      </c>
      <c r="C18" s="29" t="s">
        <v>603</v>
      </c>
      <c r="D18" s="26" t="s">
        <v>1109</v>
      </c>
      <c r="E18" s="29" t="s">
        <v>125</v>
      </c>
      <c r="F18" s="53">
        <v>0.02621527777777778</v>
      </c>
      <c r="G18" s="26" t="str">
        <f>TEXT(INT((HOUR(F18)*3600+MINUTE(F18)*60+SECOND(F18))/$I$2/60),"0")&amp;"."&amp;TEXT(MOD((HOUR(F18)*3600+MINUTE(F18)*60+SECOND(F18))/$I$2,60),"00")&amp;"/km"</f>
        <v>3.47/km</v>
      </c>
      <c r="H18" s="35">
        <f>F18-$F$4</f>
        <v>0.0023032407407407446</v>
      </c>
      <c r="I18" s="36">
        <f>F18-INDEX($F$4:$F$817,MATCH(D18,$D$4:$D$817,0))</f>
        <v>0.0023032407407407446</v>
      </c>
    </row>
    <row r="19" spans="1:9" s="11" customFormat="1" ht="15" customHeight="1">
      <c r="A19" s="34" t="s">
        <v>477</v>
      </c>
      <c r="B19" s="29" t="s">
        <v>127</v>
      </c>
      <c r="C19" s="29" t="s">
        <v>628</v>
      </c>
      <c r="D19" s="26" t="s">
        <v>1103</v>
      </c>
      <c r="E19" s="29" t="s">
        <v>584</v>
      </c>
      <c r="F19" s="53">
        <v>0.02630787037037037</v>
      </c>
      <c r="G19" s="26" t="str">
        <f>TEXT(INT((HOUR(F19)*3600+MINUTE(F19)*60+SECOND(F19))/$I$2/60),"0")&amp;"."&amp;TEXT(MOD((HOUR(F19)*3600+MINUTE(F19)*60+SECOND(F19))/$I$2,60),"00")&amp;"/km"</f>
        <v>3.47/km</v>
      </c>
      <c r="H19" s="35">
        <f>F19-$F$4</f>
        <v>0.0023958333333333366</v>
      </c>
      <c r="I19" s="36">
        <f>F19-INDEX($F$4:$F$817,MATCH(D19,$D$4:$D$817,0))</f>
        <v>0.002199074074074072</v>
      </c>
    </row>
    <row r="20" spans="1:9" s="11" customFormat="1" ht="15" customHeight="1">
      <c r="A20" s="34" t="s">
        <v>478</v>
      </c>
      <c r="B20" s="29" t="s">
        <v>1120</v>
      </c>
      <c r="C20" s="29" t="s">
        <v>609</v>
      </c>
      <c r="D20" s="26" t="s">
        <v>1107</v>
      </c>
      <c r="E20" s="29" t="s">
        <v>1121</v>
      </c>
      <c r="F20" s="53">
        <v>0.026354166666666668</v>
      </c>
      <c r="G20" s="26" t="str">
        <f>TEXT(INT((HOUR(F20)*3600+MINUTE(F20)*60+SECOND(F20))/$I$2/60),"0")&amp;"."&amp;TEXT(MOD((HOUR(F20)*3600+MINUTE(F20)*60+SECOND(F20))/$I$2,60),"00")&amp;"/km"</f>
        <v>3.48/km</v>
      </c>
      <c r="H20" s="35">
        <f>F20-$F$4</f>
        <v>0.0024421296296296344</v>
      </c>
      <c r="I20" s="36">
        <f>F20-INDEX($F$4:$F$817,MATCH(D20,$D$4:$D$817,0))</f>
        <v>0.00209490740740741</v>
      </c>
    </row>
    <row r="21" spans="1:9" s="11" customFormat="1" ht="15" customHeight="1">
      <c r="A21" s="34" t="s">
        <v>479</v>
      </c>
      <c r="B21" s="29" t="s">
        <v>1118</v>
      </c>
      <c r="C21" s="29" t="s">
        <v>619</v>
      </c>
      <c r="D21" s="26" t="s">
        <v>1109</v>
      </c>
      <c r="E21" s="29" t="s">
        <v>584</v>
      </c>
      <c r="F21" s="53">
        <v>0.02648148148148148</v>
      </c>
      <c r="G21" s="26" t="str">
        <f>TEXT(INT((HOUR(F21)*3600+MINUTE(F21)*60+SECOND(F21))/$I$2/60),"0")&amp;"."&amp;TEXT(MOD((HOUR(F21)*3600+MINUTE(F21)*60+SECOND(F21))/$I$2,60),"00")&amp;"/km"</f>
        <v>3.49/km</v>
      </c>
      <c r="H21" s="35">
        <f>F21-$F$4</f>
        <v>0.002569444444444447</v>
      </c>
      <c r="I21" s="36">
        <f>F21-INDEX($F$4:$F$817,MATCH(D21,$D$4:$D$817,0))</f>
        <v>0.002569444444444447</v>
      </c>
    </row>
    <row r="22" spans="1:9" s="11" customFormat="1" ht="15" customHeight="1">
      <c r="A22" s="34" t="s">
        <v>480</v>
      </c>
      <c r="B22" s="29" t="s">
        <v>1134</v>
      </c>
      <c r="C22" s="29" t="s">
        <v>621</v>
      </c>
      <c r="D22" s="26" t="s">
        <v>1109</v>
      </c>
      <c r="E22" s="29" t="s">
        <v>1135</v>
      </c>
      <c r="F22" s="53">
        <v>0.026585648148148146</v>
      </c>
      <c r="G22" s="26" t="str">
        <f>TEXT(INT((HOUR(F22)*3600+MINUTE(F22)*60+SECOND(F22))/$I$2/60),"0")&amp;"."&amp;TEXT(MOD((HOUR(F22)*3600+MINUTE(F22)*60+SECOND(F22))/$I$2,60),"00")&amp;"/km"</f>
        <v>3.50/km</v>
      </c>
      <c r="H22" s="35">
        <f>F22-$F$4</f>
        <v>0.0026736111111111127</v>
      </c>
      <c r="I22" s="36">
        <f>F22-INDEX($F$4:$F$817,MATCH(D22,$D$4:$D$817,0))</f>
        <v>0.0026736111111111127</v>
      </c>
    </row>
    <row r="23" spans="1:9" s="11" customFormat="1" ht="15" customHeight="1">
      <c r="A23" s="34" t="s">
        <v>481</v>
      </c>
      <c r="B23" s="29" t="s">
        <v>623</v>
      </c>
      <c r="C23" s="29" t="s">
        <v>128</v>
      </c>
      <c r="D23" s="26" t="s">
        <v>1109</v>
      </c>
      <c r="E23" s="29" t="s">
        <v>584</v>
      </c>
      <c r="F23" s="53">
        <v>0.026631944444444444</v>
      </c>
      <c r="G23" s="26" t="str">
        <f>TEXT(INT((HOUR(F23)*3600+MINUTE(F23)*60+SECOND(F23))/$I$2/60),"0")&amp;"."&amp;TEXT(MOD((HOUR(F23)*3600+MINUTE(F23)*60+SECOND(F23))/$I$2,60),"00")&amp;"/km"</f>
        <v>3.50/km</v>
      </c>
      <c r="H23" s="35">
        <f>F23-$F$4</f>
        <v>0.0027199074074074105</v>
      </c>
      <c r="I23" s="36">
        <f>F23-INDEX($F$4:$F$817,MATCH(D23,$D$4:$D$817,0))</f>
        <v>0.0027199074074074105</v>
      </c>
    </row>
    <row r="24" spans="1:9" s="11" customFormat="1" ht="15" customHeight="1">
      <c r="A24" s="34" t="s">
        <v>482</v>
      </c>
      <c r="B24" s="29" t="s">
        <v>1140</v>
      </c>
      <c r="C24" s="29" t="s">
        <v>599</v>
      </c>
      <c r="D24" s="26" t="s">
        <v>1107</v>
      </c>
      <c r="E24" s="29" t="s">
        <v>1121</v>
      </c>
      <c r="F24" s="53">
        <v>0.026736111111111113</v>
      </c>
      <c r="G24" s="26" t="str">
        <f>TEXT(INT((HOUR(F24)*3600+MINUTE(F24)*60+SECOND(F24))/$I$2/60),"0")&amp;"."&amp;TEXT(MOD((HOUR(F24)*3600+MINUTE(F24)*60+SECOND(F24))/$I$2,60),"00")&amp;"/km"</f>
        <v>3.51/km</v>
      </c>
      <c r="H24" s="35">
        <f>F24-$F$4</f>
        <v>0.0028240740740740795</v>
      </c>
      <c r="I24" s="36">
        <f>F24-INDEX($F$4:$F$817,MATCH(D24,$D$4:$D$817,0))</f>
        <v>0.002476851851851855</v>
      </c>
    </row>
    <row r="25" spans="1:9" s="11" customFormat="1" ht="15" customHeight="1">
      <c r="A25" s="34" t="s">
        <v>483</v>
      </c>
      <c r="B25" s="29" t="s">
        <v>617</v>
      </c>
      <c r="C25" s="29" t="s">
        <v>609</v>
      </c>
      <c r="D25" s="26" t="s">
        <v>1112</v>
      </c>
      <c r="E25" s="29" t="s">
        <v>1128</v>
      </c>
      <c r="F25" s="53">
        <v>0.026759259259259257</v>
      </c>
      <c r="G25" s="26" t="str">
        <f>TEXT(INT((HOUR(F25)*3600+MINUTE(F25)*60+SECOND(F25))/$I$2/60),"0")&amp;"."&amp;TEXT(MOD((HOUR(F25)*3600+MINUTE(F25)*60+SECOND(F25))/$I$2,60),"00")&amp;"/km"</f>
        <v>3.51/km</v>
      </c>
      <c r="H25" s="35">
        <f>F25-$F$4</f>
        <v>0.002847222222222223</v>
      </c>
      <c r="I25" s="36">
        <f>F25-INDEX($F$4:$F$817,MATCH(D25,$D$4:$D$817,0))</f>
        <v>0.00224537037037037</v>
      </c>
    </row>
    <row r="26" spans="1:9" s="11" customFormat="1" ht="15" customHeight="1">
      <c r="A26" s="46" t="s">
        <v>484</v>
      </c>
      <c r="B26" s="47" t="s">
        <v>129</v>
      </c>
      <c r="C26" s="47" t="s">
        <v>609</v>
      </c>
      <c r="D26" s="48" t="s">
        <v>1107</v>
      </c>
      <c r="E26" s="47" t="s">
        <v>463</v>
      </c>
      <c r="F26" s="49">
        <v>0.02677083333333333</v>
      </c>
      <c r="G26" s="48" t="str">
        <f>TEXT(INT((HOUR(F26)*3600+MINUTE(F26)*60+SECOND(F26))/$I$2/60),"0")&amp;"."&amp;TEXT(MOD((HOUR(F26)*3600+MINUTE(F26)*60+SECOND(F26))/$I$2,60),"00")&amp;"/km"</f>
        <v>3.51/km</v>
      </c>
      <c r="H26" s="50">
        <f>F26-$F$4</f>
        <v>0.0028587962962962968</v>
      </c>
      <c r="I26" s="51">
        <f>F26-INDEX($F$4:$F$817,MATCH(D26,$D$4:$D$817,0))</f>
        <v>0.0025115740740740723</v>
      </c>
    </row>
    <row r="27" spans="1:9" s="11" customFormat="1" ht="15" customHeight="1">
      <c r="A27" s="34" t="s">
        <v>485</v>
      </c>
      <c r="B27" s="29" t="s">
        <v>1115</v>
      </c>
      <c r="C27" s="29" t="s">
        <v>597</v>
      </c>
      <c r="D27" s="26" t="s">
        <v>1102</v>
      </c>
      <c r="E27" s="29" t="s">
        <v>130</v>
      </c>
      <c r="F27" s="53">
        <v>0.026793981481481485</v>
      </c>
      <c r="G27" s="26" t="str">
        <f>TEXT(INT((HOUR(F27)*3600+MINUTE(F27)*60+SECOND(F27))/$I$2/60),"0")&amp;"."&amp;TEXT(MOD((HOUR(F27)*3600+MINUTE(F27)*60+SECOND(F27))/$I$2,60),"00")&amp;"/km"</f>
        <v>3.52/km</v>
      </c>
      <c r="H27" s="35">
        <f>F27-$F$4</f>
        <v>0.002881944444444451</v>
      </c>
      <c r="I27" s="36">
        <f>F27-INDEX($F$4:$F$817,MATCH(D27,$D$4:$D$817,0))</f>
        <v>0.0022106481481481526</v>
      </c>
    </row>
    <row r="28" spans="1:9" s="11" customFormat="1" ht="15" customHeight="1">
      <c r="A28" s="34" t="s">
        <v>486</v>
      </c>
      <c r="B28" s="29" t="s">
        <v>1172</v>
      </c>
      <c r="C28" s="29" t="s">
        <v>619</v>
      </c>
      <c r="D28" s="26" t="s">
        <v>1102</v>
      </c>
      <c r="E28" s="29" t="s">
        <v>576</v>
      </c>
      <c r="F28" s="53">
        <v>0.026793981481481485</v>
      </c>
      <c r="G28" s="26" t="str">
        <f>TEXT(INT((HOUR(F28)*3600+MINUTE(F28)*60+SECOND(F28))/$I$2/60),"0")&amp;"."&amp;TEXT(MOD((HOUR(F28)*3600+MINUTE(F28)*60+SECOND(F28))/$I$2,60),"00")&amp;"/km"</f>
        <v>3.52/km</v>
      </c>
      <c r="H28" s="35">
        <f>F28-$F$4</f>
        <v>0.002881944444444451</v>
      </c>
      <c r="I28" s="36">
        <f>F28-INDEX($F$4:$F$817,MATCH(D28,$D$4:$D$817,0))</f>
        <v>0.0022106481481481526</v>
      </c>
    </row>
    <row r="29" spans="1:9" s="11" customFormat="1" ht="15" customHeight="1">
      <c r="A29" s="34" t="s">
        <v>487</v>
      </c>
      <c r="B29" s="29" t="s">
        <v>1141</v>
      </c>
      <c r="C29" s="29" t="s">
        <v>589</v>
      </c>
      <c r="D29" s="26" t="s">
        <v>1109</v>
      </c>
      <c r="E29" s="29" t="s">
        <v>625</v>
      </c>
      <c r="F29" s="53">
        <v>0.026828703703703702</v>
      </c>
      <c r="G29" s="26" t="str">
        <f>TEXT(INT((HOUR(F29)*3600+MINUTE(F29)*60+SECOND(F29))/$I$2/60),"0")&amp;"."&amp;TEXT(MOD((HOUR(F29)*3600+MINUTE(F29)*60+SECOND(F29))/$I$2,60),"00")&amp;"/km"</f>
        <v>3.52/km</v>
      </c>
      <c r="H29" s="35">
        <f>F29-$F$4</f>
        <v>0.002916666666666668</v>
      </c>
      <c r="I29" s="36">
        <f>F29-INDEX($F$4:$F$817,MATCH(D29,$D$4:$D$817,0))</f>
        <v>0.002916666666666668</v>
      </c>
    </row>
    <row r="30" spans="1:9" s="11" customFormat="1" ht="15" customHeight="1">
      <c r="A30" s="34" t="s">
        <v>488</v>
      </c>
      <c r="B30" s="29" t="s">
        <v>1131</v>
      </c>
      <c r="C30" s="29" t="s">
        <v>632</v>
      </c>
      <c r="D30" s="26" t="s">
        <v>1103</v>
      </c>
      <c r="E30" s="29" t="s">
        <v>1132</v>
      </c>
      <c r="F30" s="53">
        <v>0.026921296296296294</v>
      </c>
      <c r="G30" s="26" t="str">
        <f>TEXT(INT((HOUR(F30)*3600+MINUTE(F30)*60+SECOND(F30))/$I$2/60),"0")&amp;"."&amp;TEXT(MOD((HOUR(F30)*3600+MINUTE(F30)*60+SECOND(F30))/$I$2,60),"00")&amp;"/km"</f>
        <v>3.53/km</v>
      </c>
      <c r="H30" s="35">
        <f>F30-$F$4</f>
        <v>0.00300925925925926</v>
      </c>
      <c r="I30" s="36">
        <f>F30-INDEX($F$4:$F$817,MATCH(D30,$D$4:$D$817,0))</f>
        <v>0.0028124999999999956</v>
      </c>
    </row>
    <row r="31" spans="1:9" s="11" customFormat="1" ht="15" customHeight="1">
      <c r="A31" s="34" t="s">
        <v>489</v>
      </c>
      <c r="B31" s="29" t="s">
        <v>131</v>
      </c>
      <c r="C31" s="29" t="s">
        <v>710</v>
      </c>
      <c r="D31" s="26" t="s">
        <v>1107</v>
      </c>
      <c r="E31" s="29" t="s">
        <v>653</v>
      </c>
      <c r="F31" s="53">
        <v>0.02694444444444444</v>
      </c>
      <c r="G31" s="26" t="str">
        <f>TEXT(INT((HOUR(F31)*3600+MINUTE(F31)*60+SECOND(F31))/$I$2/60),"0")&amp;"."&amp;TEXT(MOD((HOUR(F31)*3600+MINUTE(F31)*60+SECOND(F31))/$I$2,60),"00")&amp;"/km"</f>
        <v>3.53/km</v>
      </c>
      <c r="H31" s="35">
        <f>F31-$F$4</f>
        <v>0.0030324074074074073</v>
      </c>
      <c r="I31" s="36">
        <f>F31-INDEX($F$4:$F$817,MATCH(D31,$D$4:$D$817,0))</f>
        <v>0.002685185185185183</v>
      </c>
    </row>
    <row r="32" spans="1:9" s="11" customFormat="1" ht="15" customHeight="1">
      <c r="A32" s="34" t="s">
        <v>490</v>
      </c>
      <c r="B32" s="29" t="s">
        <v>639</v>
      </c>
      <c r="C32" s="29" t="s">
        <v>132</v>
      </c>
      <c r="D32" s="26" t="s">
        <v>1109</v>
      </c>
      <c r="E32" s="29" t="s">
        <v>584</v>
      </c>
      <c r="F32" s="53">
        <v>0.02697916666666667</v>
      </c>
      <c r="G32" s="26" t="str">
        <f>TEXT(INT((HOUR(F32)*3600+MINUTE(F32)*60+SECOND(F32))/$I$2/60),"0")&amp;"."&amp;TEXT(MOD((HOUR(F32)*3600+MINUTE(F32)*60+SECOND(F32))/$I$2,60),"00")&amp;"/km"</f>
        <v>3.53/km</v>
      </c>
      <c r="H32" s="35">
        <f>F32-$F$4</f>
        <v>0.003067129629629635</v>
      </c>
      <c r="I32" s="36">
        <f>F32-INDEX($F$4:$F$817,MATCH(D32,$D$4:$D$817,0))</f>
        <v>0.003067129629629635</v>
      </c>
    </row>
    <row r="33" spans="1:9" s="11" customFormat="1" ht="15" customHeight="1">
      <c r="A33" s="34" t="s">
        <v>491</v>
      </c>
      <c r="B33" s="29" t="s">
        <v>133</v>
      </c>
      <c r="C33" s="29" t="s">
        <v>578</v>
      </c>
      <c r="D33" s="26" t="s">
        <v>1109</v>
      </c>
      <c r="E33" s="29" t="s">
        <v>1104</v>
      </c>
      <c r="F33" s="53">
        <v>0.027002314814814812</v>
      </c>
      <c r="G33" s="26" t="str">
        <f>TEXT(INT((HOUR(F33)*3600+MINUTE(F33)*60+SECOND(F33))/$I$2/60),"0")&amp;"."&amp;TEXT(MOD((HOUR(F33)*3600+MINUTE(F33)*60+SECOND(F33))/$I$2,60),"00")&amp;"/km"</f>
        <v>3.53/km</v>
      </c>
      <c r="H33" s="35">
        <f>F33-$F$4</f>
        <v>0.0030902777777777786</v>
      </c>
      <c r="I33" s="36">
        <f>F33-INDEX($F$4:$F$817,MATCH(D33,$D$4:$D$817,0))</f>
        <v>0.0030902777777777786</v>
      </c>
    </row>
    <row r="34" spans="1:9" s="11" customFormat="1" ht="15" customHeight="1">
      <c r="A34" s="34" t="s">
        <v>492</v>
      </c>
      <c r="B34" s="29" t="s">
        <v>134</v>
      </c>
      <c r="C34" s="29" t="s">
        <v>601</v>
      </c>
      <c r="D34" s="26" t="s">
        <v>1109</v>
      </c>
      <c r="E34" s="29" t="s">
        <v>653</v>
      </c>
      <c r="F34" s="53">
        <v>0.027060185185185187</v>
      </c>
      <c r="G34" s="26" t="str">
        <f>TEXT(INT((HOUR(F34)*3600+MINUTE(F34)*60+SECOND(F34))/$I$2/60),"0")&amp;"."&amp;TEXT(MOD((HOUR(F34)*3600+MINUTE(F34)*60+SECOND(F34))/$I$2,60),"00")&amp;"/km"</f>
        <v>3.54/km</v>
      </c>
      <c r="H34" s="35">
        <f>F34-$F$4</f>
        <v>0.0031481481481481534</v>
      </c>
      <c r="I34" s="36">
        <f>F34-INDEX($F$4:$F$817,MATCH(D34,$D$4:$D$817,0))</f>
        <v>0.0031481481481481534</v>
      </c>
    </row>
    <row r="35" spans="1:9" s="11" customFormat="1" ht="15" customHeight="1">
      <c r="A35" s="34" t="s">
        <v>493</v>
      </c>
      <c r="B35" s="29" t="s">
        <v>1151</v>
      </c>
      <c r="C35" s="29" t="s">
        <v>640</v>
      </c>
      <c r="D35" s="26" t="s">
        <v>1112</v>
      </c>
      <c r="E35" s="29" t="s">
        <v>584</v>
      </c>
      <c r="F35" s="53">
        <v>0.0271875</v>
      </c>
      <c r="G35" s="26" t="str">
        <f>TEXT(INT((HOUR(F35)*3600+MINUTE(F35)*60+SECOND(F35))/$I$2/60),"0")&amp;"."&amp;TEXT(MOD((HOUR(F35)*3600+MINUTE(F35)*60+SECOND(F35))/$I$2,60),"00")&amp;"/km"</f>
        <v>3.55/km</v>
      </c>
      <c r="H35" s="35">
        <f>F35-$F$4</f>
        <v>0.003275462962962966</v>
      </c>
      <c r="I35" s="36">
        <f>F35-INDEX($F$4:$F$817,MATCH(D35,$D$4:$D$817,0))</f>
        <v>0.0026736111111111127</v>
      </c>
    </row>
    <row r="36" spans="1:9" s="11" customFormat="1" ht="15" customHeight="1">
      <c r="A36" s="34" t="s">
        <v>494</v>
      </c>
      <c r="B36" s="29" t="s">
        <v>135</v>
      </c>
      <c r="C36" s="29" t="s">
        <v>1160</v>
      </c>
      <c r="D36" s="26" t="s">
        <v>1107</v>
      </c>
      <c r="E36" s="29" t="s">
        <v>136</v>
      </c>
      <c r="F36" s="53">
        <v>0.027222222222222228</v>
      </c>
      <c r="G36" s="26" t="str">
        <f>TEXT(INT((HOUR(F36)*3600+MINUTE(F36)*60+SECOND(F36))/$I$2/60),"0")&amp;"."&amp;TEXT(MOD((HOUR(F36)*3600+MINUTE(F36)*60+SECOND(F36))/$I$2,60),"00")&amp;"/km"</f>
        <v>3.55/km</v>
      </c>
      <c r="H36" s="35">
        <f>F36-$F$4</f>
        <v>0.0033101851851851938</v>
      </c>
      <c r="I36" s="36">
        <f>F36-INDEX($F$4:$F$817,MATCH(D36,$D$4:$D$817,0))</f>
        <v>0.0029629629629629693</v>
      </c>
    </row>
    <row r="37" spans="1:9" s="11" customFormat="1" ht="15" customHeight="1">
      <c r="A37" s="34" t="s">
        <v>495</v>
      </c>
      <c r="B37" s="29" t="s">
        <v>137</v>
      </c>
      <c r="C37" s="29" t="s">
        <v>607</v>
      </c>
      <c r="D37" s="26" t="s">
        <v>1107</v>
      </c>
      <c r="E37" s="29" t="s">
        <v>138</v>
      </c>
      <c r="F37" s="53">
        <v>0.02732638888888889</v>
      </c>
      <c r="G37" s="26" t="str">
        <f>TEXT(INT((HOUR(F37)*3600+MINUTE(F37)*60+SECOND(F37))/$I$2/60),"0")&amp;"."&amp;TEXT(MOD((HOUR(F37)*3600+MINUTE(F37)*60+SECOND(F37))/$I$2,60),"00")&amp;"/km"</f>
        <v>3.56/km</v>
      </c>
      <c r="H37" s="35">
        <f>F37-$F$4</f>
        <v>0.003414351851851856</v>
      </c>
      <c r="I37" s="36">
        <f>F37-INDEX($F$4:$F$817,MATCH(D37,$D$4:$D$817,0))</f>
        <v>0.0030671296296296315</v>
      </c>
    </row>
    <row r="38" spans="1:9" s="11" customFormat="1" ht="15" customHeight="1">
      <c r="A38" s="34" t="s">
        <v>496</v>
      </c>
      <c r="B38" s="29" t="s">
        <v>48</v>
      </c>
      <c r="C38" s="29" t="s">
        <v>598</v>
      </c>
      <c r="D38" s="26" t="s">
        <v>1102</v>
      </c>
      <c r="E38" s="29" t="s">
        <v>139</v>
      </c>
      <c r="F38" s="53">
        <v>0.027349537037037037</v>
      </c>
      <c r="G38" s="26" t="str">
        <f>TEXT(INT((HOUR(F38)*3600+MINUTE(F38)*60+SECOND(F38))/$I$2/60),"0")&amp;"."&amp;TEXT(MOD((HOUR(F38)*3600+MINUTE(F38)*60+SECOND(F38))/$I$2,60),"00")&amp;"/km"</f>
        <v>3.56/km</v>
      </c>
      <c r="H38" s="35">
        <f>F38-$F$4</f>
        <v>0.003437500000000003</v>
      </c>
      <c r="I38" s="36">
        <f>F38-INDEX($F$4:$F$817,MATCH(D38,$D$4:$D$817,0))</f>
        <v>0.0027662037037037047</v>
      </c>
    </row>
    <row r="39" spans="1:9" s="11" customFormat="1" ht="15" customHeight="1">
      <c r="A39" s="34" t="s">
        <v>497</v>
      </c>
      <c r="B39" s="29" t="s">
        <v>1154</v>
      </c>
      <c r="C39" s="29" t="s">
        <v>595</v>
      </c>
      <c r="D39" s="26" t="s">
        <v>1107</v>
      </c>
      <c r="E39" s="29" t="s">
        <v>625</v>
      </c>
      <c r="F39" s="53">
        <v>0.027407407407407408</v>
      </c>
      <c r="G39" s="26" t="str">
        <f>TEXT(INT((HOUR(F39)*3600+MINUTE(F39)*60+SECOND(F39))/$I$2/60),"0")&amp;"."&amp;TEXT(MOD((HOUR(F39)*3600+MINUTE(F39)*60+SECOND(F39))/$I$2,60),"00")&amp;"/km"</f>
        <v>3.57/km</v>
      </c>
      <c r="H39" s="35">
        <f>F39-$F$4</f>
        <v>0.0034953703703703744</v>
      </c>
      <c r="I39" s="36">
        <f>F39-INDEX($F$4:$F$817,MATCH(D39,$D$4:$D$817,0))</f>
        <v>0.00314814814814815</v>
      </c>
    </row>
    <row r="40" spans="1:9" s="11" customFormat="1" ht="15" customHeight="1">
      <c r="A40" s="34" t="s">
        <v>498</v>
      </c>
      <c r="B40" s="29" t="s">
        <v>140</v>
      </c>
      <c r="C40" s="29" t="s">
        <v>710</v>
      </c>
      <c r="D40" s="26" t="s">
        <v>1107</v>
      </c>
      <c r="E40" s="29" t="s">
        <v>584</v>
      </c>
      <c r="F40" s="53">
        <v>0.027418981481481485</v>
      </c>
      <c r="G40" s="26" t="str">
        <f>TEXT(INT((HOUR(F40)*3600+MINUTE(F40)*60+SECOND(F40))/$I$2/60),"0")&amp;"."&amp;TEXT(MOD((HOUR(F40)*3600+MINUTE(F40)*60+SECOND(F40))/$I$2,60),"00")&amp;"/km"</f>
        <v>3.57/km</v>
      </c>
      <c r="H40" s="35">
        <f>F40-$F$4</f>
        <v>0.0035069444444444514</v>
      </c>
      <c r="I40" s="36">
        <f>F40-INDEX($F$4:$F$817,MATCH(D40,$D$4:$D$817,0))</f>
        <v>0.003159722222222227</v>
      </c>
    </row>
    <row r="41" spans="1:9" s="11" customFormat="1" ht="15" customHeight="1">
      <c r="A41" s="34" t="s">
        <v>499</v>
      </c>
      <c r="B41" s="29" t="s">
        <v>52</v>
      </c>
      <c r="C41" s="29" t="s">
        <v>601</v>
      </c>
      <c r="D41" s="26" t="s">
        <v>1107</v>
      </c>
      <c r="E41" s="29" t="s">
        <v>653</v>
      </c>
      <c r="F41" s="53">
        <v>0.027442129629629632</v>
      </c>
      <c r="G41" s="26" t="str">
        <f>TEXT(INT((HOUR(F41)*3600+MINUTE(F41)*60+SECOND(F41))/$I$2/60),"0")&amp;"."&amp;TEXT(MOD((HOUR(F41)*3600+MINUTE(F41)*60+SECOND(F41))/$I$2,60),"00")&amp;"/km"</f>
        <v>3.57/km</v>
      </c>
      <c r="H41" s="35">
        <f>F41-$F$4</f>
        <v>0.0035300925925925986</v>
      </c>
      <c r="I41" s="36">
        <f>F41-INDEX($F$4:$F$817,MATCH(D41,$D$4:$D$817,0))</f>
        <v>0.003182870370370374</v>
      </c>
    </row>
    <row r="42" spans="1:9" s="11" customFormat="1" ht="15" customHeight="1">
      <c r="A42" s="34" t="s">
        <v>500</v>
      </c>
      <c r="B42" s="29" t="s">
        <v>1145</v>
      </c>
      <c r="C42" s="29" t="s">
        <v>1146</v>
      </c>
      <c r="D42" s="26" t="s">
        <v>1112</v>
      </c>
      <c r="E42" s="29" t="s">
        <v>1147</v>
      </c>
      <c r="F42" s="53">
        <v>0.027465277777777772</v>
      </c>
      <c r="G42" s="26" t="str">
        <f>TEXT(INT((HOUR(F42)*3600+MINUTE(F42)*60+SECOND(F42))/$I$2/60),"0")&amp;"."&amp;TEXT(MOD((HOUR(F42)*3600+MINUTE(F42)*60+SECOND(F42))/$I$2,60),"00")&amp;"/km"</f>
        <v>3.57/km</v>
      </c>
      <c r="H42" s="35">
        <f>F42-$F$4</f>
        <v>0.0035532407407407388</v>
      </c>
      <c r="I42" s="36">
        <f>F42-INDEX($F$4:$F$817,MATCH(D42,$D$4:$D$817,0))</f>
        <v>0.0029513888888888853</v>
      </c>
    </row>
    <row r="43" spans="1:9" s="11" customFormat="1" ht="15" customHeight="1">
      <c r="A43" s="34" t="s">
        <v>501</v>
      </c>
      <c r="B43" s="29" t="s">
        <v>432</v>
      </c>
      <c r="C43" s="29" t="s">
        <v>688</v>
      </c>
      <c r="D43" s="26" t="s">
        <v>1112</v>
      </c>
      <c r="E43" s="29" t="s">
        <v>1153</v>
      </c>
      <c r="F43" s="53">
        <v>0.027488425925925927</v>
      </c>
      <c r="G43" s="26" t="str">
        <f>TEXT(INT((HOUR(F43)*3600+MINUTE(F43)*60+SECOND(F43))/$I$2/60),"0")&amp;"."&amp;TEXT(MOD((HOUR(F43)*3600+MINUTE(F43)*60+SECOND(F43))/$I$2,60),"00")&amp;"/km"</f>
        <v>3.58/km</v>
      </c>
      <c r="H43" s="35">
        <f>F43-$F$4</f>
        <v>0.003576388888888893</v>
      </c>
      <c r="I43" s="36">
        <f>F43-INDEX($F$4:$F$817,MATCH(D43,$D$4:$D$817,0))</f>
        <v>0.0029745370370370394</v>
      </c>
    </row>
    <row r="44" spans="1:9" s="11" customFormat="1" ht="15" customHeight="1">
      <c r="A44" s="34" t="s">
        <v>502</v>
      </c>
      <c r="B44" s="29" t="s">
        <v>141</v>
      </c>
      <c r="C44" s="29" t="s">
        <v>591</v>
      </c>
      <c r="D44" s="26" t="s">
        <v>1107</v>
      </c>
      <c r="E44" s="29" t="s">
        <v>1111</v>
      </c>
      <c r="F44" s="53">
        <v>0.02756944444444445</v>
      </c>
      <c r="G44" s="26" t="str">
        <f>TEXT(INT((HOUR(F44)*3600+MINUTE(F44)*60+SECOND(F44))/$I$2/60),"0")&amp;"."&amp;TEXT(MOD((HOUR(F44)*3600+MINUTE(F44)*60+SECOND(F44))/$I$2,60),"00")&amp;"/km"</f>
        <v>3.58/km</v>
      </c>
      <c r="H44" s="35">
        <f>F44-$F$4</f>
        <v>0.0036574074074074148</v>
      </c>
      <c r="I44" s="36">
        <f>F44-INDEX($F$4:$F$817,MATCH(D44,$D$4:$D$817,0))</f>
        <v>0.0033101851851851903</v>
      </c>
    </row>
    <row r="45" spans="1:9" s="11" customFormat="1" ht="15" customHeight="1">
      <c r="A45" s="34" t="s">
        <v>503</v>
      </c>
      <c r="B45" s="29" t="s">
        <v>142</v>
      </c>
      <c r="C45" s="29" t="s">
        <v>143</v>
      </c>
      <c r="D45" s="26" t="s">
        <v>1109</v>
      </c>
      <c r="E45" s="29" t="s">
        <v>136</v>
      </c>
      <c r="F45" s="53">
        <v>0.02756944444444445</v>
      </c>
      <c r="G45" s="26" t="str">
        <f>TEXT(INT((HOUR(F45)*3600+MINUTE(F45)*60+SECOND(F45))/$I$2/60),"0")&amp;"."&amp;TEXT(MOD((HOUR(F45)*3600+MINUTE(F45)*60+SECOND(F45))/$I$2,60),"00")&amp;"/km"</f>
        <v>3.58/km</v>
      </c>
      <c r="H45" s="35">
        <f>F45-$F$4</f>
        <v>0.0036574074074074148</v>
      </c>
      <c r="I45" s="36">
        <f>F45-INDEX($F$4:$F$817,MATCH(D45,$D$4:$D$817,0))</f>
        <v>0.0036574074074074148</v>
      </c>
    </row>
    <row r="46" spans="1:9" s="11" customFormat="1" ht="15" customHeight="1">
      <c r="A46" s="34" t="s">
        <v>504</v>
      </c>
      <c r="B46" s="29" t="s">
        <v>1126</v>
      </c>
      <c r="C46" s="29" t="s">
        <v>634</v>
      </c>
      <c r="D46" s="26" t="s">
        <v>1112</v>
      </c>
      <c r="E46" s="29" t="s">
        <v>1121</v>
      </c>
      <c r="F46" s="53">
        <v>0.02758101851851852</v>
      </c>
      <c r="G46" s="26" t="str">
        <f>TEXT(INT((HOUR(F46)*3600+MINUTE(F46)*60+SECOND(F46))/$I$2/60),"0")&amp;"."&amp;TEXT(MOD((HOUR(F46)*3600+MINUTE(F46)*60+SECOND(F46))/$I$2,60),"00")&amp;"/km"</f>
        <v>3.58/km</v>
      </c>
      <c r="H46" s="35">
        <f>F46-$F$4</f>
        <v>0.003668981481481485</v>
      </c>
      <c r="I46" s="36">
        <f>F46-INDEX($F$4:$F$817,MATCH(D46,$D$4:$D$817,0))</f>
        <v>0.0030671296296296315</v>
      </c>
    </row>
    <row r="47" spans="1:9" s="11" customFormat="1" ht="15" customHeight="1">
      <c r="A47" s="34" t="s">
        <v>505</v>
      </c>
      <c r="B47" s="29" t="s">
        <v>1159</v>
      </c>
      <c r="C47" s="29" t="s">
        <v>603</v>
      </c>
      <c r="D47" s="26" t="s">
        <v>1102</v>
      </c>
      <c r="E47" s="29" t="s">
        <v>625</v>
      </c>
      <c r="F47" s="53">
        <v>0.027627314814814813</v>
      </c>
      <c r="G47" s="26" t="str">
        <f>TEXT(INT((HOUR(F47)*3600+MINUTE(F47)*60+SECOND(F47))/$I$2/60),"0")&amp;"."&amp;TEXT(MOD((HOUR(F47)*3600+MINUTE(F47)*60+SECOND(F47))/$I$2,60),"00")&amp;"/km"</f>
        <v>3.59/km</v>
      </c>
      <c r="H47" s="35">
        <f>F47-$F$4</f>
        <v>0.003715277777777779</v>
      </c>
      <c r="I47" s="36">
        <f>F47-INDEX($F$4:$F$817,MATCH(D47,$D$4:$D$817,0))</f>
        <v>0.003043981481481481</v>
      </c>
    </row>
    <row r="48" spans="1:9" s="11" customFormat="1" ht="15" customHeight="1">
      <c r="A48" s="34" t="s">
        <v>506</v>
      </c>
      <c r="B48" s="29" t="s">
        <v>630</v>
      </c>
      <c r="C48" s="29" t="s">
        <v>621</v>
      </c>
      <c r="D48" s="43" t="s">
        <v>1103</v>
      </c>
      <c r="E48" s="29" t="s">
        <v>144</v>
      </c>
      <c r="F48" s="53">
        <v>0.027627314814814813</v>
      </c>
      <c r="G48" s="26" t="str">
        <f>TEXT(INT((HOUR(F48)*3600+MINUTE(F48)*60+SECOND(F48))/$I$2/60),"0")&amp;"."&amp;TEXT(MOD((HOUR(F48)*3600+MINUTE(F48)*60+SECOND(F48))/$I$2,60),"00")&amp;"/km"</f>
        <v>3.59/km</v>
      </c>
      <c r="H48" s="35">
        <f>F48-$F$4</f>
        <v>0.003715277777777779</v>
      </c>
      <c r="I48" s="36">
        <f>F48-INDEX($F$4:$F$817,MATCH(D48,$D$4:$D$817,0))</f>
        <v>0.0035185185185185146</v>
      </c>
    </row>
    <row r="49" spans="1:9" s="11" customFormat="1" ht="15" customHeight="1">
      <c r="A49" s="34" t="s">
        <v>507</v>
      </c>
      <c r="B49" s="29" t="s">
        <v>415</v>
      </c>
      <c r="C49" s="29" t="s">
        <v>657</v>
      </c>
      <c r="D49" s="26" t="s">
        <v>1112</v>
      </c>
      <c r="E49" s="45" t="s">
        <v>416</v>
      </c>
      <c r="F49" s="53">
        <v>0.027650462962962963</v>
      </c>
      <c r="G49" s="26" t="str">
        <f>TEXT(INT((HOUR(F49)*3600+MINUTE(F49)*60+SECOND(F49))/$I$2/60),"0")&amp;"."&amp;TEXT(MOD((HOUR(F49)*3600+MINUTE(F49)*60+SECOND(F49))/$I$2,60),"00")&amp;"/km"</f>
        <v>3.59/km</v>
      </c>
      <c r="H49" s="35">
        <f>F49-$F$4</f>
        <v>0.0037384259259259298</v>
      </c>
      <c r="I49" s="36">
        <f>F49-INDEX($F$4:$F$817,MATCH(D49,$D$4:$D$817,0))</f>
        <v>0.0031365740740740763</v>
      </c>
    </row>
    <row r="50" spans="1:9" s="11" customFormat="1" ht="15" customHeight="1">
      <c r="A50" s="34" t="s">
        <v>508</v>
      </c>
      <c r="B50" s="29" t="s">
        <v>145</v>
      </c>
      <c r="C50" s="29" t="s">
        <v>702</v>
      </c>
      <c r="D50" s="26" t="s">
        <v>1102</v>
      </c>
      <c r="E50" s="29" t="s">
        <v>146</v>
      </c>
      <c r="F50" s="53">
        <v>0.02767361111111111</v>
      </c>
      <c r="G50" s="26" t="str">
        <f>TEXT(INT((HOUR(F50)*3600+MINUTE(F50)*60+SECOND(F50))/$I$2/60),"0")&amp;"."&amp;TEXT(MOD((HOUR(F50)*3600+MINUTE(F50)*60+SECOND(F50))/$I$2,60),"00")&amp;"/km"</f>
        <v>3.59/km</v>
      </c>
      <c r="H50" s="35">
        <f>F50-$F$4</f>
        <v>0.003761574074074077</v>
      </c>
      <c r="I50" s="36">
        <f>F50-INDEX($F$4:$F$817,MATCH(D50,$D$4:$D$817,0))</f>
        <v>0.0030902777777777786</v>
      </c>
    </row>
    <row r="51" spans="1:9" s="11" customFormat="1" ht="15" customHeight="1">
      <c r="A51" s="34" t="s">
        <v>509</v>
      </c>
      <c r="B51" s="29" t="s">
        <v>147</v>
      </c>
      <c r="C51" s="29" t="s">
        <v>669</v>
      </c>
      <c r="D51" s="26" t="s">
        <v>1107</v>
      </c>
      <c r="E51" s="29" t="s">
        <v>584</v>
      </c>
      <c r="F51" s="53">
        <v>0.02767361111111111</v>
      </c>
      <c r="G51" s="26" t="str">
        <f>TEXT(INT((HOUR(F51)*3600+MINUTE(F51)*60+SECOND(F51))/$I$2/60),"0")&amp;"."&amp;TEXT(MOD((HOUR(F51)*3600+MINUTE(F51)*60+SECOND(F51))/$I$2,60),"00")&amp;"/km"</f>
        <v>3.59/km</v>
      </c>
      <c r="H51" s="35">
        <f>F51-$F$4</f>
        <v>0.003761574074074077</v>
      </c>
      <c r="I51" s="36">
        <f>F51-INDEX($F$4:$F$817,MATCH(D51,$D$4:$D$817,0))</f>
        <v>0.0034143518518518524</v>
      </c>
    </row>
    <row r="52" spans="1:9" s="11" customFormat="1" ht="15" customHeight="1">
      <c r="A52" s="34" t="s">
        <v>510</v>
      </c>
      <c r="B52" s="29" t="s">
        <v>447</v>
      </c>
      <c r="C52" s="29" t="s">
        <v>601</v>
      </c>
      <c r="D52" s="26" t="s">
        <v>1107</v>
      </c>
      <c r="E52" s="29" t="s">
        <v>1123</v>
      </c>
      <c r="F52" s="53">
        <v>0.02770833333333333</v>
      </c>
      <c r="G52" s="26" t="str">
        <f>TEXT(INT((HOUR(F52)*3600+MINUTE(F52)*60+SECOND(F52))/$I$2/60),"0")&amp;"."&amp;TEXT(MOD((HOUR(F52)*3600+MINUTE(F52)*60+SECOND(F52))/$I$2,60),"00")&amp;"/km"</f>
        <v>3.59/km</v>
      </c>
      <c r="H52" s="35">
        <f>F52-$F$4</f>
        <v>0.0037962962962962976</v>
      </c>
      <c r="I52" s="36">
        <f>F52-INDEX($F$4:$F$817,MATCH(D52,$D$4:$D$817,0))</f>
        <v>0.003449074074074073</v>
      </c>
    </row>
    <row r="53" spans="1:9" s="11" customFormat="1" ht="15" customHeight="1">
      <c r="A53" s="34" t="s">
        <v>511</v>
      </c>
      <c r="B53" s="29" t="s">
        <v>148</v>
      </c>
      <c r="C53" s="29" t="s">
        <v>612</v>
      </c>
      <c r="D53" s="26" t="s">
        <v>1109</v>
      </c>
      <c r="E53" s="29" t="s">
        <v>584</v>
      </c>
      <c r="F53" s="53">
        <v>0.027789351851851853</v>
      </c>
      <c r="G53" s="26" t="str">
        <f>TEXT(INT((HOUR(F53)*3600+MINUTE(F53)*60+SECOND(F53))/$I$2/60),"0")&amp;"."&amp;TEXT(MOD((HOUR(F53)*3600+MINUTE(F53)*60+SECOND(F53))/$I$2,60),"00")&amp;"/km"</f>
        <v>4.00/km</v>
      </c>
      <c r="H53" s="35">
        <f>F53-$F$4</f>
        <v>0.0038773148148148195</v>
      </c>
      <c r="I53" s="36">
        <f>F53-INDEX($F$4:$F$817,MATCH(D53,$D$4:$D$817,0))</f>
        <v>0.0038773148148148195</v>
      </c>
    </row>
    <row r="54" spans="1:9" s="11" customFormat="1" ht="15" customHeight="1">
      <c r="A54" s="34" t="s">
        <v>512</v>
      </c>
      <c r="B54" s="29" t="s">
        <v>1142</v>
      </c>
      <c r="C54" s="29" t="s">
        <v>578</v>
      </c>
      <c r="D54" s="26" t="s">
        <v>1143</v>
      </c>
      <c r="E54" s="29" t="s">
        <v>653</v>
      </c>
      <c r="F54" s="53">
        <v>0.02783564814814815</v>
      </c>
      <c r="G54" s="26" t="str">
        <f>TEXT(INT((HOUR(F54)*3600+MINUTE(F54)*60+SECOND(F54))/$I$2/60),"0")&amp;"."&amp;TEXT(MOD((HOUR(F54)*3600+MINUTE(F54)*60+SECOND(F54))/$I$2,60),"00")&amp;"/km"</f>
        <v>4.01/km</v>
      </c>
      <c r="H54" s="35">
        <f>F54-$F$4</f>
        <v>0.003923611111111117</v>
      </c>
      <c r="I54" s="36">
        <f>F54-INDEX($F$4:$F$817,MATCH(D54,$D$4:$D$817,0))</f>
        <v>0.001828703703703704</v>
      </c>
    </row>
    <row r="55" spans="1:9" s="11" customFormat="1" ht="15" customHeight="1">
      <c r="A55" s="34" t="s">
        <v>513</v>
      </c>
      <c r="B55" s="29" t="s">
        <v>34</v>
      </c>
      <c r="C55" s="29" t="s">
        <v>592</v>
      </c>
      <c r="D55" s="26" t="s">
        <v>1102</v>
      </c>
      <c r="E55" s="29" t="s">
        <v>584</v>
      </c>
      <c r="F55" s="53">
        <v>0.02787037037037037</v>
      </c>
      <c r="G55" s="26" t="str">
        <f>TEXT(INT((HOUR(F55)*3600+MINUTE(F55)*60+SECOND(F55))/$I$2/60),"0")&amp;"."&amp;TEXT(MOD((HOUR(F55)*3600+MINUTE(F55)*60+SECOND(F55))/$I$2,60),"00")&amp;"/km"</f>
        <v>4.01/km</v>
      </c>
      <c r="H55" s="35">
        <f>F55-$F$4</f>
        <v>0.0039583333333333345</v>
      </c>
      <c r="I55" s="36">
        <f>F55-INDEX($F$4:$F$817,MATCH(D55,$D$4:$D$817,0))</f>
        <v>0.0032870370370370362</v>
      </c>
    </row>
    <row r="56" spans="1:9" s="11" customFormat="1" ht="15" customHeight="1">
      <c r="A56" s="34" t="s">
        <v>514</v>
      </c>
      <c r="B56" s="29" t="s">
        <v>88</v>
      </c>
      <c r="C56" s="29" t="s">
        <v>612</v>
      </c>
      <c r="D56" s="26" t="s">
        <v>1102</v>
      </c>
      <c r="E56" s="29" t="s">
        <v>642</v>
      </c>
      <c r="F56" s="53">
        <v>0.027893518518518515</v>
      </c>
      <c r="G56" s="26" t="str">
        <f>TEXT(INT((HOUR(F56)*3600+MINUTE(F56)*60+SECOND(F56))/$I$2/60),"0")&amp;"."&amp;TEXT(MOD((HOUR(F56)*3600+MINUTE(F56)*60+SECOND(F56))/$I$2,60),"00")&amp;"/km"</f>
        <v>4.01/km</v>
      </c>
      <c r="H56" s="35">
        <f>F56-$F$4</f>
        <v>0.003981481481481482</v>
      </c>
      <c r="I56" s="36">
        <f>F56-INDEX($F$4:$F$817,MATCH(D56,$D$4:$D$817,0))</f>
        <v>0.0033101851851851834</v>
      </c>
    </row>
    <row r="57" spans="1:9" s="11" customFormat="1" ht="15" customHeight="1">
      <c r="A57" s="34" t="s">
        <v>515</v>
      </c>
      <c r="B57" s="29" t="s">
        <v>149</v>
      </c>
      <c r="C57" s="29" t="s">
        <v>580</v>
      </c>
      <c r="D57" s="26" t="s">
        <v>1102</v>
      </c>
      <c r="E57" s="29" t="s">
        <v>584</v>
      </c>
      <c r="F57" s="53">
        <v>0.027905092592592592</v>
      </c>
      <c r="G57" s="26" t="str">
        <f>TEXT(INT((HOUR(F57)*3600+MINUTE(F57)*60+SECOND(F57))/$I$2/60),"0")&amp;"."&amp;TEXT(MOD((HOUR(F57)*3600+MINUTE(F57)*60+SECOND(F57))/$I$2,60),"00")&amp;"/km"</f>
        <v>4.01/km</v>
      </c>
      <c r="H57" s="35">
        <f>F57-$F$4</f>
        <v>0.003993055555555559</v>
      </c>
      <c r="I57" s="36">
        <f>F57-INDEX($F$4:$F$817,MATCH(D57,$D$4:$D$817,0))</f>
        <v>0.0033217592592592604</v>
      </c>
    </row>
    <row r="58" spans="1:9" s="11" customFormat="1" ht="15" customHeight="1">
      <c r="A58" s="46" t="s">
        <v>516</v>
      </c>
      <c r="B58" s="47" t="s">
        <v>150</v>
      </c>
      <c r="C58" s="47" t="s">
        <v>591</v>
      </c>
      <c r="D58" s="48" t="s">
        <v>1103</v>
      </c>
      <c r="E58" s="47" t="s">
        <v>463</v>
      </c>
      <c r="F58" s="49">
        <v>0.02804398148148148</v>
      </c>
      <c r="G58" s="48" t="str">
        <f>TEXT(INT((HOUR(F58)*3600+MINUTE(F58)*60+SECOND(F58))/$I$2/60),"0")&amp;"."&amp;TEXT(MOD((HOUR(F58)*3600+MINUTE(F58)*60+SECOND(F58))/$I$2,60),"00")&amp;"/km"</f>
        <v>4.02/km</v>
      </c>
      <c r="H58" s="50">
        <f>F58-$F$4</f>
        <v>0.004131944444444445</v>
      </c>
      <c r="I58" s="51">
        <f>F58-INDEX($F$4:$F$817,MATCH(D58,$D$4:$D$817,0))</f>
        <v>0.0039351851851851805</v>
      </c>
    </row>
    <row r="59" spans="1:9" s="11" customFormat="1" ht="15" customHeight="1">
      <c r="A59" s="34" t="s">
        <v>517</v>
      </c>
      <c r="B59" s="29" t="s">
        <v>152</v>
      </c>
      <c r="C59" s="29" t="s">
        <v>153</v>
      </c>
      <c r="D59" s="26" t="s">
        <v>1112</v>
      </c>
      <c r="E59" s="29" t="s">
        <v>653</v>
      </c>
      <c r="F59" s="53">
        <v>0.02804398148148148</v>
      </c>
      <c r="G59" s="26" t="str">
        <f>TEXT(INT((HOUR(F59)*3600+MINUTE(F59)*60+SECOND(F59))/$I$2/60),"0")&amp;"."&amp;TEXT(MOD((HOUR(F59)*3600+MINUTE(F59)*60+SECOND(F59))/$I$2,60),"00")&amp;"/km"</f>
        <v>4.02/km</v>
      </c>
      <c r="H59" s="35">
        <f>F59-$F$4</f>
        <v>0.004131944444444445</v>
      </c>
      <c r="I59" s="36">
        <f>F59-INDEX($F$4:$F$817,MATCH(D59,$D$4:$D$817,0))</f>
        <v>0.0035300925925925916</v>
      </c>
    </row>
    <row r="60" spans="1:9" s="11" customFormat="1" ht="15" customHeight="1">
      <c r="A60" s="34" t="s">
        <v>518</v>
      </c>
      <c r="B60" s="29" t="s">
        <v>1136</v>
      </c>
      <c r="C60" s="29" t="s">
        <v>589</v>
      </c>
      <c r="D60" s="26" t="s">
        <v>1112</v>
      </c>
      <c r="E60" s="29" t="s">
        <v>653</v>
      </c>
      <c r="F60" s="53">
        <v>0.02809027777777778</v>
      </c>
      <c r="G60" s="26" t="str">
        <f>TEXT(INT((HOUR(F60)*3600+MINUTE(F60)*60+SECOND(F60))/$I$2/60),"0")&amp;"."&amp;TEXT(MOD((HOUR(F60)*3600+MINUTE(F60)*60+SECOND(F60))/$I$2,60),"00")&amp;"/km"</f>
        <v>4.03/km</v>
      </c>
      <c r="H60" s="35">
        <f>F60-$F$4</f>
        <v>0.004178240740740746</v>
      </c>
      <c r="I60" s="36">
        <f>F60-INDEX($F$4:$F$817,MATCH(D60,$D$4:$D$817,0))</f>
        <v>0.003576388888888893</v>
      </c>
    </row>
    <row r="61" spans="1:9" s="11" customFormat="1" ht="15" customHeight="1">
      <c r="A61" s="34" t="s">
        <v>519</v>
      </c>
      <c r="B61" s="29" t="s">
        <v>151</v>
      </c>
      <c r="C61" s="29" t="s">
        <v>612</v>
      </c>
      <c r="D61" s="26" t="s">
        <v>1107</v>
      </c>
      <c r="E61" s="29" t="s">
        <v>1163</v>
      </c>
      <c r="F61" s="53">
        <v>0.028101851851851854</v>
      </c>
      <c r="G61" s="26" t="str">
        <f>TEXT(INT((HOUR(F61)*3600+MINUTE(F61)*60+SECOND(F61))/$I$2/60),"0")&amp;"."&amp;TEXT(MOD((HOUR(F61)*3600+MINUTE(F61)*60+SECOND(F61))/$I$2,60),"00")&amp;"/km"</f>
        <v>4.03/km</v>
      </c>
      <c r="H61" s="35">
        <f>F61-$F$4</f>
        <v>0.00418981481481482</v>
      </c>
      <c r="I61" s="36">
        <f>F61-INDEX($F$4:$F$817,MATCH(D61,$D$4:$D$817,0))</f>
        <v>0.0038425925925925954</v>
      </c>
    </row>
    <row r="62" spans="1:9" s="11" customFormat="1" ht="15" customHeight="1">
      <c r="A62" s="34" t="s">
        <v>520</v>
      </c>
      <c r="B62" s="29" t="s">
        <v>154</v>
      </c>
      <c r="C62" s="29" t="s">
        <v>588</v>
      </c>
      <c r="D62" s="26" t="s">
        <v>1143</v>
      </c>
      <c r="E62" s="29" t="s">
        <v>584</v>
      </c>
      <c r="F62" s="53">
        <v>0.02815972222222222</v>
      </c>
      <c r="G62" s="26" t="str">
        <f>TEXT(INT((HOUR(F62)*3600+MINUTE(F62)*60+SECOND(F62))/$I$2/60),"0")&amp;"."&amp;TEXT(MOD((HOUR(F62)*3600+MINUTE(F62)*60+SECOND(F62))/$I$2,60),"00")&amp;"/km"</f>
        <v>4.03/km</v>
      </c>
      <c r="H62" s="35">
        <f>F62-$F$4</f>
        <v>0.004247685185185188</v>
      </c>
      <c r="I62" s="36">
        <f>F62-INDEX($F$4:$F$817,MATCH(D62,$D$4:$D$817,0))</f>
        <v>0.0021527777777777743</v>
      </c>
    </row>
    <row r="63" spans="1:9" s="11" customFormat="1" ht="15" customHeight="1">
      <c r="A63" s="46" t="s">
        <v>521</v>
      </c>
      <c r="B63" s="47" t="s">
        <v>108</v>
      </c>
      <c r="C63" s="47" t="s">
        <v>661</v>
      </c>
      <c r="D63" s="48" t="s">
        <v>1107</v>
      </c>
      <c r="E63" s="47" t="s">
        <v>463</v>
      </c>
      <c r="F63" s="49">
        <v>0.028229166666666666</v>
      </c>
      <c r="G63" s="48" t="str">
        <f>TEXT(INT((HOUR(F63)*3600+MINUTE(F63)*60+SECOND(F63))/$I$2/60),"0")&amp;"."&amp;TEXT(MOD((HOUR(F63)*3600+MINUTE(F63)*60+SECOND(F63))/$I$2,60),"00")&amp;"/km"</f>
        <v>4.04/km</v>
      </c>
      <c r="H63" s="50">
        <f>F63-$F$4</f>
        <v>0.0043171296296296326</v>
      </c>
      <c r="I63" s="51">
        <f>F63-INDEX($F$4:$F$817,MATCH(D63,$D$4:$D$817,0))</f>
        <v>0.003969907407407408</v>
      </c>
    </row>
    <row r="64" spans="1:9" s="11" customFormat="1" ht="15" customHeight="1">
      <c r="A64" s="34" t="s">
        <v>522</v>
      </c>
      <c r="B64" s="29" t="s">
        <v>635</v>
      </c>
      <c r="C64" s="29" t="s">
        <v>575</v>
      </c>
      <c r="D64" s="26" t="s">
        <v>1112</v>
      </c>
      <c r="E64" s="29" t="s">
        <v>1119</v>
      </c>
      <c r="F64" s="53">
        <v>0.02826388888888889</v>
      </c>
      <c r="G64" s="26" t="str">
        <f>TEXT(INT((HOUR(F64)*3600+MINUTE(F64)*60+SECOND(F64))/$I$2/60),"0")&amp;"."&amp;TEXT(MOD((HOUR(F64)*3600+MINUTE(F64)*60+SECOND(F64))/$I$2,60),"00")&amp;"/km"</f>
        <v>4.04/km</v>
      </c>
      <c r="H64" s="35">
        <f>F64-$F$4</f>
        <v>0.004351851851851857</v>
      </c>
      <c r="I64" s="36">
        <f>F64-INDEX($F$4:$F$817,MATCH(D64,$D$4:$D$817,0))</f>
        <v>0.0037500000000000033</v>
      </c>
    </row>
    <row r="65" spans="1:9" s="11" customFormat="1" ht="15" customHeight="1">
      <c r="A65" s="34" t="s">
        <v>523</v>
      </c>
      <c r="B65" s="29" t="s">
        <v>155</v>
      </c>
      <c r="C65" s="29" t="s">
        <v>457</v>
      </c>
      <c r="D65" s="26" t="s">
        <v>1109</v>
      </c>
      <c r="E65" s="29" t="s">
        <v>584</v>
      </c>
      <c r="F65" s="53">
        <v>0.02826388888888889</v>
      </c>
      <c r="G65" s="26" t="str">
        <f>TEXT(INT((HOUR(F65)*3600+MINUTE(F65)*60+SECOND(F65))/$I$2/60),"0")&amp;"."&amp;TEXT(MOD((HOUR(F65)*3600+MINUTE(F65)*60+SECOND(F65))/$I$2,60),"00")&amp;"/km"</f>
        <v>4.04/km</v>
      </c>
      <c r="H65" s="35">
        <f>F65-$F$4</f>
        <v>0.004351851851851857</v>
      </c>
      <c r="I65" s="36">
        <f>F65-INDEX($F$4:$F$817,MATCH(D65,$D$4:$D$817,0))</f>
        <v>0.004351851851851857</v>
      </c>
    </row>
    <row r="66" spans="1:9" s="11" customFormat="1" ht="15" customHeight="1">
      <c r="A66" s="34" t="s">
        <v>524</v>
      </c>
      <c r="B66" s="29" t="s">
        <v>1170</v>
      </c>
      <c r="C66" s="29" t="s">
        <v>610</v>
      </c>
      <c r="D66" s="26" t="s">
        <v>1107</v>
      </c>
      <c r="E66" s="29" t="s">
        <v>1121</v>
      </c>
      <c r="F66" s="53">
        <v>0.028310185185185185</v>
      </c>
      <c r="G66" s="26" t="str">
        <f>TEXT(INT((HOUR(F66)*3600+MINUTE(F66)*60+SECOND(F66))/$I$2/60),"0")&amp;"."&amp;TEXT(MOD((HOUR(F66)*3600+MINUTE(F66)*60+SECOND(F66))/$I$2,60),"00")&amp;"/km"</f>
        <v>4.05/km</v>
      </c>
      <c r="H66" s="35">
        <f>F66-$F$4</f>
        <v>0.004398148148148151</v>
      </c>
      <c r="I66" s="36">
        <f>F66-INDEX($F$4:$F$817,MATCH(D66,$D$4:$D$817,0))</f>
        <v>0.004050925925925927</v>
      </c>
    </row>
    <row r="67" spans="1:9" s="11" customFormat="1" ht="15" customHeight="1">
      <c r="A67" s="34" t="s">
        <v>525</v>
      </c>
      <c r="B67" s="29" t="s">
        <v>641</v>
      </c>
      <c r="C67" s="29" t="s">
        <v>595</v>
      </c>
      <c r="D67" s="26" t="s">
        <v>1109</v>
      </c>
      <c r="E67" s="29" t="s">
        <v>156</v>
      </c>
      <c r="F67" s="53">
        <v>0.028333333333333332</v>
      </c>
      <c r="G67" s="26" t="str">
        <f>TEXT(INT((HOUR(F67)*3600+MINUTE(F67)*60+SECOND(F67))/$I$2/60),"0")&amp;"."&amp;TEXT(MOD((HOUR(F67)*3600+MINUTE(F67)*60+SECOND(F67))/$I$2,60),"00")&amp;"/km"</f>
        <v>4.05/km</v>
      </c>
      <c r="H67" s="35">
        <f>F67-$F$4</f>
        <v>0.004421296296296298</v>
      </c>
      <c r="I67" s="36">
        <f>F67-INDEX($F$4:$F$817,MATCH(D67,$D$4:$D$817,0))</f>
        <v>0.004421296296296298</v>
      </c>
    </row>
    <row r="68" spans="1:9" s="11" customFormat="1" ht="15" customHeight="1">
      <c r="A68" s="34" t="s">
        <v>526</v>
      </c>
      <c r="B68" s="29" t="s">
        <v>1152</v>
      </c>
      <c r="C68" s="29" t="s">
        <v>621</v>
      </c>
      <c r="D68" s="26" t="s">
        <v>1107</v>
      </c>
      <c r="E68" s="29" t="s">
        <v>1147</v>
      </c>
      <c r="F68" s="53">
        <v>0.028402777777777777</v>
      </c>
      <c r="G68" s="26" t="str">
        <f>TEXT(INT((HOUR(F68)*3600+MINUTE(F68)*60+SECOND(F68))/$I$2/60),"0")&amp;"."&amp;TEXT(MOD((HOUR(F68)*3600+MINUTE(F68)*60+SECOND(F68))/$I$2,60),"00")&amp;"/km"</f>
        <v>4.05/km</v>
      </c>
      <c r="H68" s="35">
        <f>F68-$F$4</f>
        <v>0.004490740740740743</v>
      </c>
      <c r="I68" s="36">
        <f>F68-INDEX($F$4:$F$817,MATCH(D68,$D$4:$D$817,0))</f>
        <v>0.004143518518518519</v>
      </c>
    </row>
    <row r="69" spans="1:9" s="11" customFormat="1" ht="15" customHeight="1">
      <c r="A69" s="34" t="s">
        <v>527</v>
      </c>
      <c r="B69" s="29" t="s">
        <v>1202</v>
      </c>
      <c r="C69" s="29" t="s">
        <v>4</v>
      </c>
      <c r="D69" s="26" t="s">
        <v>1112</v>
      </c>
      <c r="E69" s="29" t="s">
        <v>584</v>
      </c>
      <c r="F69" s="53">
        <v>0.028530092592592593</v>
      </c>
      <c r="G69" s="26" t="str">
        <f>TEXT(INT((HOUR(F69)*3600+MINUTE(F69)*60+SECOND(F69))/$I$2/60),"0")&amp;"."&amp;TEXT(MOD((HOUR(F69)*3600+MINUTE(F69)*60+SECOND(F69))/$I$2,60),"00")&amp;"/km"</f>
        <v>4.07/km</v>
      </c>
      <c r="H69" s="35">
        <f>F69-$F$4</f>
        <v>0.004618055555555559</v>
      </c>
      <c r="I69" s="36">
        <f>F69-INDEX($F$4:$F$817,MATCH(D69,$D$4:$D$817,0))</f>
        <v>0.004016203703703706</v>
      </c>
    </row>
    <row r="70" spans="1:9" s="11" customFormat="1" ht="15" customHeight="1">
      <c r="A70" s="34" t="s">
        <v>528</v>
      </c>
      <c r="B70" s="29" t="s">
        <v>636</v>
      </c>
      <c r="C70" s="29" t="s">
        <v>595</v>
      </c>
      <c r="D70" s="26" t="s">
        <v>1109</v>
      </c>
      <c r="E70" s="29" t="s">
        <v>625</v>
      </c>
      <c r="F70" s="53">
        <v>0.028530092592592593</v>
      </c>
      <c r="G70" s="26" t="str">
        <f>TEXT(INT((HOUR(F70)*3600+MINUTE(F70)*60+SECOND(F70))/$I$2/60),"0")&amp;"."&amp;TEXT(MOD((HOUR(F70)*3600+MINUTE(F70)*60+SECOND(F70))/$I$2,60),"00")&amp;"/km"</f>
        <v>4.07/km</v>
      </c>
      <c r="H70" s="35">
        <f>F70-$F$4</f>
        <v>0.004618055555555559</v>
      </c>
      <c r="I70" s="36">
        <f>F70-INDEX($F$4:$F$817,MATCH(D70,$D$4:$D$817,0))</f>
        <v>0.004618055555555559</v>
      </c>
    </row>
    <row r="71" spans="1:9" s="11" customFormat="1" ht="15" customHeight="1">
      <c r="A71" s="34" t="s">
        <v>529</v>
      </c>
      <c r="B71" s="29" t="s">
        <v>157</v>
      </c>
      <c r="C71" s="29" t="s">
        <v>621</v>
      </c>
      <c r="D71" s="26" t="s">
        <v>1109</v>
      </c>
      <c r="E71" s="29" t="s">
        <v>1111</v>
      </c>
      <c r="F71" s="53">
        <v>0.028576388888888887</v>
      </c>
      <c r="G71" s="26" t="str">
        <f>TEXT(INT((HOUR(F71)*3600+MINUTE(F71)*60+SECOND(F71))/$I$2/60),"0")&amp;"."&amp;TEXT(MOD((HOUR(F71)*3600+MINUTE(F71)*60+SECOND(F71))/$I$2,60),"00")&amp;"/km"</f>
        <v>4.07/km</v>
      </c>
      <c r="H71" s="35">
        <f>F71-$F$4</f>
        <v>0.0046643518518518536</v>
      </c>
      <c r="I71" s="36">
        <f>F71-INDEX($F$4:$F$817,MATCH(D71,$D$4:$D$817,0))</f>
        <v>0.0046643518518518536</v>
      </c>
    </row>
    <row r="72" spans="1:9" s="11" customFormat="1" ht="15" customHeight="1">
      <c r="A72" s="34" t="s">
        <v>530</v>
      </c>
      <c r="B72" s="29" t="s">
        <v>158</v>
      </c>
      <c r="C72" s="29" t="s">
        <v>159</v>
      </c>
      <c r="D72" s="26" t="s">
        <v>1109</v>
      </c>
      <c r="E72" s="29" t="s">
        <v>1111</v>
      </c>
      <c r="F72" s="53">
        <v>0.028587962962962964</v>
      </c>
      <c r="G72" s="26" t="str">
        <f>TEXT(INT((HOUR(F72)*3600+MINUTE(F72)*60+SECOND(F72))/$I$2/60),"0")&amp;"."&amp;TEXT(MOD((HOUR(F72)*3600+MINUTE(F72)*60+SECOND(F72))/$I$2,60),"00")&amp;"/km"</f>
        <v>4.07/km</v>
      </c>
      <c r="H72" s="35">
        <f>F72-$F$4</f>
        <v>0.004675925925925931</v>
      </c>
      <c r="I72" s="36">
        <f>F72-INDEX($F$4:$F$817,MATCH(D72,$D$4:$D$817,0))</f>
        <v>0.004675925925925931</v>
      </c>
    </row>
    <row r="73" spans="1:9" s="11" customFormat="1" ht="15" customHeight="1">
      <c r="A73" s="34" t="s">
        <v>531</v>
      </c>
      <c r="B73" s="29" t="s">
        <v>160</v>
      </c>
      <c r="C73" s="29" t="s">
        <v>607</v>
      </c>
      <c r="D73" s="26" t="s">
        <v>1109</v>
      </c>
      <c r="E73" s="29" t="s">
        <v>125</v>
      </c>
      <c r="F73" s="53">
        <v>0.028634259259259262</v>
      </c>
      <c r="G73" s="26" t="str">
        <f>TEXT(INT((HOUR(F73)*3600+MINUTE(F73)*60+SECOND(F73))/$I$2/60),"0")&amp;"."&amp;TEXT(MOD((HOUR(F73)*3600+MINUTE(F73)*60+SECOND(F73))/$I$2,60),"00")&amp;"/km"</f>
        <v>4.07/km</v>
      </c>
      <c r="H73" s="35">
        <f>F73-$F$4</f>
        <v>0.004722222222222228</v>
      </c>
      <c r="I73" s="36">
        <f>F73-INDEX($F$4:$F$817,MATCH(D73,$D$4:$D$817,0))</f>
        <v>0.004722222222222228</v>
      </c>
    </row>
    <row r="74" spans="1:9" s="11" customFormat="1" ht="15" customHeight="1">
      <c r="A74" s="34" t="s">
        <v>532</v>
      </c>
      <c r="B74" s="29" t="s">
        <v>161</v>
      </c>
      <c r="C74" s="29" t="s">
        <v>607</v>
      </c>
      <c r="D74" s="26" t="s">
        <v>1109</v>
      </c>
      <c r="E74" s="29" t="s">
        <v>584</v>
      </c>
      <c r="F74" s="53">
        <v>0.028761574074074075</v>
      </c>
      <c r="G74" s="26" t="str">
        <f>TEXT(INT((HOUR(F74)*3600+MINUTE(F74)*60+SECOND(F74))/$I$2/60),"0")&amp;"."&amp;TEXT(MOD((HOUR(F74)*3600+MINUTE(F74)*60+SECOND(F74))/$I$2,60),"00")&amp;"/km"</f>
        <v>4.09/km</v>
      </c>
      <c r="H74" s="35">
        <f>F74-$F$4</f>
        <v>0.004849537037037041</v>
      </c>
      <c r="I74" s="36">
        <f>F74-INDEX($F$4:$F$817,MATCH(D74,$D$4:$D$817,0))</f>
        <v>0.004849537037037041</v>
      </c>
    </row>
    <row r="75" spans="1:9" s="11" customFormat="1" ht="15" customHeight="1">
      <c r="A75" s="34" t="s">
        <v>533</v>
      </c>
      <c r="B75" s="29" t="s">
        <v>1149</v>
      </c>
      <c r="C75" s="29" t="s">
        <v>603</v>
      </c>
      <c r="D75" s="26" t="s">
        <v>1107</v>
      </c>
      <c r="E75" s="29" t="s">
        <v>1121</v>
      </c>
      <c r="F75" s="53">
        <v>0.028796296296296296</v>
      </c>
      <c r="G75" s="26" t="str">
        <f>TEXT(INT((HOUR(F75)*3600+MINUTE(F75)*60+SECOND(F75))/$I$2/60),"0")&amp;"."&amp;TEXT(MOD((HOUR(F75)*3600+MINUTE(F75)*60+SECOND(F75))/$I$2,60),"00")&amp;"/km"</f>
        <v>4.09/km</v>
      </c>
      <c r="H75" s="35">
        <f>F75-$F$4</f>
        <v>0.004884259259259262</v>
      </c>
      <c r="I75" s="36">
        <f>F75-INDEX($F$4:$F$817,MATCH(D75,$D$4:$D$817,0))</f>
        <v>0.004537037037037037</v>
      </c>
    </row>
    <row r="76" spans="1:9" s="11" customFormat="1" ht="15" customHeight="1">
      <c r="A76" s="34" t="s">
        <v>534</v>
      </c>
      <c r="B76" s="29" t="s">
        <v>169</v>
      </c>
      <c r="C76" s="29" t="s">
        <v>671</v>
      </c>
      <c r="D76" s="26" t="s">
        <v>1114</v>
      </c>
      <c r="E76" s="29" t="s">
        <v>1121</v>
      </c>
      <c r="F76" s="53">
        <v>0.02884259259259259</v>
      </c>
      <c r="G76" s="26" t="str">
        <f>TEXT(INT((HOUR(F76)*3600+MINUTE(F76)*60+SECOND(F76))/$I$2/60),"0")&amp;"."&amp;TEXT(MOD((HOUR(F76)*3600+MINUTE(F76)*60+SECOND(F76))/$I$2,60),"00")&amp;"/km"</f>
        <v>4.09/km</v>
      </c>
      <c r="H76" s="35">
        <f>F76-$F$4</f>
        <v>0.004930555555555556</v>
      </c>
      <c r="I76" s="36">
        <f>F76-INDEX($F$4:$F$817,MATCH(D76,$D$4:$D$817,0))</f>
        <v>0</v>
      </c>
    </row>
    <row r="77" spans="1:9" s="11" customFormat="1" ht="15" customHeight="1">
      <c r="A77" s="34" t="s">
        <v>535</v>
      </c>
      <c r="B77" s="29" t="s">
        <v>162</v>
      </c>
      <c r="C77" s="29" t="s">
        <v>439</v>
      </c>
      <c r="D77" s="26" t="s">
        <v>1139</v>
      </c>
      <c r="E77" s="29" t="s">
        <v>576</v>
      </c>
      <c r="F77" s="53">
        <v>0.02888888888888889</v>
      </c>
      <c r="G77" s="26" t="str">
        <f>TEXT(INT((HOUR(F77)*3600+MINUTE(F77)*60+SECOND(F77))/$I$2/60),"0")&amp;"."&amp;TEXT(MOD((HOUR(F77)*3600+MINUTE(F77)*60+SECOND(F77))/$I$2,60),"00")&amp;"/km"</f>
        <v>4.10/km</v>
      </c>
      <c r="H77" s="35">
        <f>F77-$F$4</f>
        <v>0.004976851851851857</v>
      </c>
      <c r="I77" s="36">
        <f>F77-INDEX($F$4:$F$817,MATCH(D77,$D$4:$D$817,0))</f>
        <v>0</v>
      </c>
    </row>
    <row r="78" spans="1:9" s="11" customFormat="1" ht="15" customHeight="1">
      <c r="A78" s="34" t="s">
        <v>536</v>
      </c>
      <c r="B78" s="29" t="s">
        <v>633</v>
      </c>
      <c r="C78" s="29" t="s">
        <v>634</v>
      </c>
      <c r="D78" s="26" t="s">
        <v>1143</v>
      </c>
      <c r="E78" s="29" t="s">
        <v>1123</v>
      </c>
      <c r="F78" s="53">
        <v>0.028912037037037038</v>
      </c>
      <c r="G78" s="26" t="str">
        <f>TEXT(INT((HOUR(F78)*3600+MINUTE(F78)*60+SECOND(F78))/$I$2/60),"0")&amp;"."&amp;TEXT(MOD((HOUR(F78)*3600+MINUTE(F78)*60+SECOND(F78))/$I$2,60),"00")&amp;"/km"</f>
        <v>4.10/km</v>
      </c>
      <c r="H78" s="35">
        <f>F78-$F$4</f>
        <v>0.0050000000000000044</v>
      </c>
      <c r="I78" s="36">
        <f>F78-INDEX($F$4:$F$817,MATCH(D78,$D$4:$D$817,0))</f>
        <v>0.002905092592592591</v>
      </c>
    </row>
    <row r="79" spans="1:9" s="11" customFormat="1" ht="15" customHeight="1">
      <c r="A79" s="34" t="s">
        <v>537</v>
      </c>
      <c r="B79" s="29" t="s">
        <v>164</v>
      </c>
      <c r="C79" s="29" t="s">
        <v>597</v>
      </c>
      <c r="D79" s="26" t="s">
        <v>1107</v>
      </c>
      <c r="E79" s="29" t="s">
        <v>1147</v>
      </c>
      <c r="F79" s="53">
        <v>0.028912037037037038</v>
      </c>
      <c r="G79" s="26" t="str">
        <f>TEXT(INT((HOUR(F79)*3600+MINUTE(F79)*60+SECOND(F79))/$I$2/60),"0")&amp;"."&amp;TEXT(MOD((HOUR(F79)*3600+MINUTE(F79)*60+SECOND(F79))/$I$2,60),"00")&amp;"/km"</f>
        <v>4.10/km</v>
      </c>
      <c r="H79" s="35">
        <f>F79-$F$4</f>
        <v>0.0050000000000000044</v>
      </c>
      <c r="I79" s="36">
        <f>F79-INDEX($F$4:$F$817,MATCH(D79,$D$4:$D$817,0))</f>
        <v>0.00465277777777778</v>
      </c>
    </row>
    <row r="80" spans="1:9" s="11" customFormat="1" ht="15" customHeight="1">
      <c r="A80" s="46" t="s">
        <v>538</v>
      </c>
      <c r="B80" s="47" t="s">
        <v>163</v>
      </c>
      <c r="C80" s="47" t="s">
        <v>596</v>
      </c>
      <c r="D80" s="48" t="s">
        <v>1102</v>
      </c>
      <c r="E80" s="47" t="s">
        <v>463</v>
      </c>
      <c r="F80" s="49">
        <v>0.02892361111111111</v>
      </c>
      <c r="G80" s="48" t="str">
        <f>TEXT(INT((HOUR(F80)*3600+MINUTE(F80)*60+SECOND(F80))/$I$2/60),"0")&amp;"."&amp;TEXT(MOD((HOUR(F80)*3600+MINUTE(F80)*60+SECOND(F80))/$I$2,60),"00")&amp;"/km"</f>
        <v>4.10/km</v>
      </c>
      <c r="H80" s="50">
        <f>F80-$F$4</f>
        <v>0.0050115740740740745</v>
      </c>
      <c r="I80" s="51">
        <f>F80-INDEX($F$4:$F$817,MATCH(D80,$D$4:$D$817,0))</f>
        <v>0.004340277777777776</v>
      </c>
    </row>
    <row r="81" spans="1:9" s="11" customFormat="1" ht="15" customHeight="1">
      <c r="A81" s="34" t="s">
        <v>539</v>
      </c>
      <c r="B81" s="29" t="s">
        <v>165</v>
      </c>
      <c r="C81" s="29" t="s">
        <v>579</v>
      </c>
      <c r="D81" s="26" t="s">
        <v>1107</v>
      </c>
      <c r="E81" s="29" t="s">
        <v>584</v>
      </c>
      <c r="F81" s="53">
        <v>0.028935185185185185</v>
      </c>
      <c r="G81" s="26" t="str">
        <f>TEXT(INT((HOUR(F81)*3600+MINUTE(F81)*60+SECOND(F81))/$I$2/60),"0")&amp;"."&amp;TEXT(MOD((HOUR(F81)*3600+MINUTE(F81)*60+SECOND(F81))/$I$2,60),"00")&amp;"/km"</f>
        <v>4.10/km</v>
      </c>
      <c r="H81" s="35">
        <f>F81-$F$4</f>
        <v>0.005023148148148152</v>
      </c>
      <c r="I81" s="36">
        <f>F81-INDEX($F$4:$F$817,MATCH(D81,$D$4:$D$817,0))</f>
        <v>0.004675925925925927</v>
      </c>
    </row>
    <row r="82" spans="1:9" s="11" customFormat="1" ht="15" customHeight="1">
      <c r="A82" s="34" t="s">
        <v>540</v>
      </c>
      <c r="B82" s="29" t="s">
        <v>170</v>
      </c>
      <c r="C82" s="29" t="s">
        <v>624</v>
      </c>
      <c r="D82" s="26" t="s">
        <v>1112</v>
      </c>
      <c r="E82" s="29" t="s">
        <v>171</v>
      </c>
      <c r="F82" s="53">
        <v>0.028935185185185185</v>
      </c>
      <c r="G82" s="26" t="str">
        <f>TEXT(INT((HOUR(F82)*3600+MINUTE(F82)*60+SECOND(F82))/$I$2/60),"0")&amp;"."&amp;TEXT(MOD((HOUR(F82)*3600+MINUTE(F82)*60+SECOND(F82))/$I$2,60),"00")&amp;"/km"</f>
        <v>4.10/km</v>
      </c>
      <c r="H82" s="35">
        <f>F82-$F$4</f>
        <v>0.005023148148148152</v>
      </c>
      <c r="I82" s="36">
        <f>F82-INDEX($F$4:$F$817,MATCH(D82,$D$4:$D$817,0))</f>
        <v>0.004421296296296298</v>
      </c>
    </row>
    <row r="83" spans="1:9" s="11" customFormat="1" ht="15" customHeight="1">
      <c r="A83" s="34" t="s">
        <v>541</v>
      </c>
      <c r="B83" s="29" t="s">
        <v>166</v>
      </c>
      <c r="C83" s="29" t="s">
        <v>607</v>
      </c>
      <c r="D83" s="26" t="s">
        <v>1102</v>
      </c>
      <c r="E83" s="29" t="s">
        <v>584</v>
      </c>
      <c r="F83" s="53">
        <v>0.028969907407407406</v>
      </c>
      <c r="G83" s="26" t="str">
        <f>TEXT(INT((HOUR(F83)*3600+MINUTE(F83)*60+SECOND(F83))/$I$2/60),"0")&amp;"."&amp;TEXT(MOD((HOUR(F83)*3600+MINUTE(F83)*60+SECOND(F83))/$I$2,60),"00")&amp;"/km"</f>
        <v>4.10/km</v>
      </c>
      <c r="H83" s="35">
        <f>F83-$F$4</f>
        <v>0.005057870370370372</v>
      </c>
      <c r="I83" s="36">
        <f>F83-INDEX($F$4:$F$817,MATCH(D83,$D$4:$D$817,0))</f>
        <v>0.004386574074074074</v>
      </c>
    </row>
    <row r="84" spans="1:9" s="12" customFormat="1" ht="15" customHeight="1">
      <c r="A84" s="34" t="s">
        <v>542</v>
      </c>
      <c r="B84" s="29" t="s">
        <v>167</v>
      </c>
      <c r="C84" s="29" t="s">
        <v>168</v>
      </c>
      <c r="D84" s="26" t="s">
        <v>1178</v>
      </c>
      <c r="E84" s="29" t="s">
        <v>584</v>
      </c>
      <c r="F84" s="53">
        <v>0.029074074074074075</v>
      </c>
      <c r="G84" s="26" t="str">
        <f>TEXT(INT((HOUR(F84)*3600+MINUTE(F84)*60+SECOND(F84))/$I$2/60),"0")&amp;"."&amp;TEXT(MOD((HOUR(F84)*3600+MINUTE(F84)*60+SECOND(F84))/$I$2,60),"00")&amp;"/km"</f>
        <v>4.11/km</v>
      </c>
      <c r="H84" s="35">
        <f>F84-$F$4</f>
        <v>0.005162037037037041</v>
      </c>
      <c r="I84" s="36">
        <f>F84-INDEX($F$4:$F$817,MATCH(D84,$D$4:$D$817,0))</f>
        <v>0</v>
      </c>
    </row>
    <row r="85" spans="1:9" s="12" customFormat="1" ht="15" customHeight="1">
      <c r="A85" s="34" t="s">
        <v>543</v>
      </c>
      <c r="B85" s="29" t="s">
        <v>1161</v>
      </c>
      <c r="C85" s="29" t="s">
        <v>1162</v>
      </c>
      <c r="D85" s="26" t="s">
        <v>1109</v>
      </c>
      <c r="E85" s="29" t="s">
        <v>1111</v>
      </c>
      <c r="F85" s="53">
        <v>0.02918981481481481</v>
      </c>
      <c r="G85" s="26" t="str">
        <f>TEXT(INT((HOUR(F85)*3600+MINUTE(F85)*60+SECOND(F85))/$I$2/60),"0")&amp;"."&amp;TEXT(MOD((HOUR(F85)*3600+MINUTE(F85)*60+SECOND(F85))/$I$2,60),"00")&amp;"/km"</f>
        <v>4.12/km</v>
      </c>
      <c r="H85" s="35">
        <f>F85-$F$4</f>
        <v>0.005277777777777777</v>
      </c>
      <c r="I85" s="36">
        <f>F85-INDEX($F$4:$F$817,MATCH(D85,$D$4:$D$817,0))</f>
        <v>0.005277777777777777</v>
      </c>
    </row>
    <row r="86" spans="1:9" s="12" customFormat="1" ht="15" customHeight="1">
      <c r="A86" s="34" t="s">
        <v>544</v>
      </c>
      <c r="B86" s="29" t="s">
        <v>627</v>
      </c>
      <c r="C86" s="29" t="s">
        <v>628</v>
      </c>
      <c r="D86" s="26" t="s">
        <v>1107</v>
      </c>
      <c r="E86" s="29" t="s">
        <v>1122</v>
      </c>
      <c r="F86" s="53">
        <v>0.029247685185185186</v>
      </c>
      <c r="G86" s="26" t="str">
        <f>TEXT(INT((HOUR(F86)*3600+MINUTE(F86)*60+SECOND(F86))/$I$2/60),"0")&amp;"."&amp;TEXT(MOD((HOUR(F86)*3600+MINUTE(F86)*60+SECOND(F86))/$I$2,60),"00")&amp;"/km"</f>
        <v>4.13/km</v>
      </c>
      <c r="H86" s="35">
        <f>F86-$F$4</f>
        <v>0.005335648148148152</v>
      </c>
      <c r="I86" s="36">
        <f>F86-INDEX($F$4:$F$817,MATCH(D86,$D$4:$D$817,0))</f>
        <v>0.004988425925925927</v>
      </c>
    </row>
    <row r="87" spans="1:9" s="12" customFormat="1" ht="15" customHeight="1">
      <c r="A87" s="34" t="s">
        <v>545</v>
      </c>
      <c r="B87" s="29" t="s">
        <v>602</v>
      </c>
      <c r="C87" s="29" t="s">
        <v>671</v>
      </c>
      <c r="D87" s="26" t="s">
        <v>1103</v>
      </c>
      <c r="E87" s="29" t="s">
        <v>1104</v>
      </c>
      <c r="F87" s="53">
        <v>0.029247685185185186</v>
      </c>
      <c r="G87" s="26" t="str">
        <f>TEXT(INT((HOUR(F87)*3600+MINUTE(F87)*60+SECOND(F87))/$I$2/60),"0")&amp;"."&amp;TEXT(MOD((HOUR(F87)*3600+MINUTE(F87)*60+SECOND(F87))/$I$2,60),"00")&amp;"/km"</f>
        <v>4.13/km</v>
      </c>
      <c r="H87" s="35">
        <f>F87-$F$4</f>
        <v>0.005335648148148152</v>
      </c>
      <c r="I87" s="36">
        <f>F87-INDEX($F$4:$F$817,MATCH(D87,$D$4:$D$817,0))</f>
        <v>0.005138888888888887</v>
      </c>
    </row>
    <row r="88" spans="1:9" s="12" customFormat="1" ht="15" customHeight="1">
      <c r="A88" s="46" t="s">
        <v>546</v>
      </c>
      <c r="B88" s="47" t="s">
        <v>8</v>
      </c>
      <c r="C88" s="47" t="s">
        <v>626</v>
      </c>
      <c r="D88" s="48" t="s">
        <v>1103</v>
      </c>
      <c r="E88" s="47" t="s">
        <v>463</v>
      </c>
      <c r="F88" s="49">
        <v>0.029328703703703704</v>
      </c>
      <c r="G88" s="48" t="str">
        <f>TEXT(INT((HOUR(F88)*3600+MINUTE(F88)*60+SECOND(F88))/$I$2/60),"0")&amp;"."&amp;TEXT(MOD((HOUR(F88)*3600+MINUTE(F88)*60+SECOND(F88))/$I$2,60),"00")&amp;"/km"</f>
        <v>4.13/km</v>
      </c>
      <c r="H88" s="50">
        <f>F88-$F$4</f>
        <v>0.00541666666666667</v>
      </c>
      <c r="I88" s="51">
        <f>F88-INDEX($F$4:$F$817,MATCH(D88,$D$4:$D$817,0))</f>
        <v>0.005219907407407406</v>
      </c>
    </row>
    <row r="89" spans="1:9" s="12" customFormat="1" ht="15" customHeight="1">
      <c r="A89" s="34" t="s">
        <v>547</v>
      </c>
      <c r="B89" s="29" t="s">
        <v>1151</v>
      </c>
      <c r="C89" s="29" t="s">
        <v>593</v>
      </c>
      <c r="D89" s="26" t="s">
        <v>1112</v>
      </c>
      <c r="E89" s="29" t="s">
        <v>1177</v>
      </c>
      <c r="F89" s="53">
        <v>0.029386574074074075</v>
      </c>
      <c r="G89" s="26" t="str">
        <f>TEXT(INT((HOUR(F89)*3600+MINUTE(F89)*60+SECOND(F89))/$I$2/60),"0")&amp;"."&amp;TEXT(MOD((HOUR(F89)*3600+MINUTE(F89)*60+SECOND(F89))/$I$2,60),"00")&amp;"/km"</f>
        <v>4.14/km</v>
      </c>
      <c r="H89" s="35">
        <f>F89-$F$4</f>
        <v>0.005474537037037042</v>
      </c>
      <c r="I89" s="36">
        <f>F89-INDEX($F$4:$F$817,MATCH(D89,$D$4:$D$817,0))</f>
        <v>0.004872685185185188</v>
      </c>
    </row>
    <row r="90" spans="1:9" s="12" customFormat="1" ht="15" customHeight="1">
      <c r="A90" s="34" t="s">
        <v>548</v>
      </c>
      <c r="B90" s="29" t="s">
        <v>1186</v>
      </c>
      <c r="C90" s="29" t="s">
        <v>614</v>
      </c>
      <c r="D90" s="26" t="s">
        <v>1109</v>
      </c>
      <c r="E90" s="29" t="s">
        <v>584</v>
      </c>
      <c r="F90" s="53">
        <v>0.029421296296296296</v>
      </c>
      <c r="G90" s="26" t="str">
        <f>TEXT(INT((HOUR(F90)*3600+MINUTE(F90)*60+SECOND(F90))/$I$2/60),"0")&amp;"."&amp;TEXT(MOD((HOUR(F90)*3600+MINUTE(F90)*60+SECOND(F90))/$I$2,60),"00")&amp;"/km"</f>
        <v>4.14/km</v>
      </c>
      <c r="H90" s="35">
        <f>F90-$F$4</f>
        <v>0.005509259259259262</v>
      </c>
      <c r="I90" s="36">
        <f>F90-INDEX($F$4:$F$817,MATCH(D90,$D$4:$D$817,0))</f>
        <v>0.005509259259259262</v>
      </c>
    </row>
    <row r="91" spans="1:9" s="12" customFormat="1" ht="15" customHeight="1">
      <c r="A91" s="34" t="s">
        <v>549</v>
      </c>
      <c r="B91" s="29" t="s">
        <v>172</v>
      </c>
      <c r="C91" s="29" t="s">
        <v>32</v>
      </c>
      <c r="D91" s="26" t="s">
        <v>1109</v>
      </c>
      <c r="E91" s="29" t="s">
        <v>642</v>
      </c>
      <c r="F91" s="53">
        <v>0.02943287037037037</v>
      </c>
      <c r="G91" s="26" t="str">
        <f>TEXT(INT((HOUR(F91)*3600+MINUTE(F91)*60+SECOND(F91))/$I$2/60),"0")&amp;"."&amp;TEXT(MOD((HOUR(F91)*3600+MINUTE(F91)*60+SECOND(F91))/$I$2,60),"00")&amp;"/km"</f>
        <v>4.14/km</v>
      </c>
      <c r="H91" s="35">
        <f>F91-$F$4</f>
        <v>0.005520833333333336</v>
      </c>
      <c r="I91" s="36">
        <f>F91-INDEX($F$4:$F$817,MATCH(D91,$D$4:$D$817,0))</f>
        <v>0.005520833333333336</v>
      </c>
    </row>
    <row r="92" spans="1:9" s="12" customFormat="1" ht="15" customHeight="1">
      <c r="A92" s="34" t="s">
        <v>550</v>
      </c>
      <c r="B92" s="29" t="s">
        <v>641</v>
      </c>
      <c r="C92" s="29" t="s">
        <v>599</v>
      </c>
      <c r="D92" s="26" t="s">
        <v>1109</v>
      </c>
      <c r="E92" s="29" t="s">
        <v>1123</v>
      </c>
      <c r="F92" s="53">
        <v>0.029456018518518517</v>
      </c>
      <c r="G92" s="26" t="str">
        <f>TEXT(INT((HOUR(F92)*3600+MINUTE(F92)*60+SECOND(F92))/$I$2/60),"0")&amp;"."&amp;TEXT(MOD((HOUR(F92)*3600+MINUTE(F92)*60+SECOND(F92))/$I$2,60),"00")&amp;"/km"</f>
        <v>4.15/km</v>
      </c>
      <c r="H92" s="35">
        <f>F92-$F$4</f>
        <v>0.005543981481481483</v>
      </c>
      <c r="I92" s="36">
        <f>F92-INDEX($F$4:$F$817,MATCH(D92,$D$4:$D$817,0))</f>
        <v>0.005543981481481483</v>
      </c>
    </row>
    <row r="93" spans="1:9" s="12" customFormat="1" ht="15" customHeight="1">
      <c r="A93" s="34" t="s">
        <v>551</v>
      </c>
      <c r="B93" s="29" t="s">
        <v>173</v>
      </c>
      <c r="C93" s="29" t="s">
        <v>174</v>
      </c>
      <c r="D93" s="26" t="s">
        <v>1103</v>
      </c>
      <c r="E93" s="29" t="s">
        <v>584</v>
      </c>
      <c r="F93" s="53">
        <v>0.02951388888888889</v>
      </c>
      <c r="G93" s="26" t="str">
        <f>TEXT(INT((HOUR(F93)*3600+MINUTE(F93)*60+SECOND(F93))/$I$2/60),"0")&amp;"."&amp;TEXT(MOD((HOUR(F93)*3600+MINUTE(F93)*60+SECOND(F93))/$I$2,60),"00")&amp;"/km"</f>
        <v>4.15/km</v>
      </c>
      <c r="H93" s="35">
        <f>F93-$F$4</f>
        <v>0.005601851851851858</v>
      </c>
      <c r="I93" s="36">
        <f>F93-INDEX($F$4:$F$817,MATCH(D93,$D$4:$D$817,0))</f>
        <v>0.005405092592592593</v>
      </c>
    </row>
    <row r="94" spans="1:9" s="12" customFormat="1" ht="15" customHeight="1">
      <c r="A94" s="34" t="s">
        <v>552</v>
      </c>
      <c r="B94" s="29" t="s">
        <v>641</v>
      </c>
      <c r="C94" s="29" t="s">
        <v>579</v>
      </c>
      <c r="D94" s="26" t="s">
        <v>1109</v>
      </c>
      <c r="E94" s="29" t="s">
        <v>642</v>
      </c>
      <c r="F94" s="53">
        <v>0.029618055555555554</v>
      </c>
      <c r="G94" s="26" t="str">
        <f>TEXT(INT((HOUR(F94)*3600+MINUTE(F94)*60+SECOND(F94))/$I$2/60),"0")&amp;"."&amp;TEXT(MOD((HOUR(F94)*3600+MINUTE(F94)*60+SECOND(F94))/$I$2,60),"00")&amp;"/km"</f>
        <v>4.16/km</v>
      </c>
      <c r="H94" s="35">
        <f>F94-$F$4</f>
        <v>0.00570601851851852</v>
      </c>
      <c r="I94" s="36">
        <f>F94-INDEX($F$4:$F$817,MATCH(D94,$D$4:$D$817,0))</f>
        <v>0.00570601851851852</v>
      </c>
    </row>
    <row r="95" spans="1:9" s="12" customFormat="1" ht="15" customHeight="1">
      <c r="A95" s="34" t="s">
        <v>553</v>
      </c>
      <c r="B95" s="29" t="s">
        <v>175</v>
      </c>
      <c r="C95" s="29" t="s">
        <v>176</v>
      </c>
      <c r="D95" s="26" t="s">
        <v>1107</v>
      </c>
      <c r="E95" s="29" t="s">
        <v>584</v>
      </c>
      <c r="F95" s="53">
        <v>0.02974537037037037</v>
      </c>
      <c r="G95" s="26" t="str">
        <f>TEXT(INT((HOUR(F95)*3600+MINUTE(F95)*60+SECOND(F95))/$I$2/60),"0")&amp;"."&amp;TEXT(MOD((HOUR(F95)*3600+MINUTE(F95)*60+SECOND(F95))/$I$2,60),"00")&amp;"/km"</f>
        <v>4.17/km</v>
      </c>
      <c r="H95" s="35">
        <f>F95-$F$4</f>
        <v>0.005833333333333336</v>
      </c>
      <c r="I95" s="36">
        <f>F95-INDEX($F$4:$F$817,MATCH(D95,$D$4:$D$817,0))</f>
        <v>0.005486111111111112</v>
      </c>
    </row>
    <row r="96" spans="1:9" s="12" customFormat="1" ht="15" customHeight="1">
      <c r="A96" s="34" t="s">
        <v>554</v>
      </c>
      <c r="B96" s="29" t="s">
        <v>177</v>
      </c>
      <c r="C96" s="29" t="s">
        <v>637</v>
      </c>
      <c r="D96" s="26" t="s">
        <v>1112</v>
      </c>
      <c r="E96" s="29" t="s">
        <v>1133</v>
      </c>
      <c r="F96" s="53">
        <v>0.02981481481481481</v>
      </c>
      <c r="G96" s="26" t="str">
        <f>TEXT(INT((HOUR(F96)*3600+MINUTE(F96)*60+SECOND(F96))/$I$2/60),"0")&amp;"."&amp;TEXT(MOD((HOUR(F96)*3600+MINUTE(F96)*60+SECOND(F96))/$I$2,60),"00")&amp;"/km"</f>
        <v>4.18/km</v>
      </c>
      <c r="H96" s="35">
        <f>F96-$F$4</f>
        <v>0.005902777777777778</v>
      </c>
      <c r="I96" s="36">
        <f>F96-INDEX($F$4:$F$817,MATCH(D96,$D$4:$D$817,0))</f>
        <v>0.005300925925925924</v>
      </c>
    </row>
    <row r="97" spans="1:9" s="12" customFormat="1" ht="15" customHeight="1">
      <c r="A97" s="34" t="s">
        <v>555</v>
      </c>
      <c r="B97" s="29" t="s">
        <v>1179</v>
      </c>
      <c r="C97" s="29" t="s">
        <v>601</v>
      </c>
      <c r="D97" s="26" t="s">
        <v>1102</v>
      </c>
      <c r="E97" s="29" t="s">
        <v>653</v>
      </c>
      <c r="F97" s="53">
        <v>0.02990740740740741</v>
      </c>
      <c r="G97" s="26" t="str">
        <f>TEXT(INT((HOUR(F97)*3600+MINUTE(F97)*60+SECOND(F97))/$I$2/60),"0")&amp;"."&amp;TEXT(MOD((HOUR(F97)*3600+MINUTE(F97)*60+SECOND(F97))/$I$2,60),"00")&amp;"/km"</f>
        <v>4.18/km</v>
      </c>
      <c r="H97" s="35">
        <f>F97-$F$4</f>
        <v>0.005995370370370377</v>
      </c>
      <c r="I97" s="36">
        <f>F97-INDEX($F$4:$F$817,MATCH(D97,$D$4:$D$817,0))</f>
        <v>0.005324074074074078</v>
      </c>
    </row>
    <row r="98" spans="1:9" s="12" customFormat="1" ht="15" customHeight="1">
      <c r="A98" s="34" t="s">
        <v>556</v>
      </c>
      <c r="B98" s="29" t="s">
        <v>1180</v>
      </c>
      <c r="C98" s="29" t="s">
        <v>591</v>
      </c>
      <c r="D98" s="26" t="s">
        <v>1112</v>
      </c>
      <c r="E98" s="29" t="s">
        <v>653</v>
      </c>
      <c r="F98" s="53">
        <v>0.029930555555555557</v>
      </c>
      <c r="G98" s="26" t="str">
        <f>TEXT(INT((HOUR(F98)*3600+MINUTE(F98)*60+SECOND(F98))/$I$2/60),"0")&amp;"."&amp;TEXT(MOD((HOUR(F98)*3600+MINUTE(F98)*60+SECOND(F98))/$I$2,60),"00")&amp;"/km"</f>
        <v>4.19/km</v>
      </c>
      <c r="H98" s="35">
        <f>F98-$F$4</f>
        <v>0.006018518518518524</v>
      </c>
      <c r="I98" s="36">
        <f>F98-INDEX($F$4:$F$817,MATCH(D98,$D$4:$D$817,0))</f>
        <v>0.00541666666666667</v>
      </c>
    </row>
    <row r="99" spans="1:9" s="12" customFormat="1" ht="15" customHeight="1">
      <c r="A99" s="34" t="s">
        <v>557</v>
      </c>
      <c r="B99" s="29" t="s">
        <v>1194</v>
      </c>
      <c r="C99" s="29" t="s">
        <v>593</v>
      </c>
      <c r="D99" s="26" t="s">
        <v>1107</v>
      </c>
      <c r="E99" s="29" t="s">
        <v>1169</v>
      </c>
      <c r="F99" s="53">
        <v>0.029930555555555557</v>
      </c>
      <c r="G99" s="26" t="str">
        <f>TEXT(INT((HOUR(F99)*3600+MINUTE(F99)*60+SECOND(F99))/$I$2/60),"0")&amp;"."&amp;TEXT(MOD((HOUR(F99)*3600+MINUTE(F99)*60+SECOND(F99))/$I$2,60),"00")&amp;"/km"</f>
        <v>4.19/km</v>
      </c>
      <c r="H99" s="35">
        <f>F99-$F$4</f>
        <v>0.006018518518518524</v>
      </c>
      <c r="I99" s="36">
        <f>F99-INDEX($F$4:$F$817,MATCH(D99,$D$4:$D$817,0))</f>
        <v>0.005671296296296299</v>
      </c>
    </row>
    <row r="100" spans="1:9" s="12" customFormat="1" ht="15" customHeight="1">
      <c r="A100" s="34" t="s">
        <v>558</v>
      </c>
      <c r="B100" s="29" t="s">
        <v>178</v>
      </c>
      <c r="C100" s="29" t="s">
        <v>591</v>
      </c>
      <c r="D100" s="26" t="s">
        <v>1107</v>
      </c>
      <c r="E100" s="29" t="s">
        <v>179</v>
      </c>
      <c r="F100" s="53">
        <v>0.03</v>
      </c>
      <c r="G100" s="26" t="str">
        <f>TEXT(INT((HOUR(F100)*3600+MINUTE(F100)*60+SECOND(F100))/$I$2/60),"0")&amp;"."&amp;TEXT(MOD((HOUR(F100)*3600+MINUTE(F100)*60+SECOND(F100))/$I$2,60),"00")&amp;"/km"</f>
        <v>4.19/km</v>
      </c>
      <c r="H100" s="35">
        <f>F100-$F$4</f>
        <v>0.006087962962962965</v>
      </c>
      <c r="I100" s="36">
        <f>F100-INDEX($F$4:$F$817,MATCH(D100,$D$4:$D$817,0))</f>
        <v>0.005740740740740741</v>
      </c>
    </row>
    <row r="101" spans="1:9" s="12" customFormat="1" ht="15" customHeight="1">
      <c r="A101" s="34" t="s">
        <v>559</v>
      </c>
      <c r="B101" s="29" t="s">
        <v>659</v>
      </c>
      <c r="C101" s="29" t="s">
        <v>588</v>
      </c>
      <c r="D101" s="26" t="s">
        <v>1114</v>
      </c>
      <c r="E101" s="29" t="s">
        <v>1128</v>
      </c>
      <c r="F101" s="53">
        <v>0.03</v>
      </c>
      <c r="G101" s="26" t="str">
        <f>TEXT(INT((HOUR(F101)*3600+MINUTE(F101)*60+SECOND(F101))/$I$2/60),"0")&amp;"."&amp;TEXT(MOD((HOUR(F101)*3600+MINUTE(F101)*60+SECOND(F101))/$I$2,60),"00")&amp;"/km"</f>
        <v>4.19/km</v>
      </c>
      <c r="H101" s="35">
        <f>F101-$F$4</f>
        <v>0.006087962962962965</v>
      </c>
      <c r="I101" s="36">
        <f>F101-INDEX($F$4:$F$817,MATCH(D101,$D$4:$D$817,0))</f>
        <v>0.001157407407407409</v>
      </c>
    </row>
    <row r="102" spans="1:9" s="12" customFormat="1" ht="15" customHeight="1">
      <c r="A102" s="34" t="s">
        <v>560</v>
      </c>
      <c r="B102" s="29" t="s">
        <v>182</v>
      </c>
      <c r="C102" s="29" t="s">
        <v>600</v>
      </c>
      <c r="D102" s="26" t="s">
        <v>1112</v>
      </c>
      <c r="E102" s="29" t="s">
        <v>587</v>
      </c>
      <c r="F102" s="53">
        <v>0.030011574074074076</v>
      </c>
      <c r="G102" s="26" t="str">
        <f>TEXT(INT((HOUR(F102)*3600+MINUTE(F102)*60+SECOND(F102))/$I$2/60),"0")&amp;"."&amp;TEXT(MOD((HOUR(F102)*3600+MINUTE(F102)*60+SECOND(F102))/$I$2,60),"00")&amp;"/km"</f>
        <v>4.19/km</v>
      </c>
      <c r="H102" s="35">
        <f>F102-$F$4</f>
        <v>0.006099537037037042</v>
      </c>
      <c r="I102" s="36">
        <f>F102-INDEX($F$4:$F$817,MATCH(D102,$D$4:$D$817,0))</f>
        <v>0.005497685185185189</v>
      </c>
    </row>
    <row r="103" spans="1:9" s="12" customFormat="1" ht="15" customHeight="1">
      <c r="A103" s="46" t="s">
        <v>561</v>
      </c>
      <c r="B103" s="47" t="s">
        <v>724</v>
      </c>
      <c r="C103" s="47" t="s">
        <v>694</v>
      </c>
      <c r="D103" s="48" t="s">
        <v>1143</v>
      </c>
      <c r="E103" s="47" t="s">
        <v>463</v>
      </c>
      <c r="F103" s="49">
        <v>0.03002314814814815</v>
      </c>
      <c r="G103" s="48" t="str">
        <f>TEXT(INT((HOUR(F103)*3600+MINUTE(F103)*60+SECOND(F103))/$I$2/60),"0")&amp;"."&amp;TEXT(MOD((HOUR(F103)*3600+MINUTE(F103)*60+SECOND(F103))/$I$2,60),"00")&amp;"/km"</f>
        <v>4.19/km</v>
      </c>
      <c r="H103" s="50">
        <f>F103-$F$4</f>
        <v>0.006111111111111116</v>
      </c>
      <c r="I103" s="51">
        <f>F103-INDEX($F$4:$F$817,MATCH(D103,$D$4:$D$817,0))</f>
        <v>0.004016203703703702</v>
      </c>
    </row>
    <row r="104" spans="1:9" s="12" customFormat="1" ht="15" customHeight="1">
      <c r="A104" s="34" t="s">
        <v>562</v>
      </c>
      <c r="B104" s="29" t="s">
        <v>180</v>
      </c>
      <c r="C104" s="29" t="s">
        <v>704</v>
      </c>
      <c r="D104" s="26" t="s">
        <v>1112</v>
      </c>
      <c r="E104" s="29" t="s">
        <v>1110</v>
      </c>
      <c r="F104" s="53">
        <v>0.030046296296296297</v>
      </c>
      <c r="G104" s="26" t="str">
        <f>TEXT(INT((HOUR(F104)*3600+MINUTE(F104)*60+SECOND(F104))/$I$2/60),"0")&amp;"."&amp;TEXT(MOD((HOUR(F104)*3600+MINUTE(F104)*60+SECOND(F104))/$I$2,60),"00")&amp;"/km"</f>
        <v>4.20/km</v>
      </c>
      <c r="H104" s="35">
        <f>F104-$F$4</f>
        <v>0.006134259259259263</v>
      </c>
      <c r="I104" s="36">
        <f>F104-INDEX($F$4:$F$817,MATCH(D104,$D$4:$D$817,0))</f>
        <v>0.0055324074074074095</v>
      </c>
    </row>
    <row r="105" spans="1:9" s="12" customFormat="1" ht="15" customHeight="1">
      <c r="A105" s="34" t="s">
        <v>563</v>
      </c>
      <c r="B105" s="29" t="s">
        <v>631</v>
      </c>
      <c r="C105" s="29" t="s">
        <v>632</v>
      </c>
      <c r="D105" s="26" t="s">
        <v>1109</v>
      </c>
      <c r="E105" s="29" t="s">
        <v>625</v>
      </c>
      <c r="F105" s="53">
        <v>0.03005787037037037</v>
      </c>
      <c r="G105" s="26" t="str">
        <f>TEXT(INT((HOUR(F105)*3600+MINUTE(F105)*60+SECOND(F105))/$I$2/60),"0")&amp;"."&amp;TEXT(MOD((HOUR(F105)*3600+MINUTE(F105)*60+SECOND(F105))/$I$2,60),"00")&amp;"/km"</f>
        <v>4.20/km</v>
      </c>
      <c r="H105" s="35">
        <f>F105-$F$4</f>
        <v>0.0061458333333333365</v>
      </c>
      <c r="I105" s="36">
        <f>F105-INDEX($F$4:$F$817,MATCH(D105,$D$4:$D$817,0))</f>
        <v>0.0061458333333333365</v>
      </c>
    </row>
    <row r="106" spans="1:9" s="12" customFormat="1" ht="15" customHeight="1">
      <c r="A106" s="34" t="s">
        <v>729</v>
      </c>
      <c r="B106" s="29" t="s">
        <v>181</v>
      </c>
      <c r="C106" s="29" t="s">
        <v>446</v>
      </c>
      <c r="D106" s="26" t="s">
        <v>1107</v>
      </c>
      <c r="E106" s="29" t="s">
        <v>584</v>
      </c>
      <c r="F106" s="53">
        <v>0.030115740740740738</v>
      </c>
      <c r="G106" s="26" t="str">
        <f>TEXT(INT((HOUR(F106)*3600+MINUTE(F106)*60+SECOND(F106))/$I$2/60),"0")&amp;"."&amp;TEXT(MOD((HOUR(F106)*3600+MINUTE(F106)*60+SECOND(F106))/$I$2,60),"00")&amp;"/km"</f>
        <v>4.20/km</v>
      </c>
      <c r="H106" s="35">
        <f>F106-$F$4</f>
        <v>0.006203703703703704</v>
      </c>
      <c r="I106" s="36">
        <f>F106-INDEX($F$4:$F$817,MATCH(D106,$D$4:$D$817,0))</f>
        <v>0.00585648148148148</v>
      </c>
    </row>
    <row r="107" spans="1:9" s="12" customFormat="1" ht="15" customHeight="1">
      <c r="A107" s="34" t="s">
        <v>730</v>
      </c>
      <c r="B107" s="29" t="s">
        <v>9</v>
      </c>
      <c r="C107" s="29" t="s">
        <v>621</v>
      </c>
      <c r="D107" s="26" t="s">
        <v>1112</v>
      </c>
      <c r="E107" s="29" t="s">
        <v>1119</v>
      </c>
      <c r="F107" s="53">
        <v>0.030162037037037032</v>
      </c>
      <c r="G107" s="26" t="str">
        <f>TEXT(INT((HOUR(F107)*3600+MINUTE(F107)*60+SECOND(F107))/$I$2/60),"0")&amp;"."&amp;TEXT(MOD((HOUR(F107)*3600+MINUTE(F107)*60+SECOND(F107))/$I$2,60),"00")&amp;"/km"</f>
        <v>4.21/km</v>
      </c>
      <c r="H107" s="35">
        <f>F107-$F$4</f>
        <v>0.006249999999999999</v>
      </c>
      <c r="I107" s="36">
        <f>F107-INDEX($F$4:$F$817,MATCH(D107,$D$4:$D$817,0))</f>
        <v>0.005648148148148145</v>
      </c>
    </row>
    <row r="108" spans="1:9" s="12" customFormat="1" ht="15" customHeight="1">
      <c r="A108" s="34" t="s">
        <v>731</v>
      </c>
      <c r="B108" s="29" t="s">
        <v>183</v>
      </c>
      <c r="C108" s="29" t="s">
        <v>628</v>
      </c>
      <c r="D108" s="26" t="s">
        <v>1112</v>
      </c>
      <c r="E108" s="29" t="s">
        <v>1147</v>
      </c>
      <c r="F108" s="53">
        <v>0.030173611111111113</v>
      </c>
      <c r="G108" s="26" t="str">
        <f>TEXT(INT((HOUR(F108)*3600+MINUTE(F108)*60+SECOND(F108))/$I$2/60),"0")&amp;"."&amp;TEXT(MOD((HOUR(F108)*3600+MINUTE(F108)*60+SECOND(F108))/$I$2,60),"00")&amp;"/km"</f>
        <v>4.21/km</v>
      </c>
      <c r="H108" s="35">
        <f>F108-$F$4</f>
        <v>0.006261574074074079</v>
      </c>
      <c r="I108" s="36">
        <f>F108-INDEX($F$4:$F$817,MATCH(D108,$D$4:$D$817,0))</f>
        <v>0.005659722222222226</v>
      </c>
    </row>
    <row r="109" spans="1:9" s="12" customFormat="1" ht="15" customHeight="1">
      <c r="A109" s="34" t="s">
        <v>732</v>
      </c>
      <c r="B109" s="29" t="s">
        <v>6</v>
      </c>
      <c r="C109" s="29" t="s">
        <v>595</v>
      </c>
      <c r="D109" s="26" t="s">
        <v>1109</v>
      </c>
      <c r="E109" s="29" t="s">
        <v>156</v>
      </c>
      <c r="F109" s="53">
        <v>0.030208333333333334</v>
      </c>
      <c r="G109" s="26" t="str">
        <f>TEXT(INT((HOUR(F109)*3600+MINUTE(F109)*60+SECOND(F109))/$I$2/60),"0")&amp;"."&amp;TEXT(MOD((HOUR(F109)*3600+MINUTE(F109)*60+SECOND(F109))/$I$2,60),"00")&amp;"/km"</f>
        <v>4.21/km</v>
      </c>
      <c r="H109" s="35">
        <f>F109-$F$4</f>
        <v>0.0062962962962963</v>
      </c>
      <c r="I109" s="36">
        <f>F109-INDEX($F$4:$F$817,MATCH(D109,$D$4:$D$817,0))</f>
        <v>0.0062962962962963</v>
      </c>
    </row>
    <row r="110" spans="1:9" s="12" customFormat="1" ht="15" customHeight="1">
      <c r="A110" s="34" t="s">
        <v>733</v>
      </c>
      <c r="B110" s="29" t="s">
        <v>1155</v>
      </c>
      <c r="C110" s="29" t="s">
        <v>603</v>
      </c>
      <c r="D110" s="26" t="s">
        <v>1102</v>
      </c>
      <c r="E110" s="29" t="s">
        <v>1121</v>
      </c>
      <c r="F110" s="53">
        <v>0.030208333333333334</v>
      </c>
      <c r="G110" s="26" t="str">
        <f>TEXT(INT((HOUR(F110)*3600+MINUTE(F110)*60+SECOND(F110))/$I$2/60),"0")&amp;"."&amp;TEXT(MOD((HOUR(F110)*3600+MINUTE(F110)*60+SECOND(F110))/$I$2,60),"00")&amp;"/km"</f>
        <v>4.21/km</v>
      </c>
      <c r="H110" s="35">
        <f>F110-$F$4</f>
        <v>0.0062962962962963</v>
      </c>
      <c r="I110" s="36">
        <f>F110-INDEX($F$4:$F$817,MATCH(D110,$D$4:$D$817,0))</f>
        <v>0.0056250000000000015</v>
      </c>
    </row>
    <row r="111" spans="1:9" s="12" customFormat="1" ht="15" customHeight="1">
      <c r="A111" s="34" t="s">
        <v>734</v>
      </c>
      <c r="B111" s="29" t="s">
        <v>703</v>
      </c>
      <c r="C111" s="29" t="s">
        <v>579</v>
      </c>
      <c r="D111" s="26" t="s">
        <v>1107</v>
      </c>
      <c r="E111" s="29" t="s">
        <v>584</v>
      </c>
      <c r="F111" s="53">
        <v>0.03027777777777778</v>
      </c>
      <c r="G111" s="26" t="str">
        <f>TEXT(INT((HOUR(F111)*3600+MINUTE(F111)*60+SECOND(F111))/$I$2/60),"0")&amp;"."&amp;TEXT(MOD((HOUR(F111)*3600+MINUTE(F111)*60+SECOND(F111))/$I$2,60),"00")&amp;"/km"</f>
        <v>4.22/km</v>
      </c>
      <c r="H111" s="35">
        <f>F111-$F$4</f>
        <v>0.006365740740740745</v>
      </c>
      <c r="I111" s="36">
        <f>F111-INDEX($F$4:$F$817,MATCH(D111,$D$4:$D$817,0))</f>
        <v>0.00601851851851852</v>
      </c>
    </row>
    <row r="112" spans="1:9" s="12" customFormat="1" ht="15" customHeight="1">
      <c r="A112" s="34" t="s">
        <v>735</v>
      </c>
      <c r="B112" s="29" t="s">
        <v>39</v>
      </c>
      <c r="C112" s="29" t="s">
        <v>619</v>
      </c>
      <c r="D112" s="26" t="s">
        <v>1109</v>
      </c>
      <c r="E112" s="29" t="s">
        <v>1104</v>
      </c>
      <c r="F112" s="53">
        <v>0.03027777777777778</v>
      </c>
      <c r="G112" s="26" t="str">
        <f>TEXT(INT((HOUR(F112)*3600+MINUTE(F112)*60+SECOND(F112))/$I$2/60),"0")&amp;"."&amp;TEXT(MOD((HOUR(F112)*3600+MINUTE(F112)*60+SECOND(F112))/$I$2,60),"00")&amp;"/km"</f>
        <v>4.22/km</v>
      </c>
      <c r="H112" s="35">
        <f>F112-$F$4</f>
        <v>0.006365740740740745</v>
      </c>
      <c r="I112" s="36">
        <f>F112-INDEX($F$4:$F$817,MATCH(D112,$D$4:$D$817,0))</f>
        <v>0.006365740740740745</v>
      </c>
    </row>
    <row r="113" spans="1:9" s="12" customFormat="1" ht="15" customHeight="1">
      <c r="A113" s="46" t="s">
        <v>736</v>
      </c>
      <c r="B113" s="47" t="s">
        <v>615</v>
      </c>
      <c r="C113" s="47" t="s">
        <v>609</v>
      </c>
      <c r="D113" s="48" t="s">
        <v>1107</v>
      </c>
      <c r="E113" s="47" t="s">
        <v>463</v>
      </c>
      <c r="F113" s="49">
        <v>0.030300925925925926</v>
      </c>
      <c r="G113" s="48" t="str">
        <f>TEXT(INT((HOUR(F113)*3600+MINUTE(F113)*60+SECOND(F113))/$I$2/60),"0")&amp;"."&amp;TEXT(MOD((HOUR(F113)*3600+MINUTE(F113)*60+SECOND(F113))/$I$2,60),"00")&amp;"/km"</f>
        <v>4.22/km</v>
      </c>
      <c r="H113" s="50">
        <f>F113-$F$4</f>
        <v>0.006388888888888892</v>
      </c>
      <c r="I113" s="51">
        <f>F113-INDEX($F$4:$F$817,MATCH(D113,$D$4:$D$817,0))</f>
        <v>0.006041666666666667</v>
      </c>
    </row>
    <row r="114" spans="1:9" s="12" customFormat="1" ht="15" customHeight="1">
      <c r="A114" s="34" t="s">
        <v>737</v>
      </c>
      <c r="B114" s="29" t="s">
        <v>1173</v>
      </c>
      <c r="C114" s="29" t="s">
        <v>705</v>
      </c>
      <c r="D114" s="26" t="s">
        <v>1107</v>
      </c>
      <c r="E114" s="29" t="s">
        <v>156</v>
      </c>
      <c r="F114" s="53">
        <v>0.0303125</v>
      </c>
      <c r="G114" s="26" t="str">
        <f>TEXT(INT((HOUR(F114)*3600+MINUTE(F114)*60+SECOND(F114))/$I$2/60),"0")&amp;"."&amp;TEXT(MOD((HOUR(F114)*3600+MINUTE(F114)*60+SECOND(F114))/$I$2,60),"00")&amp;"/km"</f>
        <v>4.22/km</v>
      </c>
      <c r="H114" s="35">
        <f>F114-$F$4</f>
        <v>0.0064004629629629654</v>
      </c>
      <c r="I114" s="36">
        <f>F114-INDEX($F$4:$F$817,MATCH(D114,$D$4:$D$817,0))</f>
        <v>0.006053240740740741</v>
      </c>
    </row>
    <row r="115" spans="1:9" s="12" customFormat="1" ht="15" customHeight="1">
      <c r="A115" s="34" t="s">
        <v>738</v>
      </c>
      <c r="B115" s="29" t="s">
        <v>1189</v>
      </c>
      <c r="C115" s="29" t="s">
        <v>594</v>
      </c>
      <c r="D115" s="26" t="s">
        <v>1109</v>
      </c>
      <c r="E115" s="29" t="s">
        <v>1111</v>
      </c>
      <c r="F115" s="53">
        <v>0.030324074074074073</v>
      </c>
      <c r="G115" s="26" t="str">
        <f>TEXT(INT((HOUR(F115)*3600+MINUTE(F115)*60+SECOND(F115))/$I$2/60),"0")&amp;"."&amp;TEXT(MOD((HOUR(F115)*3600+MINUTE(F115)*60+SECOND(F115))/$I$2,60),"00")&amp;"/km"</f>
        <v>4.22/km</v>
      </c>
      <c r="H115" s="35">
        <f>F115-$F$4</f>
        <v>0.006412037037037039</v>
      </c>
      <c r="I115" s="36">
        <f>F115-INDEX($F$4:$F$817,MATCH(D115,$D$4:$D$817,0))</f>
        <v>0.006412037037037039</v>
      </c>
    </row>
    <row r="116" spans="1:9" s="12" customFormat="1" ht="15" customHeight="1">
      <c r="A116" s="34" t="s">
        <v>739</v>
      </c>
      <c r="B116" s="29" t="s">
        <v>185</v>
      </c>
      <c r="C116" s="29" t="s">
        <v>603</v>
      </c>
      <c r="D116" s="26" t="s">
        <v>1109</v>
      </c>
      <c r="E116" s="29" t="s">
        <v>584</v>
      </c>
      <c r="F116" s="53">
        <v>0.030347222222222223</v>
      </c>
      <c r="G116" s="26" t="str">
        <f>TEXT(INT((HOUR(F116)*3600+MINUTE(F116)*60+SECOND(F116))/$I$2/60),"0")&amp;"."&amp;TEXT(MOD((HOUR(F116)*3600+MINUTE(F116)*60+SECOND(F116))/$I$2,60),"00")&amp;"/km"</f>
        <v>4.22/km</v>
      </c>
      <c r="H116" s="35">
        <f>F116-$F$4</f>
        <v>0.00643518518518519</v>
      </c>
      <c r="I116" s="36">
        <f>F116-INDEX($F$4:$F$817,MATCH(D116,$D$4:$D$817,0))</f>
        <v>0.00643518518518519</v>
      </c>
    </row>
    <row r="117" spans="1:9" s="12" customFormat="1" ht="15" customHeight="1">
      <c r="A117" s="46" t="s">
        <v>740</v>
      </c>
      <c r="B117" s="47" t="s">
        <v>186</v>
      </c>
      <c r="C117" s="47" t="s">
        <v>187</v>
      </c>
      <c r="D117" s="48" t="s">
        <v>1102</v>
      </c>
      <c r="E117" s="47" t="s">
        <v>463</v>
      </c>
      <c r="F117" s="49">
        <v>0.030347222222222223</v>
      </c>
      <c r="G117" s="48" t="str">
        <f>TEXT(INT((HOUR(F117)*3600+MINUTE(F117)*60+SECOND(F117))/$I$2/60),"0")&amp;"."&amp;TEXT(MOD((HOUR(F117)*3600+MINUTE(F117)*60+SECOND(F117))/$I$2,60),"00")&amp;"/km"</f>
        <v>4.22/km</v>
      </c>
      <c r="H117" s="50">
        <f>F117-$F$4</f>
        <v>0.00643518518518519</v>
      </c>
      <c r="I117" s="51">
        <f>F117-INDEX($F$4:$F$817,MATCH(D117,$D$4:$D$817,0))</f>
        <v>0.005763888888888891</v>
      </c>
    </row>
    <row r="118" spans="1:9" s="12" customFormat="1" ht="15" customHeight="1">
      <c r="A118" s="46" t="s">
        <v>741</v>
      </c>
      <c r="B118" s="47" t="s">
        <v>1192</v>
      </c>
      <c r="C118" s="47" t="s">
        <v>662</v>
      </c>
      <c r="D118" s="48" t="s">
        <v>1107</v>
      </c>
      <c r="E118" s="47" t="s">
        <v>463</v>
      </c>
      <c r="F118" s="49">
        <v>0.030347222222222223</v>
      </c>
      <c r="G118" s="48" t="str">
        <f>TEXT(INT((HOUR(F118)*3600+MINUTE(F118)*60+SECOND(F118))/$I$2/60),"0")&amp;"."&amp;TEXT(MOD((HOUR(F118)*3600+MINUTE(F118)*60+SECOND(F118))/$I$2,60),"00")&amp;"/km"</f>
        <v>4.22/km</v>
      </c>
      <c r="H118" s="50">
        <f>F118-$F$4</f>
        <v>0.00643518518518519</v>
      </c>
      <c r="I118" s="51">
        <f>F118-INDEX($F$4:$F$817,MATCH(D118,$D$4:$D$817,0))</f>
        <v>0.006087962962962965</v>
      </c>
    </row>
    <row r="119" spans="1:9" s="12" customFormat="1" ht="15" customHeight="1">
      <c r="A119" s="34" t="s">
        <v>742</v>
      </c>
      <c r="B119" s="29" t="s">
        <v>184</v>
      </c>
      <c r="C119" s="29" t="s">
        <v>593</v>
      </c>
      <c r="D119" s="26" t="s">
        <v>1109</v>
      </c>
      <c r="E119" s="29" t="s">
        <v>584</v>
      </c>
      <c r="F119" s="53">
        <v>0.03037037037037037</v>
      </c>
      <c r="G119" s="26" t="str">
        <f>TEXT(INT((HOUR(F119)*3600+MINUTE(F119)*60+SECOND(F119))/$I$2/60),"0")&amp;"."&amp;TEXT(MOD((HOUR(F119)*3600+MINUTE(F119)*60+SECOND(F119))/$I$2,60),"00")&amp;"/km"</f>
        <v>4.22/km</v>
      </c>
      <c r="H119" s="35">
        <f>F119-$F$4</f>
        <v>0.006458333333333337</v>
      </c>
      <c r="I119" s="36">
        <f>F119-INDEX($F$4:$F$817,MATCH(D119,$D$4:$D$817,0))</f>
        <v>0.006458333333333337</v>
      </c>
    </row>
    <row r="120" spans="1:9" s="12" customFormat="1" ht="15" customHeight="1">
      <c r="A120" s="34" t="s">
        <v>743</v>
      </c>
      <c r="B120" s="29" t="s">
        <v>67</v>
      </c>
      <c r="C120" s="29" t="s">
        <v>606</v>
      </c>
      <c r="D120" s="26" t="s">
        <v>1112</v>
      </c>
      <c r="E120" s="29" t="s">
        <v>1147</v>
      </c>
      <c r="F120" s="53">
        <v>0.03040509259259259</v>
      </c>
      <c r="G120" s="26" t="str">
        <f>TEXT(INT((HOUR(F120)*3600+MINUTE(F120)*60+SECOND(F120))/$I$2/60),"0")&amp;"."&amp;TEXT(MOD((HOUR(F120)*3600+MINUTE(F120)*60+SECOND(F120))/$I$2,60),"00")&amp;"/km"</f>
        <v>4.23/km</v>
      </c>
      <c r="H120" s="35">
        <f>F120-$F$4</f>
        <v>0.0064930555555555575</v>
      </c>
      <c r="I120" s="36">
        <f>F120-INDEX($F$4:$F$817,MATCH(D120,$D$4:$D$817,0))</f>
        <v>0.005891203703703704</v>
      </c>
    </row>
    <row r="121" spans="1:9" s="12" customFormat="1" ht="15" customHeight="1">
      <c r="A121" s="34" t="s">
        <v>744</v>
      </c>
      <c r="B121" s="29" t="s">
        <v>189</v>
      </c>
      <c r="C121" s="29" t="s">
        <v>591</v>
      </c>
      <c r="D121" s="26" t="s">
        <v>1103</v>
      </c>
      <c r="E121" s="29" t="s">
        <v>584</v>
      </c>
      <c r="F121" s="53">
        <v>0.03045138888888889</v>
      </c>
      <c r="G121" s="26" t="str">
        <f>TEXT(INT((HOUR(F121)*3600+MINUTE(F121)*60+SECOND(F121))/$I$2/60),"0")&amp;"."&amp;TEXT(MOD((HOUR(F121)*3600+MINUTE(F121)*60+SECOND(F121))/$I$2,60),"00")&amp;"/km"</f>
        <v>4.23/km</v>
      </c>
      <c r="H121" s="35">
        <f>F121-$F$4</f>
        <v>0.006539351851851855</v>
      </c>
      <c r="I121" s="36">
        <f>F121-INDEX($F$4:$F$817,MATCH(D121,$D$4:$D$817,0))</f>
        <v>0.006342592592592591</v>
      </c>
    </row>
    <row r="122" spans="1:9" s="12" customFormat="1" ht="15" customHeight="1">
      <c r="A122" s="34" t="s">
        <v>745</v>
      </c>
      <c r="B122" s="29" t="s">
        <v>188</v>
      </c>
      <c r="C122" s="29" t="s">
        <v>619</v>
      </c>
      <c r="D122" s="26" t="s">
        <v>1107</v>
      </c>
      <c r="E122" s="29" t="s">
        <v>1121</v>
      </c>
      <c r="F122" s="53">
        <v>0.030462962962962966</v>
      </c>
      <c r="G122" s="26" t="str">
        <f>TEXT(INT((HOUR(F122)*3600+MINUTE(F122)*60+SECOND(F122))/$I$2/60),"0")&amp;"."&amp;TEXT(MOD((HOUR(F122)*3600+MINUTE(F122)*60+SECOND(F122))/$I$2,60),"00")&amp;"/km"</f>
        <v>4.23/km</v>
      </c>
      <c r="H122" s="35">
        <f>F122-$F$4</f>
        <v>0.006550925925925932</v>
      </c>
      <c r="I122" s="36">
        <f>F122-INDEX($F$4:$F$817,MATCH(D122,$D$4:$D$817,0))</f>
        <v>0.006203703703703708</v>
      </c>
    </row>
    <row r="123" spans="1:9" s="12" customFormat="1" ht="15" customHeight="1">
      <c r="A123" s="46" t="s">
        <v>746</v>
      </c>
      <c r="B123" s="47" t="s">
        <v>1183</v>
      </c>
      <c r="C123" s="47" t="s">
        <v>594</v>
      </c>
      <c r="D123" s="48" t="s">
        <v>1109</v>
      </c>
      <c r="E123" s="47" t="s">
        <v>463</v>
      </c>
      <c r="F123" s="49">
        <v>0.030462962962962966</v>
      </c>
      <c r="G123" s="48" t="str">
        <f>TEXT(INT((HOUR(F123)*3600+MINUTE(F123)*60+SECOND(F123))/$I$2/60),"0")&amp;"."&amp;TEXT(MOD((HOUR(F123)*3600+MINUTE(F123)*60+SECOND(F123))/$I$2,60),"00")&amp;"/km"</f>
        <v>4.23/km</v>
      </c>
      <c r="H123" s="50">
        <f>F123-$F$4</f>
        <v>0.006550925925925932</v>
      </c>
      <c r="I123" s="51">
        <f>F123-INDEX($F$4:$F$817,MATCH(D123,$D$4:$D$817,0))</f>
        <v>0.006550925925925932</v>
      </c>
    </row>
    <row r="124" spans="1:9" s="12" customFormat="1" ht="15" customHeight="1">
      <c r="A124" s="34" t="s">
        <v>747</v>
      </c>
      <c r="B124" s="29" t="s">
        <v>192</v>
      </c>
      <c r="C124" s="29" t="s">
        <v>694</v>
      </c>
      <c r="D124" s="26" t="s">
        <v>1107</v>
      </c>
      <c r="E124" s="29" t="s">
        <v>156</v>
      </c>
      <c r="F124" s="53">
        <v>0.030486111111111113</v>
      </c>
      <c r="G124" s="26" t="str">
        <f>TEXT(INT((HOUR(F124)*3600+MINUTE(F124)*60+SECOND(F124))/$I$2/60),"0")&amp;"."&amp;TEXT(MOD((HOUR(F124)*3600+MINUTE(F124)*60+SECOND(F124))/$I$2,60),"00")&amp;"/km"</f>
        <v>4.23/km</v>
      </c>
      <c r="H124" s="35">
        <f>F124-$F$4</f>
        <v>0.006574074074074079</v>
      </c>
      <c r="I124" s="36">
        <f>F124-INDEX($F$4:$F$817,MATCH(D124,$D$4:$D$817,0))</f>
        <v>0.006226851851851855</v>
      </c>
    </row>
    <row r="125" spans="1:9" s="12" customFormat="1" ht="15" customHeight="1">
      <c r="A125" s="34" t="s">
        <v>748</v>
      </c>
      <c r="B125" s="29" t="s">
        <v>190</v>
      </c>
      <c r="C125" s="29" t="s">
        <v>605</v>
      </c>
      <c r="D125" s="26" t="s">
        <v>1102</v>
      </c>
      <c r="E125" s="29" t="s">
        <v>625</v>
      </c>
      <c r="F125" s="53">
        <v>0.030497685185185183</v>
      </c>
      <c r="G125" s="26" t="str">
        <f>TEXT(INT((HOUR(F125)*3600+MINUTE(F125)*60+SECOND(F125))/$I$2/60),"0")&amp;"."&amp;TEXT(MOD((HOUR(F125)*3600+MINUTE(F125)*60+SECOND(F125))/$I$2,60),"00")&amp;"/km"</f>
        <v>4.24/km</v>
      </c>
      <c r="H125" s="35">
        <f>F125-$F$4</f>
        <v>0.0065856481481481495</v>
      </c>
      <c r="I125" s="36">
        <f>F125-INDEX($F$4:$F$817,MATCH(D125,$D$4:$D$817,0))</f>
        <v>0.005914351851851851</v>
      </c>
    </row>
    <row r="126" spans="1:9" s="12" customFormat="1" ht="15" customHeight="1">
      <c r="A126" s="34" t="s">
        <v>749</v>
      </c>
      <c r="B126" s="29" t="s">
        <v>1190</v>
      </c>
      <c r="C126" s="29" t="s">
        <v>589</v>
      </c>
      <c r="D126" s="26" t="s">
        <v>1143</v>
      </c>
      <c r="E126" s="29" t="s">
        <v>1191</v>
      </c>
      <c r="F126" s="53">
        <v>0.030520833333333334</v>
      </c>
      <c r="G126" s="26" t="str">
        <f>TEXT(INT((HOUR(F126)*3600+MINUTE(F126)*60+SECOND(F126))/$I$2/60),"0")&amp;"."&amp;TEXT(MOD((HOUR(F126)*3600+MINUTE(F126)*60+SECOND(F126))/$I$2,60),"00")&amp;"/km"</f>
        <v>4.24/km</v>
      </c>
      <c r="H126" s="35">
        <f>F126-$F$4</f>
        <v>0.0066087962962963</v>
      </c>
      <c r="I126" s="36">
        <f>F126-INDEX($F$4:$F$817,MATCH(D126,$D$4:$D$817,0))</f>
        <v>0.004513888888888887</v>
      </c>
    </row>
    <row r="127" spans="1:9" s="12" customFormat="1" ht="15" customHeight="1">
      <c r="A127" s="34" t="s">
        <v>750</v>
      </c>
      <c r="B127" s="29" t="s">
        <v>193</v>
      </c>
      <c r="C127" s="29" t="s">
        <v>194</v>
      </c>
      <c r="D127" s="26" t="s">
        <v>1143</v>
      </c>
      <c r="E127" s="29" t="s">
        <v>584</v>
      </c>
      <c r="F127" s="53">
        <v>0.030520833333333334</v>
      </c>
      <c r="G127" s="26" t="str">
        <f>TEXT(INT((HOUR(F127)*3600+MINUTE(F127)*60+SECOND(F127))/$I$2/60),"0")&amp;"."&amp;TEXT(MOD((HOUR(F127)*3600+MINUTE(F127)*60+SECOND(F127))/$I$2,60),"00")&amp;"/km"</f>
        <v>4.24/km</v>
      </c>
      <c r="H127" s="35">
        <f>F127-$F$4</f>
        <v>0.0066087962962963</v>
      </c>
      <c r="I127" s="36">
        <f>F127-INDEX($F$4:$F$817,MATCH(D127,$D$4:$D$817,0))</f>
        <v>0.004513888888888887</v>
      </c>
    </row>
    <row r="128" spans="1:9" s="12" customFormat="1" ht="15" customHeight="1">
      <c r="A128" s="34" t="s">
        <v>751</v>
      </c>
      <c r="B128" s="29" t="s">
        <v>191</v>
      </c>
      <c r="C128" s="29" t="s">
        <v>1129</v>
      </c>
      <c r="D128" s="26" t="s">
        <v>1108</v>
      </c>
      <c r="E128" s="29" t="s">
        <v>1147</v>
      </c>
      <c r="F128" s="53">
        <v>0.03054398148148148</v>
      </c>
      <c r="G128" s="26" t="str">
        <f>TEXT(INT((HOUR(F128)*3600+MINUTE(F128)*60+SECOND(F128))/$I$2/60),"0")&amp;"."&amp;TEXT(MOD((HOUR(F128)*3600+MINUTE(F128)*60+SECOND(F128))/$I$2,60),"00")&amp;"/km"</f>
        <v>4.24/km</v>
      </c>
      <c r="H128" s="35">
        <f>F128-$F$4</f>
        <v>0.006631944444444447</v>
      </c>
      <c r="I128" s="36">
        <f>F128-INDEX($F$4:$F$817,MATCH(D128,$D$4:$D$817,0))</f>
        <v>0</v>
      </c>
    </row>
    <row r="129" spans="1:9" s="12" customFormat="1" ht="15" customHeight="1">
      <c r="A129" s="34" t="s">
        <v>752</v>
      </c>
      <c r="B129" s="29" t="s">
        <v>14</v>
      </c>
      <c r="C129" s="29" t="s">
        <v>15</v>
      </c>
      <c r="D129" s="26" t="s">
        <v>1143</v>
      </c>
      <c r="E129" s="29" t="s">
        <v>195</v>
      </c>
      <c r="F129" s="53">
        <v>0.030567129629629628</v>
      </c>
      <c r="G129" s="26" t="str">
        <f>TEXT(INT((HOUR(F129)*3600+MINUTE(F129)*60+SECOND(F129))/$I$2/60),"0")&amp;"."&amp;TEXT(MOD((HOUR(F129)*3600+MINUTE(F129)*60+SECOND(F129))/$I$2,60),"00")&amp;"/km"</f>
        <v>4.24/km</v>
      </c>
      <c r="H129" s="35">
        <f>F129-$F$4</f>
        <v>0.006655092592592594</v>
      </c>
      <c r="I129" s="36">
        <f>F129-INDEX($F$4:$F$817,MATCH(D129,$D$4:$D$817,0))</f>
        <v>0.004560185185185181</v>
      </c>
    </row>
    <row r="130" spans="1:9" s="12" customFormat="1" ht="15" customHeight="1">
      <c r="A130" s="34" t="s">
        <v>753</v>
      </c>
      <c r="B130" s="29" t="s">
        <v>197</v>
      </c>
      <c r="C130" s="29" t="s">
        <v>426</v>
      </c>
      <c r="D130" s="26" t="s">
        <v>1109</v>
      </c>
      <c r="E130" s="29" t="s">
        <v>1121</v>
      </c>
      <c r="F130" s="53">
        <v>0.030567129629629628</v>
      </c>
      <c r="G130" s="26" t="str">
        <f>TEXT(INT((HOUR(F130)*3600+MINUTE(F130)*60+SECOND(F130))/$I$2/60),"0")&amp;"."&amp;TEXT(MOD((HOUR(F130)*3600+MINUTE(F130)*60+SECOND(F130))/$I$2,60),"00")&amp;"/km"</f>
        <v>4.24/km</v>
      </c>
      <c r="H130" s="35">
        <f>F130-$F$4</f>
        <v>0.006655092592592594</v>
      </c>
      <c r="I130" s="36">
        <f>F130-INDEX($F$4:$F$817,MATCH(D130,$D$4:$D$817,0))</f>
        <v>0.006655092592592594</v>
      </c>
    </row>
    <row r="131" spans="1:9" s="12" customFormat="1" ht="15" customHeight="1">
      <c r="A131" s="34" t="s">
        <v>754</v>
      </c>
      <c r="B131" s="29" t="s">
        <v>1167</v>
      </c>
      <c r="C131" s="29" t="s">
        <v>1168</v>
      </c>
      <c r="D131" s="26" t="s">
        <v>1107</v>
      </c>
      <c r="E131" s="29" t="s">
        <v>1147</v>
      </c>
      <c r="F131" s="53">
        <v>0.0305787037037037</v>
      </c>
      <c r="G131" s="26" t="str">
        <f>TEXT(INT((HOUR(F131)*3600+MINUTE(F131)*60+SECOND(F131))/$I$2/60),"0")&amp;"."&amp;TEXT(MOD((HOUR(F131)*3600+MINUTE(F131)*60+SECOND(F131))/$I$2,60),"00")&amp;"/km"</f>
        <v>4.24/km</v>
      </c>
      <c r="H131" s="35">
        <f>F131-$F$4</f>
        <v>0.006666666666666668</v>
      </c>
      <c r="I131" s="36">
        <f>F131-INDEX($F$4:$F$817,MATCH(D131,$D$4:$D$817,0))</f>
        <v>0.0063194444444444435</v>
      </c>
    </row>
    <row r="132" spans="1:9" s="12" customFormat="1" ht="15" customHeight="1">
      <c r="A132" s="34" t="s">
        <v>755</v>
      </c>
      <c r="B132" s="29" t="s">
        <v>1176</v>
      </c>
      <c r="C132" s="29" t="s">
        <v>608</v>
      </c>
      <c r="D132" s="26" t="s">
        <v>1112</v>
      </c>
      <c r="E132" s="29" t="s">
        <v>156</v>
      </c>
      <c r="F132" s="53">
        <v>0.0305787037037037</v>
      </c>
      <c r="G132" s="26" t="str">
        <f>TEXT(INT((HOUR(F132)*3600+MINUTE(F132)*60+SECOND(F132))/$I$2/60),"0")&amp;"."&amp;TEXT(MOD((HOUR(F132)*3600+MINUTE(F132)*60+SECOND(F132))/$I$2,60),"00")&amp;"/km"</f>
        <v>4.24/km</v>
      </c>
      <c r="H132" s="35">
        <f>F132-$F$4</f>
        <v>0.006666666666666668</v>
      </c>
      <c r="I132" s="36">
        <f>F132-INDEX($F$4:$F$817,MATCH(D132,$D$4:$D$817,0))</f>
        <v>0.0060648148148148145</v>
      </c>
    </row>
    <row r="133" spans="1:9" s="12" customFormat="1" ht="15" customHeight="1">
      <c r="A133" s="34" t="s">
        <v>756</v>
      </c>
      <c r="B133" s="29" t="s">
        <v>1182</v>
      </c>
      <c r="C133" s="29" t="s">
        <v>609</v>
      </c>
      <c r="D133" s="26" t="s">
        <v>1109</v>
      </c>
      <c r="E133" s="29" t="s">
        <v>1128</v>
      </c>
      <c r="F133" s="53">
        <v>0.030601851851851852</v>
      </c>
      <c r="G133" s="26" t="str">
        <f>TEXT(INT((HOUR(F133)*3600+MINUTE(F133)*60+SECOND(F133))/$I$2/60),"0")&amp;"."&amp;TEXT(MOD((HOUR(F133)*3600+MINUTE(F133)*60+SECOND(F133))/$I$2,60),"00")&amp;"/km"</f>
        <v>4.24/km</v>
      </c>
      <c r="H133" s="35">
        <f>F133-$F$4</f>
        <v>0.006689814814814819</v>
      </c>
      <c r="I133" s="36">
        <f>F133-INDEX($F$4:$F$817,MATCH(D133,$D$4:$D$817,0))</f>
        <v>0.006689814814814819</v>
      </c>
    </row>
    <row r="134" spans="1:9" s="12" customFormat="1" ht="15" customHeight="1">
      <c r="A134" s="34" t="s">
        <v>757</v>
      </c>
      <c r="B134" s="29" t="s">
        <v>196</v>
      </c>
      <c r="C134" s="29" t="s">
        <v>609</v>
      </c>
      <c r="D134" s="26" t="s">
        <v>1102</v>
      </c>
      <c r="E134" s="29" t="s">
        <v>625</v>
      </c>
      <c r="F134" s="53">
        <v>0.03061342592592593</v>
      </c>
      <c r="G134" s="26" t="str">
        <f>TEXT(INT((HOUR(F134)*3600+MINUTE(F134)*60+SECOND(F134))/$I$2/60),"0")&amp;"."&amp;TEXT(MOD((HOUR(F134)*3600+MINUTE(F134)*60+SECOND(F134))/$I$2,60),"00")&amp;"/km"</f>
        <v>4.25/km</v>
      </c>
      <c r="H134" s="35">
        <f>F134-$F$4</f>
        <v>0.006701388888888896</v>
      </c>
      <c r="I134" s="36">
        <f>F134-INDEX($F$4:$F$817,MATCH(D134,$D$4:$D$817,0))</f>
        <v>0.006030092592592597</v>
      </c>
    </row>
    <row r="135" spans="1:9" s="12" customFormat="1" ht="15" customHeight="1">
      <c r="A135" s="34" t="s">
        <v>758</v>
      </c>
      <c r="B135" s="29" t="s">
        <v>461</v>
      </c>
      <c r="C135" s="29" t="s">
        <v>593</v>
      </c>
      <c r="D135" s="26" t="s">
        <v>1102</v>
      </c>
      <c r="E135" s="29" t="s">
        <v>584</v>
      </c>
      <c r="F135" s="53">
        <v>0.030625</v>
      </c>
      <c r="G135" s="26" t="str">
        <f>TEXT(INT((HOUR(F135)*3600+MINUTE(F135)*60+SECOND(F135))/$I$2/60),"0")&amp;"."&amp;TEXT(MOD((HOUR(F135)*3600+MINUTE(F135)*60+SECOND(F135))/$I$2,60),"00")&amp;"/km"</f>
        <v>4.25/km</v>
      </c>
      <c r="H135" s="35">
        <f>F135-$F$4</f>
        <v>0.006712962962962966</v>
      </c>
      <c r="I135" s="36">
        <f>F135-INDEX($F$4:$F$817,MATCH(D135,$D$4:$D$817,0))</f>
        <v>0.006041666666666667</v>
      </c>
    </row>
    <row r="136" spans="1:9" s="12" customFormat="1" ht="15" customHeight="1">
      <c r="A136" s="34" t="s">
        <v>759</v>
      </c>
      <c r="B136" s="29" t="s">
        <v>1200</v>
      </c>
      <c r="C136" s="29" t="s">
        <v>1201</v>
      </c>
      <c r="D136" s="26" t="s">
        <v>1112</v>
      </c>
      <c r="E136" s="29" t="s">
        <v>1121</v>
      </c>
      <c r="F136" s="53">
        <v>0.030636574074074076</v>
      </c>
      <c r="G136" s="26" t="str">
        <f>TEXT(INT((HOUR(F136)*3600+MINUTE(F136)*60+SECOND(F136))/$I$2/60),"0")&amp;"."&amp;TEXT(MOD((HOUR(F136)*3600+MINUTE(F136)*60+SECOND(F136))/$I$2,60),"00")&amp;"/km"</f>
        <v>4.25/km</v>
      </c>
      <c r="H136" s="35">
        <f>F136-$F$4</f>
        <v>0.006724537037037043</v>
      </c>
      <c r="I136" s="36">
        <f>F136-INDEX($F$4:$F$817,MATCH(D136,$D$4:$D$817,0))</f>
        <v>0.006122685185185189</v>
      </c>
    </row>
    <row r="137" spans="1:9" s="12" customFormat="1" ht="15" customHeight="1">
      <c r="A137" s="34" t="s">
        <v>760</v>
      </c>
      <c r="B137" s="29" t="s">
        <v>199</v>
      </c>
      <c r="C137" s="29" t="s">
        <v>666</v>
      </c>
      <c r="D137" s="26" t="s">
        <v>1102</v>
      </c>
      <c r="E137" s="29" t="s">
        <v>156</v>
      </c>
      <c r="F137" s="53">
        <v>0.030636574074074076</v>
      </c>
      <c r="G137" s="26" t="str">
        <f>TEXT(INT((HOUR(F137)*3600+MINUTE(F137)*60+SECOND(F137))/$I$2/60),"0")&amp;"."&amp;TEXT(MOD((HOUR(F137)*3600+MINUTE(F137)*60+SECOND(F137))/$I$2,60),"00")&amp;"/km"</f>
        <v>4.25/km</v>
      </c>
      <c r="H137" s="35">
        <f>F137-$F$4</f>
        <v>0.006724537037037043</v>
      </c>
      <c r="I137" s="36">
        <f>F137-INDEX($F$4:$F$817,MATCH(D137,$D$4:$D$817,0))</f>
        <v>0.0060532407407407444</v>
      </c>
    </row>
    <row r="138" spans="1:9" s="12" customFormat="1" ht="15" customHeight="1">
      <c r="A138" s="34" t="s">
        <v>761</v>
      </c>
      <c r="B138" s="29" t="s">
        <v>203</v>
      </c>
      <c r="C138" s="29" t="s">
        <v>621</v>
      </c>
      <c r="D138" s="26" t="s">
        <v>1102</v>
      </c>
      <c r="E138" s="29" t="s">
        <v>584</v>
      </c>
      <c r="F138" s="53">
        <v>0.030636574074074076</v>
      </c>
      <c r="G138" s="26" t="str">
        <f>TEXT(INT((HOUR(F138)*3600+MINUTE(F138)*60+SECOND(F138))/$I$2/60),"0")&amp;"."&amp;TEXT(MOD((HOUR(F138)*3600+MINUTE(F138)*60+SECOND(F138))/$I$2,60),"00")&amp;"/km"</f>
        <v>4.25/km</v>
      </c>
      <c r="H138" s="35">
        <f>F138-$F$4</f>
        <v>0.006724537037037043</v>
      </c>
      <c r="I138" s="36">
        <f>F138-INDEX($F$4:$F$817,MATCH(D138,$D$4:$D$817,0))</f>
        <v>0.0060532407407407444</v>
      </c>
    </row>
    <row r="139" spans="1:9" s="12" customFormat="1" ht="15" customHeight="1">
      <c r="A139" s="34" t="s">
        <v>762</v>
      </c>
      <c r="B139" s="29" t="s">
        <v>198</v>
      </c>
      <c r="C139" s="29" t="s">
        <v>707</v>
      </c>
      <c r="D139" s="26" t="s">
        <v>1112</v>
      </c>
      <c r="E139" s="29" t="s">
        <v>584</v>
      </c>
      <c r="F139" s="53">
        <v>0.030659722222222224</v>
      </c>
      <c r="G139" s="26" t="str">
        <f>TEXT(INT((HOUR(F139)*3600+MINUTE(F139)*60+SECOND(F139))/$I$2/60),"0")&amp;"."&amp;TEXT(MOD((HOUR(F139)*3600+MINUTE(F139)*60+SECOND(F139))/$I$2,60),"00")&amp;"/km"</f>
        <v>4.25/km</v>
      </c>
      <c r="H139" s="35">
        <f>F139-$F$4</f>
        <v>0.00674768518518519</v>
      </c>
      <c r="I139" s="36">
        <f>F139-INDEX($F$4:$F$817,MATCH(D139,$D$4:$D$817,0))</f>
        <v>0.0061458333333333365</v>
      </c>
    </row>
    <row r="140" spans="1:9" s="12" customFormat="1" ht="15" customHeight="1">
      <c r="A140" s="34" t="s">
        <v>763</v>
      </c>
      <c r="B140" s="29" t="s">
        <v>200</v>
      </c>
      <c r="C140" s="29" t="s">
        <v>661</v>
      </c>
      <c r="D140" s="26" t="s">
        <v>1112</v>
      </c>
      <c r="E140" s="29" t="s">
        <v>1122</v>
      </c>
      <c r="F140" s="53">
        <v>0.03068287037037037</v>
      </c>
      <c r="G140" s="26" t="str">
        <f>TEXT(INT((HOUR(F140)*3600+MINUTE(F140)*60+SECOND(F140))/$I$2/60),"0")&amp;"."&amp;TEXT(MOD((HOUR(F140)*3600+MINUTE(F140)*60+SECOND(F140))/$I$2,60),"00")&amp;"/km"</f>
        <v>4.25/km</v>
      </c>
      <c r="H140" s="35">
        <f>F140-$F$4</f>
        <v>0.006770833333333337</v>
      </c>
      <c r="I140" s="36">
        <f>F140-INDEX($F$4:$F$817,MATCH(D140,$D$4:$D$817,0))</f>
        <v>0.006168981481481484</v>
      </c>
    </row>
    <row r="141" spans="1:9" s="12" customFormat="1" ht="15" customHeight="1">
      <c r="A141" s="34" t="s">
        <v>764</v>
      </c>
      <c r="B141" s="29" t="s">
        <v>201</v>
      </c>
      <c r="C141" s="29" t="s">
        <v>202</v>
      </c>
      <c r="D141" s="26" t="s">
        <v>1109</v>
      </c>
      <c r="E141" s="29" t="s">
        <v>1110</v>
      </c>
      <c r="F141" s="53">
        <v>0.030694444444444444</v>
      </c>
      <c r="G141" s="26" t="str">
        <f>TEXT(INT((HOUR(F141)*3600+MINUTE(F141)*60+SECOND(F141))/$I$2/60),"0")&amp;"."&amp;TEXT(MOD((HOUR(F141)*3600+MINUTE(F141)*60+SECOND(F141))/$I$2,60),"00")&amp;"/km"</f>
        <v>4.25/km</v>
      </c>
      <c r="H141" s="35">
        <f>F141-$F$4</f>
        <v>0.006782407407407411</v>
      </c>
      <c r="I141" s="36">
        <f>F141-INDEX($F$4:$F$817,MATCH(D141,$D$4:$D$817,0))</f>
        <v>0.006782407407407411</v>
      </c>
    </row>
    <row r="142" spans="1:9" s="12" customFormat="1" ht="15" customHeight="1">
      <c r="A142" s="34" t="s">
        <v>765</v>
      </c>
      <c r="B142" s="29" t="s">
        <v>29</v>
      </c>
      <c r="C142" s="29" t="s">
        <v>578</v>
      </c>
      <c r="D142" s="26" t="s">
        <v>1143</v>
      </c>
      <c r="E142" s="29" t="s">
        <v>1111</v>
      </c>
      <c r="F142" s="53">
        <v>0.03070601851851852</v>
      </c>
      <c r="G142" s="26" t="str">
        <f>TEXT(INT((HOUR(F142)*3600+MINUTE(F142)*60+SECOND(F142))/$I$2/60),"0")&amp;"."&amp;TEXT(MOD((HOUR(F142)*3600+MINUTE(F142)*60+SECOND(F142))/$I$2,60),"00")&amp;"/km"</f>
        <v>4.25/km</v>
      </c>
      <c r="H142" s="35">
        <f>F142-$F$4</f>
        <v>0.006793981481481488</v>
      </c>
      <c r="I142" s="36">
        <f>F142-INDEX($F$4:$F$817,MATCH(D142,$D$4:$D$817,0))</f>
        <v>0.004699074074074074</v>
      </c>
    </row>
    <row r="143" spans="1:9" s="12" customFormat="1" ht="15" customHeight="1">
      <c r="A143" s="34" t="s">
        <v>766</v>
      </c>
      <c r="B143" s="29" t="s">
        <v>204</v>
      </c>
      <c r="C143" s="29" t="s">
        <v>45</v>
      </c>
      <c r="D143" s="26" t="s">
        <v>1112</v>
      </c>
      <c r="E143" s="29" t="s">
        <v>1111</v>
      </c>
      <c r="F143" s="53">
        <v>0.03074074074074074</v>
      </c>
      <c r="G143" s="26" t="str">
        <f>TEXT(INT((HOUR(F143)*3600+MINUTE(F143)*60+SECOND(F143))/$I$2/60),"0")&amp;"."&amp;TEXT(MOD((HOUR(F143)*3600+MINUTE(F143)*60+SECOND(F143))/$I$2,60),"00")&amp;"/km"</f>
        <v>4.26/km</v>
      </c>
      <c r="H143" s="35">
        <f>F143-$F$4</f>
        <v>0.006828703703703705</v>
      </c>
      <c r="I143" s="36">
        <f>F143-INDEX($F$4:$F$817,MATCH(D143,$D$4:$D$817,0))</f>
        <v>0.0062268518518518515</v>
      </c>
    </row>
    <row r="144" spans="1:9" s="12" customFormat="1" ht="15" customHeight="1">
      <c r="A144" s="34" t="s">
        <v>767</v>
      </c>
      <c r="B144" s="29" t="s">
        <v>205</v>
      </c>
      <c r="C144" s="29" t="s">
        <v>598</v>
      </c>
      <c r="D144" s="26" t="s">
        <v>1103</v>
      </c>
      <c r="E144" s="29" t="s">
        <v>584</v>
      </c>
      <c r="F144" s="53">
        <v>0.03074074074074074</v>
      </c>
      <c r="G144" s="26" t="str">
        <f>TEXT(INT((HOUR(F144)*3600+MINUTE(F144)*60+SECOND(F144))/$I$2/60),"0")&amp;"."&amp;TEXT(MOD((HOUR(F144)*3600+MINUTE(F144)*60+SECOND(F144))/$I$2,60),"00")&amp;"/km"</f>
        <v>4.26/km</v>
      </c>
      <c r="H144" s="35">
        <f>F144-$F$4</f>
        <v>0.006828703703703705</v>
      </c>
      <c r="I144" s="36">
        <f>F144-INDEX($F$4:$F$817,MATCH(D144,$D$4:$D$817,0))</f>
        <v>0.00663194444444444</v>
      </c>
    </row>
    <row r="145" spans="1:9" s="12" customFormat="1" ht="15" customHeight="1">
      <c r="A145" s="34" t="s">
        <v>768</v>
      </c>
      <c r="B145" s="29" t="s">
        <v>443</v>
      </c>
      <c r="C145" s="29" t="s">
        <v>603</v>
      </c>
      <c r="D145" s="26" t="s">
        <v>1112</v>
      </c>
      <c r="E145" s="29" t="s">
        <v>584</v>
      </c>
      <c r="F145" s="53">
        <v>0.03078703703703704</v>
      </c>
      <c r="G145" s="26" t="str">
        <f>TEXT(INT((HOUR(F145)*3600+MINUTE(F145)*60+SECOND(F145))/$I$2/60),"0")&amp;"."&amp;TEXT(MOD((HOUR(F145)*3600+MINUTE(F145)*60+SECOND(F145))/$I$2,60),"00")&amp;"/km"</f>
        <v>4.26/km</v>
      </c>
      <c r="H145" s="35">
        <f>F145-$F$4</f>
        <v>0.006875000000000006</v>
      </c>
      <c r="I145" s="36">
        <f>F145-INDEX($F$4:$F$817,MATCH(D145,$D$4:$D$817,0))</f>
        <v>0.006273148148148153</v>
      </c>
    </row>
    <row r="146" spans="1:9" s="12" customFormat="1" ht="15" customHeight="1">
      <c r="A146" s="34" t="s">
        <v>769</v>
      </c>
      <c r="B146" s="29" t="s">
        <v>207</v>
      </c>
      <c r="C146" s="29" t="s">
        <v>208</v>
      </c>
      <c r="D146" s="26" t="s">
        <v>1108</v>
      </c>
      <c r="E146" s="29" t="s">
        <v>584</v>
      </c>
      <c r="F146" s="53">
        <v>0.03090277777777778</v>
      </c>
      <c r="G146" s="26" t="str">
        <f>TEXT(INT((HOUR(F146)*3600+MINUTE(F146)*60+SECOND(F146))/$I$2/60),"0")&amp;"."&amp;TEXT(MOD((HOUR(F146)*3600+MINUTE(F146)*60+SECOND(F146))/$I$2,60),"00")&amp;"/km"</f>
        <v>4.27/km</v>
      </c>
      <c r="H146" s="35">
        <f>F146-$F$4</f>
        <v>0.006990740740740745</v>
      </c>
      <c r="I146" s="36">
        <f>F146-INDEX($F$4:$F$817,MATCH(D146,$D$4:$D$817,0))</f>
        <v>0.00035879629629629803</v>
      </c>
    </row>
    <row r="147" spans="1:9" s="12" customFormat="1" ht="15" customHeight="1">
      <c r="A147" s="34" t="s">
        <v>770</v>
      </c>
      <c r="B147" s="29" t="s">
        <v>155</v>
      </c>
      <c r="C147" s="29" t="s">
        <v>599</v>
      </c>
      <c r="D147" s="26" t="s">
        <v>206</v>
      </c>
      <c r="E147" s="29" t="s">
        <v>139</v>
      </c>
      <c r="F147" s="53">
        <v>0.030925925925925926</v>
      </c>
      <c r="G147" s="26" t="str">
        <f>TEXT(INT((HOUR(F147)*3600+MINUTE(F147)*60+SECOND(F147))/$I$2/60),"0")&amp;"."&amp;TEXT(MOD((HOUR(F147)*3600+MINUTE(F147)*60+SECOND(F147))/$I$2,60),"00")&amp;"/km"</f>
        <v>4.27/km</v>
      </c>
      <c r="H147" s="35">
        <f>F147-$F$4</f>
        <v>0.007013888888888892</v>
      </c>
      <c r="I147" s="36">
        <f>F147-INDEX($F$4:$F$817,MATCH(D147,$D$4:$D$817,0))</f>
        <v>0</v>
      </c>
    </row>
    <row r="148" spans="1:9" s="12" customFormat="1" ht="15" customHeight="1">
      <c r="A148" s="34" t="s">
        <v>771</v>
      </c>
      <c r="B148" s="29" t="s">
        <v>684</v>
      </c>
      <c r="C148" s="29" t="s">
        <v>211</v>
      </c>
      <c r="D148" s="26" t="s">
        <v>1108</v>
      </c>
      <c r="E148" s="29" t="s">
        <v>1121</v>
      </c>
      <c r="F148" s="53">
        <v>0.030949074074074077</v>
      </c>
      <c r="G148" s="26" t="str">
        <f>TEXT(INT((HOUR(F148)*3600+MINUTE(F148)*60+SECOND(F148))/$I$2/60),"0")&amp;"."&amp;TEXT(MOD((HOUR(F148)*3600+MINUTE(F148)*60+SECOND(F148))/$I$2,60),"00")&amp;"/km"</f>
        <v>4.27/km</v>
      </c>
      <c r="H148" s="35">
        <f>F148-$F$4</f>
        <v>0.007037037037037043</v>
      </c>
      <c r="I148" s="36">
        <f>F148-INDEX($F$4:$F$817,MATCH(D148,$D$4:$D$817,0))</f>
        <v>0.0004050925925925958</v>
      </c>
    </row>
    <row r="149" spans="1:9" s="12" customFormat="1" ht="15" customHeight="1">
      <c r="A149" s="34" t="s">
        <v>772</v>
      </c>
      <c r="B149" s="29" t="s">
        <v>213</v>
      </c>
      <c r="C149" s="29" t="s">
        <v>591</v>
      </c>
      <c r="D149" s="26" t="s">
        <v>1107</v>
      </c>
      <c r="E149" s="29" t="s">
        <v>214</v>
      </c>
      <c r="F149" s="53">
        <v>0.030983796296296297</v>
      </c>
      <c r="G149" s="26" t="str">
        <f>TEXT(INT((HOUR(F149)*3600+MINUTE(F149)*60+SECOND(F149))/$I$2/60),"0")&amp;"."&amp;TEXT(MOD((HOUR(F149)*3600+MINUTE(F149)*60+SECOND(F149))/$I$2,60),"00")&amp;"/km"</f>
        <v>4.28/km</v>
      </c>
      <c r="H149" s="35">
        <f>F149-$F$4</f>
        <v>0.007071759259259264</v>
      </c>
      <c r="I149" s="36">
        <f>F149-INDEX($F$4:$F$817,MATCH(D149,$D$4:$D$817,0))</f>
        <v>0.006724537037037039</v>
      </c>
    </row>
    <row r="150" spans="1:9" s="12" customFormat="1" ht="15" customHeight="1">
      <c r="A150" s="34" t="s">
        <v>773</v>
      </c>
      <c r="B150" s="29" t="s">
        <v>209</v>
      </c>
      <c r="C150" s="29" t="s">
        <v>583</v>
      </c>
      <c r="D150" s="26" t="s">
        <v>1143</v>
      </c>
      <c r="E150" s="29" t="s">
        <v>584</v>
      </c>
      <c r="F150" s="53">
        <v>0.03099537037037037</v>
      </c>
      <c r="G150" s="26" t="str">
        <f>TEXT(INT((HOUR(F150)*3600+MINUTE(F150)*60+SECOND(F150))/$I$2/60),"0")&amp;"."&amp;TEXT(MOD((HOUR(F150)*3600+MINUTE(F150)*60+SECOND(F150))/$I$2,60),"00")&amp;"/km"</f>
        <v>4.28/km</v>
      </c>
      <c r="H150" s="35">
        <f>F150-$F$4</f>
        <v>0.007083333333333337</v>
      </c>
      <c r="I150" s="36">
        <f>F150-INDEX($F$4:$F$817,MATCH(D150,$D$4:$D$817,0))</f>
        <v>0.004988425925925924</v>
      </c>
    </row>
    <row r="151" spans="1:9" s="12" customFormat="1" ht="15" customHeight="1">
      <c r="A151" s="34" t="s">
        <v>774</v>
      </c>
      <c r="B151" s="29" t="s">
        <v>53</v>
      </c>
      <c r="C151" s="29" t="s">
        <v>591</v>
      </c>
      <c r="D151" s="26" t="s">
        <v>1109</v>
      </c>
      <c r="E151" s="29" t="s">
        <v>653</v>
      </c>
      <c r="F151" s="53">
        <v>0.03099537037037037</v>
      </c>
      <c r="G151" s="26" t="str">
        <f>TEXT(INT((HOUR(F151)*3600+MINUTE(F151)*60+SECOND(F151))/$I$2/60),"0")&amp;"."&amp;TEXT(MOD((HOUR(F151)*3600+MINUTE(F151)*60+SECOND(F151))/$I$2,60),"00")&amp;"/km"</f>
        <v>4.28/km</v>
      </c>
      <c r="H151" s="35">
        <f>F151-$F$4</f>
        <v>0.007083333333333337</v>
      </c>
      <c r="I151" s="36">
        <f>F151-INDEX($F$4:$F$817,MATCH(D151,$D$4:$D$817,0))</f>
        <v>0.007083333333333337</v>
      </c>
    </row>
    <row r="152" spans="1:9" s="12" customFormat="1" ht="15" customHeight="1">
      <c r="A152" s="34" t="s">
        <v>775</v>
      </c>
      <c r="B152" s="29" t="s">
        <v>210</v>
      </c>
      <c r="C152" s="29" t="s">
        <v>599</v>
      </c>
      <c r="D152" s="26" t="s">
        <v>1112</v>
      </c>
      <c r="E152" s="29" t="s">
        <v>653</v>
      </c>
      <c r="F152" s="53">
        <v>0.031006944444444445</v>
      </c>
      <c r="G152" s="26" t="str">
        <f>TEXT(INT((HOUR(F152)*3600+MINUTE(F152)*60+SECOND(F152))/$I$2/60),"0")&amp;"."&amp;TEXT(MOD((HOUR(F152)*3600+MINUTE(F152)*60+SECOND(F152))/$I$2,60),"00")&amp;"/km"</f>
        <v>4.28/km</v>
      </c>
      <c r="H152" s="35">
        <f>F152-$F$4</f>
        <v>0.007094907407407411</v>
      </c>
      <c r="I152" s="36">
        <f>F152-INDEX($F$4:$F$817,MATCH(D152,$D$4:$D$817,0))</f>
        <v>0.0064930555555555575</v>
      </c>
    </row>
    <row r="153" spans="1:9" s="12" customFormat="1" ht="15" customHeight="1">
      <c r="A153" s="34" t="s">
        <v>776</v>
      </c>
      <c r="B153" s="29" t="s">
        <v>212</v>
      </c>
      <c r="C153" s="29" t="s">
        <v>583</v>
      </c>
      <c r="D153" s="26" t="s">
        <v>1102</v>
      </c>
      <c r="E153" s="29" t="s">
        <v>1153</v>
      </c>
      <c r="F153" s="53">
        <v>0.031030092592592592</v>
      </c>
      <c r="G153" s="26" t="str">
        <f>TEXT(INT((HOUR(F153)*3600+MINUTE(F153)*60+SECOND(F153))/$I$2/60),"0")&amp;"."&amp;TEXT(MOD((HOUR(F153)*3600+MINUTE(F153)*60+SECOND(F153))/$I$2,60),"00")&amp;"/km"</f>
        <v>4.28/km</v>
      </c>
      <c r="H153" s="35">
        <f>F153-$F$4</f>
        <v>0.007118055555555558</v>
      </c>
      <c r="I153" s="36">
        <f>F153-INDEX($F$4:$F$817,MATCH(D153,$D$4:$D$817,0))</f>
        <v>0.00644675925925926</v>
      </c>
    </row>
    <row r="154" spans="1:9" s="12" customFormat="1" ht="15" customHeight="1">
      <c r="A154" s="34" t="s">
        <v>777</v>
      </c>
      <c r="B154" s="29" t="s">
        <v>427</v>
      </c>
      <c r="C154" s="29" t="s">
        <v>680</v>
      </c>
      <c r="D154" s="26" t="s">
        <v>1156</v>
      </c>
      <c r="E154" s="29" t="s">
        <v>653</v>
      </c>
      <c r="F154" s="53">
        <v>0.031053240740740742</v>
      </c>
      <c r="G154" s="26" t="str">
        <f>TEXT(INT((HOUR(F154)*3600+MINUTE(F154)*60+SECOND(F154))/$I$2/60),"0")&amp;"."&amp;TEXT(MOD((HOUR(F154)*3600+MINUTE(F154)*60+SECOND(F154))/$I$2,60),"00")&amp;"/km"</f>
        <v>4.28/km</v>
      </c>
      <c r="H154" s="35">
        <f>F154-$F$4</f>
        <v>0.007141203703703709</v>
      </c>
      <c r="I154" s="36">
        <f>F154-INDEX($F$4:$F$817,MATCH(D154,$D$4:$D$817,0))</f>
        <v>0</v>
      </c>
    </row>
    <row r="155" spans="1:9" s="12" customFormat="1" ht="15" customHeight="1">
      <c r="A155" s="34" t="s">
        <v>778</v>
      </c>
      <c r="B155" s="29" t="s">
        <v>216</v>
      </c>
      <c r="C155" s="29" t="s">
        <v>598</v>
      </c>
      <c r="D155" s="26" t="s">
        <v>1107</v>
      </c>
      <c r="E155" s="29" t="s">
        <v>584</v>
      </c>
      <c r="F155" s="53">
        <v>0.031145833333333334</v>
      </c>
      <c r="G155" s="26" t="str">
        <f>TEXT(INT((HOUR(F155)*3600+MINUTE(F155)*60+SECOND(F155))/$I$2/60),"0")&amp;"."&amp;TEXT(MOD((HOUR(F155)*3600+MINUTE(F155)*60+SECOND(F155))/$I$2,60),"00")&amp;"/km"</f>
        <v>4.29/km</v>
      </c>
      <c r="H155" s="35">
        <f>F155-$F$4</f>
        <v>0.007233796296296301</v>
      </c>
      <c r="I155" s="36">
        <f>F155-INDEX($F$4:$F$817,MATCH(D155,$D$4:$D$817,0))</f>
        <v>0.006886574074074076</v>
      </c>
    </row>
    <row r="156" spans="1:9" s="12" customFormat="1" ht="15" customHeight="1">
      <c r="A156" s="34" t="s">
        <v>779</v>
      </c>
      <c r="B156" s="29" t="s">
        <v>432</v>
      </c>
      <c r="C156" s="29" t="s">
        <v>620</v>
      </c>
      <c r="D156" s="26" t="s">
        <v>1107</v>
      </c>
      <c r="E156" s="29" t="s">
        <v>146</v>
      </c>
      <c r="F156" s="53">
        <v>0.031157407407407408</v>
      </c>
      <c r="G156" s="26" t="str">
        <f>TEXT(INT((HOUR(F156)*3600+MINUTE(F156)*60+SECOND(F156))/$I$2/60),"0")&amp;"."&amp;TEXT(MOD((HOUR(F156)*3600+MINUTE(F156)*60+SECOND(F156))/$I$2,60),"00")&amp;"/km"</f>
        <v>4.29/km</v>
      </c>
      <c r="H156" s="35">
        <f>F156-$F$4</f>
        <v>0.007245370370370374</v>
      </c>
      <c r="I156" s="36">
        <f>F156-INDEX($F$4:$F$817,MATCH(D156,$D$4:$D$817,0))</f>
        <v>0.00689814814814815</v>
      </c>
    </row>
    <row r="157" spans="1:9" s="12" customFormat="1" ht="15" customHeight="1">
      <c r="A157" s="34" t="s">
        <v>780</v>
      </c>
      <c r="B157" s="29" t="s">
        <v>215</v>
      </c>
      <c r="C157" s="29" t="s">
        <v>721</v>
      </c>
      <c r="D157" s="26" t="s">
        <v>1109</v>
      </c>
      <c r="E157" s="29" t="s">
        <v>1111</v>
      </c>
      <c r="F157" s="53">
        <v>0.031215277777777783</v>
      </c>
      <c r="G157" s="26" t="str">
        <f>TEXT(INT((HOUR(F157)*3600+MINUTE(F157)*60+SECOND(F157))/$I$2/60),"0")&amp;"."&amp;TEXT(MOD((HOUR(F157)*3600+MINUTE(F157)*60+SECOND(F157))/$I$2,60),"00")&amp;"/km"</f>
        <v>4.30/km</v>
      </c>
      <c r="H157" s="35">
        <f>F157-$F$4</f>
        <v>0.007303240740740749</v>
      </c>
      <c r="I157" s="36">
        <f>F157-INDEX($F$4:$F$817,MATCH(D157,$D$4:$D$817,0))</f>
        <v>0.007303240740740749</v>
      </c>
    </row>
    <row r="158" spans="1:9" s="12" customFormat="1" ht="15" customHeight="1">
      <c r="A158" s="34" t="s">
        <v>781</v>
      </c>
      <c r="B158" s="29" t="s">
        <v>218</v>
      </c>
      <c r="C158" s="29" t="s">
        <v>589</v>
      </c>
      <c r="D158" s="26" t="s">
        <v>1109</v>
      </c>
      <c r="E158" s="29" t="s">
        <v>653</v>
      </c>
      <c r="F158" s="53">
        <v>0.031215277777777783</v>
      </c>
      <c r="G158" s="26" t="str">
        <f>TEXT(INT((HOUR(F158)*3600+MINUTE(F158)*60+SECOND(F158))/$I$2/60),"0")&amp;"."&amp;TEXT(MOD((HOUR(F158)*3600+MINUTE(F158)*60+SECOND(F158))/$I$2,60),"00")&amp;"/km"</f>
        <v>4.30/km</v>
      </c>
      <c r="H158" s="35">
        <f>F158-$F$4</f>
        <v>0.007303240740740749</v>
      </c>
      <c r="I158" s="36">
        <f>F158-INDEX($F$4:$F$817,MATCH(D158,$D$4:$D$817,0))</f>
        <v>0.007303240740740749</v>
      </c>
    </row>
    <row r="159" spans="1:9" s="12" customFormat="1" ht="15" customHeight="1">
      <c r="A159" s="34" t="s">
        <v>782</v>
      </c>
      <c r="B159" s="29" t="s">
        <v>25</v>
      </c>
      <c r="C159" s="29" t="s">
        <v>26</v>
      </c>
      <c r="D159" s="26" t="s">
        <v>1106</v>
      </c>
      <c r="E159" s="29" t="s">
        <v>584</v>
      </c>
      <c r="F159" s="53">
        <v>0.031226851851851853</v>
      </c>
      <c r="G159" s="26" t="str">
        <f>TEXT(INT((HOUR(F159)*3600+MINUTE(F159)*60+SECOND(F159))/$I$2/60),"0")&amp;"."&amp;TEXT(MOD((HOUR(F159)*3600+MINUTE(F159)*60+SECOND(F159))/$I$2,60),"00")&amp;"/km"</f>
        <v>4.30/km</v>
      </c>
      <c r="H159" s="35">
        <f>F159-$F$4</f>
        <v>0.007314814814814819</v>
      </c>
      <c r="I159" s="36">
        <f>F159-INDEX($F$4:$F$817,MATCH(D159,$D$4:$D$817,0))</f>
        <v>0</v>
      </c>
    </row>
    <row r="160" spans="1:9" s="12" customFormat="1" ht="15" customHeight="1">
      <c r="A160" s="34" t="s">
        <v>783</v>
      </c>
      <c r="B160" s="29" t="s">
        <v>217</v>
      </c>
      <c r="C160" s="29" t="s">
        <v>628</v>
      </c>
      <c r="D160" s="26" t="s">
        <v>1109</v>
      </c>
      <c r="E160" s="29" t="s">
        <v>584</v>
      </c>
      <c r="F160" s="53">
        <v>0.031261574074074074</v>
      </c>
      <c r="G160" s="26" t="str">
        <f>TEXT(INT((HOUR(F160)*3600+MINUTE(F160)*60+SECOND(F160))/$I$2/60),"0")&amp;"."&amp;TEXT(MOD((HOUR(F160)*3600+MINUTE(F160)*60+SECOND(F160))/$I$2,60),"00")&amp;"/km"</f>
        <v>4.30/km</v>
      </c>
      <c r="H160" s="35">
        <f>F160-$F$4</f>
        <v>0.00734953703703704</v>
      </c>
      <c r="I160" s="36">
        <f>F160-INDEX($F$4:$F$817,MATCH(D160,$D$4:$D$817,0))</f>
        <v>0.00734953703703704</v>
      </c>
    </row>
    <row r="161" spans="1:9" s="12" customFormat="1" ht="15" customHeight="1">
      <c r="A161" s="34" t="s">
        <v>784</v>
      </c>
      <c r="B161" s="29" t="s">
        <v>219</v>
      </c>
      <c r="C161" s="29" t="s">
        <v>32</v>
      </c>
      <c r="D161" s="26" t="s">
        <v>1112</v>
      </c>
      <c r="E161" s="29" t="s">
        <v>1111</v>
      </c>
      <c r="F161" s="53">
        <v>0.03144675925925926</v>
      </c>
      <c r="G161" s="26" t="str">
        <f>TEXT(INT((HOUR(F161)*3600+MINUTE(F161)*60+SECOND(F161))/$I$2/60),"0")&amp;"."&amp;TEXT(MOD((HOUR(F161)*3600+MINUTE(F161)*60+SECOND(F161))/$I$2,60),"00")&amp;"/km"</f>
        <v>4.32/km</v>
      </c>
      <c r="H161" s="35">
        <f>F161-$F$4</f>
        <v>0.007534722222222224</v>
      </c>
      <c r="I161" s="36">
        <f>F161-INDEX($F$4:$F$817,MATCH(D161,$D$4:$D$817,0))</f>
        <v>0.0069328703703703705</v>
      </c>
    </row>
    <row r="162" spans="1:9" s="12" customFormat="1" ht="15" customHeight="1">
      <c r="A162" s="34" t="s">
        <v>785</v>
      </c>
      <c r="B162" s="29" t="s">
        <v>649</v>
      </c>
      <c r="C162" s="29" t="s">
        <v>671</v>
      </c>
      <c r="D162" s="26" t="s">
        <v>1112</v>
      </c>
      <c r="E162" s="29" t="s">
        <v>1121</v>
      </c>
      <c r="F162" s="53">
        <v>0.03144675925925926</v>
      </c>
      <c r="G162" s="26" t="str">
        <f>TEXT(INT((HOUR(F162)*3600+MINUTE(F162)*60+SECOND(F162))/$I$2/60),"0")&amp;"."&amp;TEXT(MOD((HOUR(F162)*3600+MINUTE(F162)*60+SECOND(F162))/$I$2,60),"00")&amp;"/km"</f>
        <v>4.32/km</v>
      </c>
      <c r="H162" s="35">
        <f>F162-$F$4</f>
        <v>0.007534722222222224</v>
      </c>
      <c r="I162" s="36">
        <f>F162-INDEX($F$4:$F$817,MATCH(D162,$D$4:$D$817,0))</f>
        <v>0.0069328703703703705</v>
      </c>
    </row>
    <row r="163" spans="1:9" s="12" customFormat="1" ht="15" customHeight="1">
      <c r="A163" s="34" t="s">
        <v>786</v>
      </c>
      <c r="B163" s="29" t="s">
        <v>97</v>
      </c>
      <c r="C163" s="29" t="s">
        <v>98</v>
      </c>
      <c r="D163" s="26" t="s">
        <v>1109</v>
      </c>
      <c r="E163" s="29" t="s">
        <v>156</v>
      </c>
      <c r="F163" s="53">
        <v>0.03145833333333333</v>
      </c>
      <c r="G163" s="26" t="str">
        <f>TEXT(INT((HOUR(F163)*3600+MINUTE(F163)*60+SECOND(F163))/$I$2/60),"0")&amp;"."&amp;TEXT(MOD((HOUR(F163)*3600+MINUTE(F163)*60+SECOND(F163))/$I$2,60),"00")&amp;"/km"</f>
        <v>4.32/km</v>
      </c>
      <c r="H163" s="35">
        <f>F163-$F$4</f>
        <v>0.0075462962962962975</v>
      </c>
      <c r="I163" s="36">
        <f>F163-INDEX($F$4:$F$817,MATCH(D163,$D$4:$D$817,0))</f>
        <v>0.0075462962962962975</v>
      </c>
    </row>
    <row r="164" spans="1:9" s="12" customFormat="1" ht="15" customHeight="1">
      <c r="A164" s="34" t="s">
        <v>787</v>
      </c>
      <c r="B164" s="29" t="s">
        <v>51</v>
      </c>
      <c r="C164" s="29" t="s">
        <v>595</v>
      </c>
      <c r="D164" s="26" t="s">
        <v>1109</v>
      </c>
      <c r="E164" s="29" t="s">
        <v>653</v>
      </c>
      <c r="F164" s="53">
        <v>0.03145833333333333</v>
      </c>
      <c r="G164" s="26" t="str">
        <f>TEXT(INT((HOUR(F164)*3600+MINUTE(F164)*60+SECOND(F164))/$I$2/60),"0")&amp;"."&amp;TEXT(MOD((HOUR(F164)*3600+MINUTE(F164)*60+SECOND(F164))/$I$2,60),"00")&amp;"/km"</f>
        <v>4.32/km</v>
      </c>
      <c r="H164" s="35">
        <f>F164-$F$4</f>
        <v>0.0075462962962962975</v>
      </c>
      <c r="I164" s="36">
        <f>F164-INDEX($F$4:$F$817,MATCH(D164,$D$4:$D$817,0))</f>
        <v>0.0075462962962962975</v>
      </c>
    </row>
    <row r="165" spans="1:9" s="12" customFormat="1" ht="15" customHeight="1">
      <c r="A165" s="34" t="s">
        <v>788</v>
      </c>
      <c r="B165" s="29" t="s">
        <v>1</v>
      </c>
      <c r="C165" s="29" t="s">
        <v>2</v>
      </c>
      <c r="D165" s="26" t="s">
        <v>1178</v>
      </c>
      <c r="E165" s="29" t="s">
        <v>156</v>
      </c>
      <c r="F165" s="53">
        <v>0.03146990740740741</v>
      </c>
      <c r="G165" s="26" t="str">
        <f>TEXT(INT((HOUR(F165)*3600+MINUTE(F165)*60+SECOND(F165))/$I$2/60),"0")&amp;"."&amp;TEXT(MOD((HOUR(F165)*3600+MINUTE(F165)*60+SECOND(F165))/$I$2,60),"00")&amp;"/km"</f>
        <v>4.32/km</v>
      </c>
      <c r="H165" s="35">
        <f>F165-$F$4</f>
        <v>0.007557870370370378</v>
      </c>
      <c r="I165" s="36">
        <f>F165-INDEX($F$4:$F$817,MATCH(D165,$D$4:$D$817,0))</f>
        <v>0.0023958333333333366</v>
      </c>
    </row>
    <row r="166" spans="1:9" s="12" customFormat="1" ht="15" customHeight="1">
      <c r="A166" s="34" t="s">
        <v>789</v>
      </c>
      <c r="B166" s="29" t="s">
        <v>220</v>
      </c>
      <c r="C166" s="29" t="s">
        <v>583</v>
      </c>
      <c r="D166" s="26" t="s">
        <v>1109</v>
      </c>
      <c r="E166" s="29" t="s">
        <v>584</v>
      </c>
      <c r="F166" s="53">
        <v>0.03149305555555556</v>
      </c>
      <c r="G166" s="26" t="str">
        <f>TEXT(INT((HOUR(F166)*3600+MINUTE(F166)*60+SECOND(F166))/$I$2/60),"0")&amp;"."&amp;TEXT(MOD((HOUR(F166)*3600+MINUTE(F166)*60+SECOND(F166))/$I$2,60),"00")&amp;"/km"</f>
        <v>4.32/km</v>
      </c>
      <c r="H166" s="35">
        <f>F166-$F$4</f>
        <v>0.007581018518518525</v>
      </c>
      <c r="I166" s="36">
        <f>F166-INDEX($F$4:$F$817,MATCH(D166,$D$4:$D$817,0))</f>
        <v>0.007581018518518525</v>
      </c>
    </row>
    <row r="167" spans="1:9" s="12" customFormat="1" ht="15" customHeight="1">
      <c r="A167" s="34" t="s">
        <v>790</v>
      </c>
      <c r="B167" s="29" t="s">
        <v>667</v>
      </c>
      <c r="C167" s="29" t="s">
        <v>694</v>
      </c>
      <c r="D167" s="26" t="s">
        <v>1107</v>
      </c>
      <c r="E167" s="29" t="s">
        <v>653</v>
      </c>
      <c r="F167" s="53">
        <v>0.03153935185185185</v>
      </c>
      <c r="G167" s="26" t="str">
        <f>TEXT(INT((HOUR(F167)*3600+MINUTE(F167)*60+SECOND(F167))/$I$2/60),"0")&amp;"."&amp;TEXT(MOD((HOUR(F167)*3600+MINUTE(F167)*60+SECOND(F167))/$I$2,60),"00")&amp;"/km"</f>
        <v>4.33/km</v>
      </c>
      <c r="H167" s="35">
        <f>F167-$F$4</f>
        <v>0.007627314814814819</v>
      </c>
      <c r="I167" s="36">
        <f>F167-INDEX($F$4:$F$817,MATCH(D167,$D$4:$D$817,0))</f>
        <v>0.007280092592592595</v>
      </c>
    </row>
    <row r="168" spans="1:9" s="12" customFormat="1" ht="15" customHeight="1">
      <c r="A168" s="34" t="s">
        <v>791</v>
      </c>
      <c r="B168" s="29" t="s">
        <v>222</v>
      </c>
      <c r="C168" s="29" t="s">
        <v>593</v>
      </c>
      <c r="D168" s="26" t="s">
        <v>1102</v>
      </c>
      <c r="E168" s="29" t="s">
        <v>223</v>
      </c>
      <c r="F168" s="53">
        <v>0.03158564814814815</v>
      </c>
      <c r="G168" s="26" t="str">
        <f>TEXT(INT((HOUR(F168)*3600+MINUTE(F168)*60+SECOND(F168))/$I$2/60),"0")&amp;"."&amp;TEXT(MOD((HOUR(F168)*3600+MINUTE(F168)*60+SECOND(F168))/$I$2,60),"00")&amp;"/km"</f>
        <v>4.33/km</v>
      </c>
      <c r="H168" s="35">
        <f>F168-$F$4</f>
        <v>0.007673611111111114</v>
      </c>
      <c r="I168" s="36">
        <f>F168-INDEX($F$4:$F$817,MATCH(D168,$D$4:$D$817,0))</f>
        <v>0.007002314814814815</v>
      </c>
    </row>
    <row r="169" spans="1:9" s="12" customFormat="1" ht="15" customHeight="1">
      <c r="A169" s="34" t="s">
        <v>792</v>
      </c>
      <c r="B169" s="29" t="s">
        <v>226</v>
      </c>
      <c r="C169" s="29" t="s">
        <v>705</v>
      </c>
      <c r="D169" s="26" t="s">
        <v>1112</v>
      </c>
      <c r="E169" s="29" t="s">
        <v>1104</v>
      </c>
      <c r="F169" s="53">
        <v>0.03162037037037037</v>
      </c>
      <c r="G169" s="26" t="str">
        <f>TEXT(INT((HOUR(F169)*3600+MINUTE(F169)*60+SECOND(F169))/$I$2/60),"0")&amp;"."&amp;TEXT(MOD((HOUR(F169)*3600+MINUTE(F169)*60+SECOND(F169))/$I$2,60),"00")&amp;"/km"</f>
        <v>4.33/km</v>
      </c>
      <c r="H169" s="35">
        <f>F169-$F$4</f>
        <v>0.007708333333333334</v>
      </c>
      <c r="I169" s="36">
        <f>F169-INDEX($F$4:$F$817,MATCH(D169,$D$4:$D$817,0))</f>
        <v>0.007106481481481481</v>
      </c>
    </row>
    <row r="170" spans="1:9" s="12" customFormat="1" ht="15" customHeight="1">
      <c r="A170" s="34" t="s">
        <v>793</v>
      </c>
      <c r="B170" s="29" t="s">
        <v>1184</v>
      </c>
      <c r="C170" s="29" t="s">
        <v>601</v>
      </c>
      <c r="D170" s="26" t="s">
        <v>1109</v>
      </c>
      <c r="E170" s="29" t="s">
        <v>1111</v>
      </c>
      <c r="F170" s="53">
        <v>0.03163194444444444</v>
      </c>
      <c r="G170" s="26" t="str">
        <f>TEXT(INT((HOUR(F170)*3600+MINUTE(F170)*60+SECOND(F170))/$I$2/60),"0")&amp;"."&amp;TEXT(MOD((HOUR(F170)*3600+MINUTE(F170)*60+SECOND(F170))/$I$2,60),"00")&amp;"/km"</f>
        <v>4.33/km</v>
      </c>
      <c r="H170" s="35">
        <f>F170-$F$4</f>
        <v>0.007719907407407408</v>
      </c>
      <c r="I170" s="36">
        <f>F170-INDEX($F$4:$F$817,MATCH(D170,$D$4:$D$817,0))</f>
        <v>0.007719907407407408</v>
      </c>
    </row>
    <row r="171" spans="1:9" s="12" customFormat="1" ht="15" customHeight="1">
      <c r="A171" s="34" t="s">
        <v>794</v>
      </c>
      <c r="B171" s="29" t="s">
        <v>111</v>
      </c>
      <c r="C171" s="29" t="s">
        <v>598</v>
      </c>
      <c r="D171" s="26" t="s">
        <v>1103</v>
      </c>
      <c r="E171" s="29" t="s">
        <v>18</v>
      </c>
      <c r="F171" s="53">
        <v>0.03163194444444444</v>
      </c>
      <c r="G171" s="26" t="str">
        <f>TEXT(INT((HOUR(F171)*3600+MINUTE(F171)*60+SECOND(F171))/$I$2/60),"0")&amp;"."&amp;TEXT(MOD((HOUR(F171)*3600+MINUTE(F171)*60+SECOND(F171))/$I$2,60),"00")&amp;"/km"</f>
        <v>4.33/km</v>
      </c>
      <c r="H171" s="35">
        <f>F171-$F$4</f>
        <v>0.007719907407407408</v>
      </c>
      <c r="I171" s="36">
        <f>F171-INDEX($F$4:$F$817,MATCH(D171,$D$4:$D$817,0))</f>
        <v>0.007523148148148143</v>
      </c>
    </row>
    <row r="172" spans="1:9" s="12" customFormat="1" ht="15" customHeight="1">
      <c r="A172" s="34" t="s">
        <v>795</v>
      </c>
      <c r="B172" s="29" t="s">
        <v>674</v>
      </c>
      <c r="C172" s="29" t="s">
        <v>601</v>
      </c>
      <c r="D172" s="26" t="s">
        <v>1112</v>
      </c>
      <c r="E172" s="29" t="s">
        <v>18</v>
      </c>
      <c r="F172" s="53">
        <v>0.03164351851851852</v>
      </c>
      <c r="G172" s="26" t="str">
        <f>TEXT(INT((HOUR(F172)*3600+MINUTE(F172)*60+SECOND(F172))/$I$2/60),"0")&amp;"."&amp;TEXT(MOD((HOUR(F172)*3600+MINUTE(F172)*60+SECOND(F172))/$I$2,60),"00")&amp;"/km"</f>
        <v>4.33/km</v>
      </c>
      <c r="H172" s="35">
        <f>F172-$F$4</f>
        <v>0.0077314814814814885</v>
      </c>
      <c r="I172" s="36">
        <f>F172-INDEX($F$4:$F$817,MATCH(D172,$D$4:$D$817,0))</f>
        <v>0.007129629629629635</v>
      </c>
    </row>
    <row r="173" spans="1:9" s="12" customFormat="1" ht="15" customHeight="1">
      <c r="A173" s="34" t="s">
        <v>796</v>
      </c>
      <c r="B173" s="29" t="s">
        <v>221</v>
      </c>
      <c r="C173" s="29" t="s">
        <v>643</v>
      </c>
      <c r="D173" s="26" t="s">
        <v>1143</v>
      </c>
      <c r="E173" s="29" t="s">
        <v>1117</v>
      </c>
      <c r="F173" s="53">
        <v>0.03166666666666667</v>
      </c>
      <c r="G173" s="26" t="str">
        <f>TEXT(INT((HOUR(F173)*3600+MINUTE(F173)*60+SECOND(F173))/$I$2/60),"0")&amp;"."&amp;TEXT(MOD((HOUR(F173)*3600+MINUTE(F173)*60+SECOND(F173))/$I$2,60),"00")&amp;"/km"</f>
        <v>4.34/km</v>
      </c>
      <c r="H173" s="35">
        <f>F173-$F$4</f>
        <v>0.007754629629629636</v>
      </c>
      <c r="I173" s="36">
        <f>F173-INDEX($F$4:$F$817,MATCH(D173,$D$4:$D$817,0))</f>
        <v>0.005659722222222222</v>
      </c>
    </row>
    <row r="174" spans="1:9" s="12" customFormat="1" ht="15" customHeight="1">
      <c r="A174" s="34" t="s">
        <v>797</v>
      </c>
      <c r="B174" s="29" t="s">
        <v>13</v>
      </c>
      <c r="C174" s="29" t="s">
        <v>589</v>
      </c>
      <c r="D174" s="26" t="s">
        <v>1112</v>
      </c>
      <c r="E174" s="29" t="s">
        <v>1121</v>
      </c>
      <c r="F174" s="53">
        <v>0.03170138888888889</v>
      </c>
      <c r="G174" s="26" t="str">
        <f>TEXT(INT((HOUR(F174)*3600+MINUTE(F174)*60+SECOND(F174))/$I$2/60),"0")&amp;"."&amp;TEXT(MOD((HOUR(F174)*3600+MINUTE(F174)*60+SECOND(F174))/$I$2,60),"00")&amp;"/km"</f>
        <v>4.34/km</v>
      </c>
      <c r="H174" s="35">
        <f>F174-$F$4</f>
        <v>0.007789351851851856</v>
      </c>
      <c r="I174" s="36">
        <f>F174-INDEX($F$4:$F$817,MATCH(D174,$D$4:$D$817,0))</f>
        <v>0.007187500000000003</v>
      </c>
    </row>
    <row r="175" spans="1:9" s="12" customFormat="1" ht="15" customHeight="1">
      <c r="A175" s="34" t="s">
        <v>798</v>
      </c>
      <c r="B175" s="29" t="s">
        <v>224</v>
      </c>
      <c r="C175" s="29" t="s">
        <v>1150</v>
      </c>
      <c r="D175" s="26" t="s">
        <v>1174</v>
      </c>
      <c r="E175" s="29" t="s">
        <v>584</v>
      </c>
      <c r="F175" s="53">
        <v>0.03172453703703703</v>
      </c>
      <c r="G175" s="26" t="str">
        <f>TEXT(INT((HOUR(F175)*3600+MINUTE(F175)*60+SECOND(F175))/$I$2/60),"0")&amp;"."&amp;TEXT(MOD((HOUR(F175)*3600+MINUTE(F175)*60+SECOND(F175))/$I$2,60),"00")&amp;"/km"</f>
        <v>4.34/km</v>
      </c>
      <c r="H175" s="35">
        <f>F175-$F$4</f>
        <v>0.0078124999999999965</v>
      </c>
      <c r="I175" s="36">
        <f>F175-INDEX($F$4:$F$817,MATCH(D175,$D$4:$D$817,0))</f>
        <v>0</v>
      </c>
    </row>
    <row r="176" spans="1:9" s="12" customFormat="1" ht="15" customHeight="1">
      <c r="A176" s="34" t="s">
        <v>799</v>
      </c>
      <c r="B176" s="29" t="s">
        <v>225</v>
      </c>
      <c r="C176" s="29" t="s">
        <v>607</v>
      </c>
      <c r="D176" s="26" t="s">
        <v>1107</v>
      </c>
      <c r="E176" s="29" t="s">
        <v>1158</v>
      </c>
      <c r="F176" s="53">
        <v>0.03172453703703703</v>
      </c>
      <c r="G176" s="26" t="str">
        <f>TEXT(INT((HOUR(F176)*3600+MINUTE(F176)*60+SECOND(F176))/$I$2/60),"0")&amp;"."&amp;TEXT(MOD((HOUR(F176)*3600+MINUTE(F176)*60+SECOND(F176))/$I$2,60),"00")&amp;"/km"</f>
        <v>4.34/km</v>
      </c>
      <c r="H176" s="35">
        <f>F176-$F$4</f>
        <v>0.0078124999999999965</v>
      </c>
      <c r="I176" s="36">
        <f>F176-INDEX($F$4:$F$817,MATCH(D176,$D$4:$D$817,0))</f>
        <v>0.007465277777777772</v>
      </c>
    </row>
    <row r="177" spans="1:9" s="12" customFormat="1" ht="15" customHeight="1">
      <c r="A177" s="34" t="s">
        <v>800</v>
      </c>
      <c r="B177" s="29" t="s">
        <v>20</v>
      </c>
      <c r="C177" s="29" t="s">
        <v>21</v>
      </c>
      <c r="D177" s="26" t="s">
        <v>1143</v>
      </c>
      <c r="E177" s="29" t="s">
        <v>584</v>
      </c>
      <c r="F177" s="53">
        <v>0.03177083333333333</v>
      </c>
      <c r="G177" s="26" t="str">
        <f>TEXT(INT((HOUR(F177)*3600+MINUTE(F177)*60+SECOND(F177))/$I$2/60),"0")&amp;"."&amp;TEXT(MOD((HOUR(F177)*3600+MINUTE(F177)*60+SECOND(F177))/$I$2,60),"00")&amp;"/km"</f>
        <v>4.35/km</v>
      </c>
      <c r="H177" s="35">
        <f>F177-$F$4</f>
        <v>0.007858796296296298</v>
      </c>
      <c r="I177" s="36">
        <f>F177-INDEX($F$4:$F$817,MATCH(D177,$D$4:$D$817,0))</f>
        <v>0.005763888888888884</v>
      </c>
    </row>
    <row r="178" spans="1:9" s="12" customFormat="1" ht="15" customHeight="1">
      <c r="A178" s="34" t="s">
        <v>801</v>
      </c>
      <c r="B178" s="29" t="s">
        <v>86</v>
      </c>
      <c r="C178" s="29" t="s">
        <v>595</v>
      </c>
      <c r="D178" s="26" t="s">
        <v>1174</v>
      </c>
      <c r="E178" s="29" t="s">
        <v>653</v>
      </c>
      <c r="F178" s="53">
        <v>0.03177083333333333</v>
      </c>
      <c r="G178" s="26" t="str">
        <f>TEXT(INT((HOUR(F178)*3600+MINUTE(F178)*60+SECOND(F178))/$I$2/60),"0")&amp;"."&amp;TEXT(MOD((HOUR(F178)*3600+MINUTE(F178)*60+SECOND(F178))/$I$2,60),"00")&amp;"/km"</f>
        <v>4.35/km</v>
      </c>
      <c r="H178" s="35">
        <f>F178-$F$4</f>
        <v>0.007858796296296298</v>
      </c>
      <c r="I178" s="36">
        <f>F178-INDEX($F$4:$F$817,MATCH(D178,$D$4:$D$817,0))</f>
        <v>4.629629629630122E-05</v>
      </c>
    </row>
    <row r="179" spans="1:9" s="12" customFormat="1" ht="15" customHeight="1">
      <c r="A179" s="34" t="s">
        <v>802</v>
      </c>
      <c r="B179" s="29" t="s">
        <v>227</v>
      </c>
      <c r="C179" s="29" t="s">
        <v>228</v>
      </c>
      <c r="D179" s="26" t="s">
        <v>1143</v>
      </c>
      <c r="E179" s="29" t="s">
        <v>584</v>
      </c>
      <c r="F179" s="53">
        <v>0.031828703703703706</v>
      </c>
      <c r="G179" s="26" t="str">
        <f>TEXT(INT((HOUR(F179)*3600+MINUTE(F179)*60+SECOND(F179))/$I$2/60),"0")&amp;"."&amp;TEXT(MOD((HOUR(F179)*3600+MINUTE(F179)*60+SECOND(F179))/$I$2,60),"00")&amp;"/km"</f>
        <v>4.35/km</v>
      </c>
      <c r="H179" s="35">
        <f>F179-$F$4</f>
        <v>0.007916666666666673</v>
      </c>
      <c r="I179" s="36">
        <f>F179-INDEX($F$4:$F$817,MATCH(D179,$D$4:$D$817,0))</f>
        <v>0.005821759259259259</v>
      </c>
    </row>
    <row r="180" spans="1:9" s="12" customFormat="1" ht="15" customHeight="1">
      <c r="A180" s="34" t="s">
        <v>803</v>
      </c>
      <c r="B180" s="29" t="s">
        <v>229</v>
      </c>
      <c r="C180" s="29" t="s">
        <v>621</v>
      </c>
      <c r="D180" s="26" t="s">
        <v>1107</v>
      </c>
      <c r="E180" s="29" t="s">
        <v>625</v>
      </c>
      <c r="F180" s="53">
        <v>0.03185185185185185</v>
      </c>
      <c r="G180" s="26" t="str">
        <f>TEXT(INT((HOUR(F180)*3600+MINUTE(F180)*60+SECOND(F180))/$I$2/60),"0")&amp;"."&amp;TEXT(MOD((HOUR(F180)*3600+MINUTE(F180)*60+SECOND(F180))/$I$2,60),"00")&amp;"/km"</f>
        <v>4.35/km</v>
      </c>
      <c r="H180" s="35">
        <f>F180-$F$4</f>
        <v>0.00793981481481482</v>
      </c>
      <c r="I180" s="36">
        <f>F180-INDEX($F$4:$F$817,MATCH(D180,$D$4:$D$817,0))</f>
        <v>0.007592592592592595</v>
      </c>
    </row>
    <row r="181" spans="1:9" s="12" customFormat="1" ht="15" customHeight="1">
      <c r="A181" s="34" t="s">
        <v>804</v>
      </c>
      <c r="B181" s="29" t="s">
        <v>231</v>
      </c>
      <c r="C181" s="29" t="s">
        <v>595</v>
      </c>
      <c r="D181" s="26" t="s">
        <v>1109</v>
      </c>
      <c r="E181" s="29" t="s">
        <v>584</v>
      </c>
      <c r="F181" s="53">
        <v>0.03186342592592593</v>
      </c>
      <c r="G181" s="26" t="str">
        <f>TEXT(INT((HOUR(F181)*3600+MINUTE(F181)*60+SECOND(F181))/$I$2/60),"0")&amp;"."&amp;TEXT(MOD((HOUR(F181)*3600+MINUTE(F181)*60+SECOND(F181))/$I$2,60),"00")&amp;"/km"</f>
        <v>4.35/km</v>
      </c>
      <c r="H181" s="35">
        <f>F181-$F$4</f>
        <v>0.007951388888888893</v>
      </c>
      <c r="I181" s="36">
        <f>F181-INDEX($F$4:$F$817,MATCH(D181,$D$4:$D$817,0))</f>
        <v>0.007951388888888893</v>
      </c>
    </row>
    <row r="182" spans="1:9" s="12" customFormat="1" ht="15" customHeight="1">
      <c r="A182" s="34" t="s">
        <v>805</v>
      </c>
      <c r="B182" s="29" t="s">
        <v>445</v>
      </c>
      <c r="C182" s="29" t="s">
        <v>657</v>
      </c>
      <c r="D182" s="26" t="s">
        <v>1107</v>
      </c>
      <c r="E182" s="29" t="s">
        <v>584</v>
      </c>
      <c r="F182" s="53">
        <v>0.03189814814814815</v>
      </c>
      <c r="G182" s="26" t="str">
        <f>TEXT(INT((HOUR(F182)*3600+MINUTE(F182)*60+SECOND(F182))/$I$2/60),"0")&amp;"."&amp;TEXT(MOD((HOUR(F182)*3600+MINUTE(F182)*60+SECOND(F182))/$I$2,60),"00")&amp;"/km"</f>
        <v>4.36/km</v>
      </c>
      <c r="H182" s="35">
        <f>F182-$F$4</f>
        <v>0.007986111111111114</v>
      </c>
      <c r="I182" s="36">
        <f>F182-INDEX($F$4:$F$817,MATCH(D182,$D$4:$D$817,0))</f>
        <v>0.0076388888888888895</v>
      </c>
    </row>
    <row r="183" spans="1:9" s="12" customFormat="1" ht="15" customHeight="1">
      <c r="A183" s="34" t="s">
        <v>806</v>
      </c>
      <c r="B183" s="29" t="s">
        <v>23</v>
      </c>
      <c r="C183" s="29" t="s">
        <v>232</v>
      </c>
      <c r="D183" s="26" t="s">
        <v>1112</v>
      </c>
      <c r="E183" s="29" t="s">
        <v>1121</v>
      </c>
      <c r="F183" s="53">
        <v>0.03190972222222222</v>
      </c>
      <c r="G183" s="26" t="str">
        <f>TEXT(INT((HOUR(F183)*3600+MINUTE(F183)*60+SECOND(F183))/$I$2/60),"0")&amp;"."&amp;TEXT(MOD((HOUR(F183)*3600+MINUTE(F183)*60+SECOND(F183))/$I$2,60),"00")&amp;"/km"</f>
        <v>4.36/km</v>
      </c>
      <c r="H183" s="35">
        <f>F183-$F$4</f>
        <v>0.007997685185185188</v>
      </c>
      <c r="I183" s="36">
        <f>F183-INDEX($F$4:$F$817,MATCH(D183,$D$4:$D$817,0))</f>
        <v>0.007395833333333334</v>
      </c>
    </row>
    <row r="184" spans="1:9" s="12" customFormat="1" ht="15" customHeight="1">
      <c r="A184" s="34" t="s">
        <v>807</v>
      </c>
      <c r="B184" s="29" t="s">
        <v>49</v>
      </c>
      <c r="C184" s="29" t="s">
        <v>643</v>
      </c>
      <c r="D184" s="26" t="s">
        <v>1112</v>
      </c>
      <c r="E184" s="29" t="s">
        <v>50</v>
      </c>
      <c r="F184" s="53">
        <v>0.0319212962962963</v>
      </c>
      <c r="G184" s="26" t="str">
        <f>TEXT(INT((HOUR(F184)*3600+MINUTE(F184)*60+SECOND(F184))/$I$2/60),"0")&amp;"."&amp;TEXT(MOD((HOUR(F184)*3600+MINUTE(F184)*60+SECOND(F184))/$I$2,60),"00")&amp;"/km"</f>
        <v>4.36/km</v>
      </c>
      <c r="H184" s="35">
        <f>F184-$F$4</f>
        <v>0.008009259259259268</v>
      </c>
      <c r="I184" s="36">
        <f>F184-INDEX($F$4:$F$817,MATCH(D184,$D$4:$D$817,0))</f>
        <v>0.007407407407407415</v>
      </c>
    </row>
    <row r="185" spans="1:9" s="12" customFormat="1" ht="15" customHeight="1">
      <c r="A185" s="34" t="s">
        <v>808</v>
      </c>
      <c r="B185" s="29" t="s">
        <v>1136</v>
      </c>
      <c r="C185" s="29" t="s">
        <v>614</v>
      </c>
      <c r="D185" s="26" t="s">
        <v>1143</v>
      </c>
      <c r="E185" s="29" t="s">
        <v>653</v>
      </c>
      <c r="F185" s="53">
        <v>0.03193287037037037</v>
      </c>
      <c r="G185" s="26" t="str">
        <f>TEXT(INT((HOUR(F185)*3600+MINUTE(F185)*60+SECOND(F185))/$I$2/60),"0")&amp;"."&amp;TEXT(MOD((HOUR(F185)*3600+MINUTE(F185)*60+SECOND(F185))/$I$2,60),"00")&amp;"/km"</f>
        <v>4.36/km</v>
      </c>
      <c r="H185" s="35">
        <f>F185-$F$4</f>
        <v>0.008020833333333335</v>
      </c>
      <c r="I185" s="36">
        <f>F185-INDEX($F$4:$F$817,MATCH(D185,$D$4:$D$817,0))</f>
        <v>0.005925925925925921</v>
      </c>
    </row>
    <row r="186" spans="1:9" s="12" customFormat="1" ht="15" customHeight="1">
      <c r="A186" s="34" t="s">
        <v>809</v>
      </c>
      <c r="B186" s="29" t="s">
        <v>230</v>
      </c>
      <c r="C186" s="29" t="s">
        <v>661</v>
      </c>
      <c r="D186" s="26" t="s">
        <v>1109</v>
      </c>
      <c r="E186" s="29" t="s">
        <v>122</v>
      </c>
      <c r="F186" s="53">
        <v>0.03194444444444445</v>
      </c>
      <c r="G186" s="26" t="str">
        <f>TEXT(INT((HOUR(F186)*3600+MINUTE(F186)*60+SECOND(F186))/$I$2/60),"0")&amp;"."&amp;TEXT(MOD((HOUR(F186)*3600+MINUTE(F186)*60+SECOND(F186))/$I$2,60),"00")&amp;"/km"</f>
        <v>4.36/km</v>
      </c>
      <c r="H186" s="35">
        <f>F186-$F$4</f>
        <v>0.008032407407407415</v>
      </c>
      <c r="I186" s="36">
        <f>F186-INDEX($F$4:$F$817,MATCH(D186,$D$4:$D$817,0))</f>
        <v>0.008032407407407415</v>
      </c>
    </row>
    <row r="187" spans="1:9" s="12" customFormat="1" ht="15" customHeight="1">
      <c r="A187" s="46" t="s">
        <v>810</v>
      </c>
      <c r="B187" s="47" t="s">
        <v>668</v>
      </c>
      <c r="C187" s="47" t="s">
        <v>669</v>
      </c>
      <c r="D187" s="48" t="s">
        <v>1109</v>
      </c>
      <c r="E187" s="47" t="s">
        <v>463</v>
      </c>
      <c r="F187" s="49">
        <v>0.03196759259259259</v>
      </c>
      <c r="G187" s="48" t="str">
        <f>TEXT(INT((HOUR(F187)*3600+MINUTE(F187)*60+SECOND(F187))/$I$2/60),"0")&amp;"."&amp;TEXT(MOD((HOUR(F187)*3600+MINUTE(F187)*60+SECOND(F187))/$I$2,60),"00")&amp;"/km"</f>
        <v>4.36/km</v>
      </c>
      <c r="H187" s="50">
        <f>F187-$F$4</f>
        <v>0.008055555555555555</v>
      </c>
      <c r="I187" s="51">
        <f>F187-INDEX($F$4:$F$817,MATCH(D187,$D$4:$D$817,0))</f>
        <v>0.008055555555555555</v>
      </c>
    </row>
    <row r="188" spans="1:9" s="12" customFormat="1" ht="15" customHeight="1">
      <c r="A188" s="34" t="s">
        <v>811</v>
      </c>
      <c r="B188" s="29" t="s">
        <v>237</v>
      </c>
      <c r="C188" s="29" t="s">
        <v>621</v>
      </c>
      <c r="D188" s="26" t="s">
        <v>1103</v>
      </c>
      <c r="E188" s="29" t="s">
        <v>156</v>
      </c>
      <c r="F188" s="53">
        <v>0.03200231481481482</v>
      </c>
      <c r="G188" s="26" t="str">
        <f>TEXT(INT((HOUR(F188)*3600+MINUTE(F188)*60+SECOND(F188))/$I$2/60),"0")&amp;"."&amp;TEXT(MOD((HOUR(F188)*3600+MINUTE(F188)*60+SECOND(F188))/$I$2,60),"00")&amp;"/km"</f>
        <v>4.37/km</v>
      </c>
      <c r="H188" s="35">
        <f>F188-$F$4</f>
        <v>0.008090277777777783</v>
      </c>
      <c r="I188" s="36">
        <f>F188-INDEX($F$4:$F$817,MATCH(D188,$D$4:$D$817,0))</f>
        <v>0.007893518518518518</v>
      </c>
    </row>
    <row r="189" spans="1:9" s="12" customFormat="1" ht="15" customHeight="1">
      <c r="A189" s="34" t="s">
        <v>812</v>
      </c>
      <c r="B189" s="29" t="s">
        <v>673</v>
      </c>
      <c r="C189" s="29" t="s">
        <v>671</v>
      </c>
      <c r="D189" s="26" t="s">
        <v>1109</v>
      </c>
      <c r="E189" s="29" t="s">
        <v>584</v>
      </c>
      <c r="F189" s="53">
        <v>0.032025462962962964</v>
      </c>
      <c r="G189" s="26" t="str">
        <f>TEXT(INT((HOUR(F189)*3600+MINUTE(F189)*60+SECOND(F189))/$I$2/60),"0")&amp;"."&amp;TEXT(MOD((HOUR(F189)*3600+MINUTE(F189)*60+SECOND(F189))/$I$2,60),"00")&amp;"/km"</f>
        <v>4.37/km</v>
      </c>
      <c r="H189" s="35">
        <f>F189-$F$4</f>
        <v>0.00811342592592593</v>
      </c>
      <c r="I189" s="36">
        <f>F189-INDEX($F$4:$F$817,MATCH(D189,$D$4:$D$817,0))</f>
        <v>0.00811342592592593</v>
      </c>
    </row>
    <row r="190" spans="1:9" s="12" customFormat="1" ht="15" customHeight="1">
      <c r="A190" s="34" t="s">
        <v>813</v>
      </c>
      <c r="B190" s="29" t="s">
        <v>233</v>
      </c>
      <c r="C190" s="29" t="s">
        <v>595</v>
      </c>
      <c r="D190" s="26" t="s">
        <v>1109</v>
      </c>
      <c r="E190" s="29" t="s">
        <v>584</v>
      </c>
      <c r="F190" s="53">
        <v>0.03203703703703704</v>
      </c>
      <c r="G190" s="26" t="str">
        <f>TEXT(INT((HOUR(F190)*3600+MINUTE(F190)*60+SECOND(F190))/$I$2/60),"0")&amp;"."&amp;TEXT(MOD((HOUR(F190)*3600+MINUTE(F190)*60+SECOND(F190))/$I$2,60),"00")&amp;"/km"</f>
        <v>4.37/km</v>
      </c>
      <c r="H190" s="35">
        <f>F190-$F$4</f>
        <v>0.008125000000000004</v>
      </c>
      <c r="I190" s="36">
        <f>F190-INDEX($F$4:$F$817,MATCH(D190,$D$4:$D$817,0))</f>
        <v>0.008125000000000004</v>
      </c>
    </row>
    <row r="191" spans="1:9" s="12" customFormat="1" ht="15" customHeight="1">
      <c r="A191" s="34" t="s">
        <v>814</v>
      </c>
      <c r="B191" s="29" t="s">
        <v>234</v>
      </c>
      <c r="C191" s="29" t="s">
        <v>619</v>
      </c>
      <c r="D191" s="26" t="s">
        <v>1102</v>
      </c>
      <c r="E191" s="29" t="s">
        <v>584</v>
      </c>
      <c r="F191" s="53">
        <v>0.032060185185185185</v>
      </c>
      <c r="G191" s="26" t="str">
        <f>TEXT(INT((HOUR(F191)*3600+MINUTE(F191)*60+SECOND(F191))/$I$2/60),"0")&amp;"."&amp;TEXT(MOD((HOUR(F191)*3600+MINUTE(F191)*60+SECOND(F191))/$I$2,60),"00")&amp;"/km"</f>
        <v>4.37/km</v>
      </c>
      <c r="H191" s="35">
        <f>F191-$F$4</f>
        <v>0.008148148148148151</v>
      </c>
      <c r="I191" s="36">
        <f>F191-INDEX($F$4:$F$817,MATCH(D191,$D$4:$D$817,0))</f>
        <v>0.007476851851851853</v>
      </c>
    </row>
    <row r="192" spans="1:9" s="12" customFormat="1" ht="15" customHeight="1">
      <c r="A192" s="34" t="s">
        <v>815</v>
      </c>
      <c r="B192" s="29" t="s">
        <v>47</v>
      </c>
      <c r="C192" s="29" t="s">
        <v>694</v>
      </c>
      <c r="D192" s="26" t="s">
        <v>1112</v>
      </c>
      <c r="E192" s="29" t="s">
        <v>1121</v>
      </c>
      <c r="F192" s="53">
        <v>0.03208333333333333</v>
      </c>
      <c r="G192" s="26" t="str">
        <f>TEXT(INT((HOUR(F192)*3600+MINUTE(F192)*60+SECOND(F192))/$I$2/60),"0")&amp;"."&amp;TEXT(MOD((HOUR(F192)*3600+MINUTE(F192)*60+SECOND(F192))/$I$2,60),"00")&amp;"/km"</f>
        <v>4.37/km</v>
      </c>
      <c r="H192" s="35">
        <f>F192-$F$4</f>
        <v>0.008171296296296298</v>
      </c>
      <c r="I192" s="36">
        <f>F192-INDEX($F$4:$F$817,MATCH(D192,$D$4:$D$817,0))</f>
        <v>0.007569444444444445</v>
      </c>
    </row>
    <row r="193" spans="1:9" s="12" customFormat="1" ht="15" customHeight="1">
      <c r="A193" s="34" t="s">
        <v>816</v>
      </c>
      <c r="B193" s="29" t="s">
        <v>238</v>
      </c>
      <c r="C193" s="29" t="s">
        <v>578</v>
      </c>
      <c r="D193" s="26" t="s">
        <v>1109</v>
      </c>
      <c r="E193" s="29" t="s">
        <v>584</v>
      </c>
      <c r="F193" s="53">
        <v>0.03211805555555556</v>
      </c>
      <c r="G193" s="26" t="str">
        <f>TEXT(INT((HOUR(F193)*3600+MINUTE(F193)*60+SECOND(F193))/$I$2/60),"0")&amp;"."&amp;TEXT(MOD((HOUR(F193)*3600+MINUTE(F193)*60+SECOND(F193))/$I$2,60),"00")&amp;"/km"</f>
        <v>4.38/km</v>
      </c>
      <c r="H193" s="35">
        <f>F193-$F$4</f>
        <v>0.008206018518518526</v>
      </c>
      <c r="I193" s="36">
        <f>F193-INDEX($F$4:$F$817,MATCH(D193,$D$4:$D$817,0))</f>
        <v>0.008206018518518526</v>
      </c>
    </row>
    <row r="194" spans="1:9" s="12" customFormat="1" ht="15" customHeight="1">
      <c r="A194" s="34" t="s">
        <v>817</v>
      </c>
      <c r="B194" s="29" t="s">
        <v>235</v>
      </c>
      <c r="C194" s="29" t="s">
        <v>236</v>
      </c>
      <c r="D194" s="26" t="s">
        <v>1112</v>
      </c>
      <c r="E194" s="29" t="s">
        <v>1110</v>
      </c>
      <c r="F194" s="53">
        <v>0.03214120370370371</v>
      </c>
      <c r="G194" s="26" t="str">
        <f>TEXT(INT((HOUR(F194)*3600+MINUTE(F194)*60+SECOND(F194))/$I$2/60),"0")&amp;"."&amp;TEXT(MOD((HOUR(F194)*3600+MINUTE(F194)*60+SECOND(F194))/$I$2,60),"00")&amp;"/km"</f>
        <v>4.38/km</v>
      </c>
      <c r="H194" s="35">
        <f>F194-$F$4</f>
        <v>0.008229166666666673</v>
      </c>
      <c r="I194" s="36">
        <f>F194-INDEX($F$4:$F$817,MATCH(D194,$D$4:$D$817,0))</f>
        <v>0.007627314814814819</v>
      </c>
    </row>
    <row r="195" spans="1:9" s="12" customFormat="1" ht="15" customHeight="1">
      <c r="A195" s="34" t="s">
        <v>818</v>
      </c>
      <c r="B195" s="29" t="s">
        <v>180</v>
      </c>
      <c r="C195" s="29" t="s">
        <v>612</v>
      </c>
      <c r="D195" s="26" t="s">
        <v>1109</v>
      </c>
      <c r="E195" s="29" t="s">
        <v>584</v>
      </c>
      <c r="F195" s="53">
        <v>0.03215277777777777</v>
      </c>
      <c r="G195" s="26" t="str">
        <f>TEXT(INT((HOUR(F195)*3600+MINUTE(F195)*60+SECOND(F195))/$I$2/60),"0")&amp;"."&amp;TEXT(MOD((HOUR(F195)*3600+MINUTE(F195)*60+SECOND(F195))/$I$2,60),"00")&amp;"/km"</f>
        <v>4.38/km</v>
      </c>
      <c r="H195" s="35">
        <f>F195-$F$4</f>
        <v>0.00824074074074074</v>
      </c>
      <c r="I195" s="36">
        <f>F195-INDEX($F$4:$F$817,MATCH(D195,$D$4:$D$817,0))</f>
        <v>0.00824074074074074</v>
      </c>
    </row>
    <row r="196" spans="1:9" s="12" customFormat="1" ht="15" customHeight="1">
      <c r="A196" s="34" t="s">
        <v>819</v>
      </c>
      <c r="B196" s="29" t="s">
        <v>682</v>
      </c>
      <c r="C196" s="29" t="s">
        <v>603</v>
      </c>
      <c r="D196" s="26" t="s">
        <v>1107</v>
      </c>
      <c r="E196" s="29" t="s">
        <v>664</v>
      </c>
      <c r="F196" s="53">
        <v>0.032199074074074074</v>
      </c>
      <c r="G196" s="26" t="str">
        <f>TEXT(INT((HOUR(F196)*3600+MINUTE(F196)*60+SECOND(F196))/$I$2/60),"0")&amp;"."&amp;TEXT(MOD((HOUR(F196)*3600+MINUTE(F196)*60+SECOND(F196))/$I$2,60),"00")&amp;"/km"</f>
        <v>4.38/km</v>
      </c>
      <c r="H196" s="35">
        <f>F196-$F$4</f>
        <v>0.00828703703703704</v>
      </c>
      <c r="I196" s="36">
        <f>F196-INDEX($F$4:$F$817,MATCH(D196,$D$4:$D$817,0))</f>
        <v>0.007939814814814816</v>
      </c>
    </row>
    <row r="197" spans="1:9" s="12" customFormat="1" ht="15" customHeight="1">
      <c r="A197" s="46" t="s">
        <v>820</v>
      </c>
      <c r="B197" s="47" t="s">
        <v>5</v>
      </c>
      <c r="C197" s="47" t="s">
        <v>643</v>
      </c>
      <c r="D197" s="48" t="s">
        <v>1143</v>
      </c>
      <c r="E197" s="47" t="s">
        <v>463</v>
      </c>
      <c r="F197" s="49">
        <v>0.032199074074074074</v>
      </c>
      <c r="G197" s="48" t="str">
        <f>TEXT(INT((HOUR(F197)*3600+MINUTE(F197)*60+SECOND(F197))/$I$2/60),"0")&amp;"."&amp;TEXT(MOD((HOUR(F197)*3600+MINUTE(F197)*60+SECOND(F197))/$I$2,60),"00")&amp;"/km"</f>
        <v>4.38/km</v>
      </c>
      <c r="H197" s="50">
        <f>F197-$F$4</f>
        <v>0.00828703703703704</v>
      </c>
      <c r="I197" s="51">
        <f>F197-INDEX($F$4:$F$817,MATCH(D197,$D$4:$D$817,0))</f>
        <v>0.006192129629629627</v>
      </c>
    </row>
    <row r="198" spans="1:9" s="12" customFormat="1" ht="15" customHeight="1">
      <c r="A198" s="34" t="s">
        <v>821</v>
      </c>
      <c r="B198" s="29" t="s">
        <v>240</v>
      </c>
      <c r="C198" s="29" t="s">
        <v>579</v>
      </c>
      <c r="D198" s="26" t="s">
        <v>1109</v>
      </c>
      <c r="E198" s="29" t="s">
        <v>1166</v>
      </c>
      <c r="F198" s="53">
        <v>0.032199074074074074</v>
      </c>
      <c r="G198" s="26" t="str">
        <f>TEXT(INT((HOUR(F198)*3600+MINUTE(F198)*60+SECOND(F198))/$I$2/60),"0")&amp;"."&amp;TEXT(MOD((HOUR(F198)*3600+MINUTE(F198)*60+SECOND(F198))/$I$2,60),"00")&amp;"/km"</f>
        <v>4.38/km</v>
      </c>
      <c r="H198" s="35">
        <f>F198-$F$4</f>
        <v>0.00828703703703704</v>
      </c>
      <c r="I198" s="36">
        <f>F198-INDEX($F$4:$F$817,MATCH(D198,$D$4:$D$817,0))</f>
        <v>0.00828703703703704</v>
      </c>
    </row>
    <row r="199" spans="1:9" s="12" customFormat="1" ht="15" customHeight="1">
      <c r="A199" s="34" t="s">
        <v>822</v>
      </c>
      <c r="B199" s="29" t="s">
        <v>1</v>
      </c>
      <c r="C199" s="29" t="s">
        <v>11</v>
      </c>
      <c r="D199" s="26" t="s">
        <v>1127</v>
      </c>
      <c r="E199" s="29" t="s">
        <v>156</v>
      </c>
      <c r="F199" s="53">
        <v>0.03221064814814815</v>
      </c>
      <c r="G199" s="26" t="str">
        <f>TEXT(INT((HOUR(F199)*3600+MINUTE(F199)*60+SECOND(F199))/$I$2/60),"0")&amp;"."&amp;TEXT(MOD((HOUR(F199)*3600+MINUTE(F199)*60+SECOND(F199))/$I$2,60),"00")&amp;"/km"</f>
        <v>4.38/km</v>
      </c>
      <c r="H199" s="35">
        <f>F199-$F$4</f>
        <v>0.008298611111111114</v>
      </c>
      <c r="I199" s="36">
        <f>F199-INDEX($F$4:$F$817,MATCH(D199,$D$4:$D$817,0))</f>
        <v>0</v>
      </c>
    </row>
    <row r="200" spans="1:9" s="12" customFormat="1" ht="15" customHeight="1">
      <c r="A200" s="34" t="s">
        <v>823</v>
      </c>
      <c r="B200" s="29" t="s">
        <v>239</v>
      </c>
      <c r="C200" s="29" t="s">
        <v>17</v>
      </c>
      <c r="D200" s="26" t="s">
        <v>1127</v>
      </c>
      <c r="E200" s="29" t="s">
        <v>584</v>
      </c>
      <c r="F200" s="53">
        <v>0.03228009259259259</v>
      </c>
      <c r="G200" s="26" t="str">
        <f>TEXT(INT((HOUR(F200)*3600+MINUTE(F200)*60+SECOND(F200))/$I$2/60),"0")&amp;"."&amp;TEXT(MOD((HOUR(F200)*3600+MINUTE(F200)*60+SECOND(F200))/$I$2,60),"00")&amp;"/km"</f>
        <v>4.39/km</v>
      </c>
      <c r="H200" s="35">
        <f>F200-$F$4</f>
        <v>0.008368055555555556</v>
      </c>
      <c r="I200" s="36">
        <f>F200-INDEX($F$4:$F$817,MATCH(D200,$D$4:$D$817,0))</f>
        <v>6.944444444444142E-05</v>
      </c>
    </row>
    <row r="201" spans="1:9" s="12" customFormat="1" ht="15" customHeight="1">
      <c r="A201" s="34" t="s">
        <v>824</v>
      </c>
      <c r="B201" s="29" t="s">
        <v>41</v>
      </c>
      <c r="C201" s="29" t="s">
        <v>601</v>
      </c>
      <c r="D201" s="26" t="s">
        <v>1109</v>
      </c>
      <c r="E201" s="29" t="s">
        <v>1121</v>
      </c>
      <c r="F201" s="53">
        <v>0.03228009259259259</v>
      </c>
      <c r="G201" s="26" t="str">
        <f>TEXT(INT((HOUR(F201)*3600+MINUTE(F201)*60+SECOND(F201))/$I$2/60),"0")&amp;"."&amp;TEXT(MOD((HOUR(F201)*3600+MINUTE(F201)*60+SECOND(F201))/$I$2,60),"00")&amp;"/km"</f>
        <v>4.39/km</v>
      </c>
      <c r="H201" s="35">
        <f>F201-$F$4</f>
        <v>0.008368055555555556</v>
      </c>
      <c r="I201" s="36">
        <f>F201-INDEX($F$4:$F$817,MATCH(D201,$D$4:$D$817,0))</f>
        <v>0.008368055555555556</v>
      </c>
    </row>
    <row r="202" spans="1:9" s="12" customFormat="1" ht="15" customHeight="1">
      <c r="A202" s="34" t="s">
        <v>825</v>
      </c>
      <c r="B202" s="29" t="s">
        <v>242</v>
      </c>
      <c r="C202" s="29" t="s">
        <v>696</v>
      </c>
      <c r="D202" s="26" t="s">
        <v>1109</v>
      </c>
      <c r="E202" s="29" t="s">
        <v>584</v>
      </c>
      <c r="F202" s="53">
        <v>0.03231481481481482</v>
      </c>
      <c r="G202" s="26" t="str">
        <f>TEXT(INT((HOUR(F202)*3600+MINUTE(F202)*60+SECOND(F202))/$I$2/60),"0")&amp;"."&amp;TEXT(MOD((HOUR(F202)*3600+MINUTE(F202)*60+SECOND(F202))/$I$2,60),"00")&amp;"/km"</f>
        <v>4.39/km</v>
      </c>
      <c r="H202" s="35">
        <f>F202-$F$4</f>
        <v>0.008402777777777783</v>
      </c>
      <c r="I202" s="36">
        <f>F202-INDEX($F$4:$F$817,MATCH(D202,$D$4:$D$817,0))</f>
        <v>0.008402777777777783</v>
      </c>
    </row>
    <row r="203" spans="1:9" s="12" customFormat="1" ht="15" customHeight="1">
      <c r="A203" s="34" t="s">
        <v>826</v>
      </c>
      <c r="B203" s="29" t="s">
        <v>241</v>
      </c>
      <c r="C203" s="29" t="s">
        <v>609</v>
      </c>
      <c r="D203" s="26" t="s">
        <v>1114</v>
      </c>
      <c r="E203" s="29" t="s">
        <v>584</v>
      </c>
      <c r="F203" s="53">
        <v>0.03236111111111111</v>
      </c>
      <c r="G203" s="26" t="str">
        <f>TEXT(INT((HOUR(F203)*3600+MINUTE(F203)*60+SECOND(F203))/$I$2/60),"0")&amp;"."&amp;TEXT(MOD((HOUR(F203)*3600+MINUTE(F203)*60+SECOND(F203))/$I$2,60),"00")&amp;"/km"</f>
        <v>4.40/km</v>
      </c>
      <c r="H203" s="35">
        <f>F203-$F$4</f>
        <v>0.008449074074074078</v>
      </c>
      <c r="I203" s="36">
        <f>F203-INDEX($F$4:$F$817,MATCH(D203,$D$4:$D$817,0))</f>
        <v>0.0035185185185185215</v>
      </c>
    </row>
    <row r="204" spans="1:9" s="12" customFormat="1" ht="15" customHeight="1">
      <c r="A204" s="34" t="s">
        <v>827</v>
      </c>
      <c r="B204" s="29" t="s">
        <v>243</v>
      </c>
      <c r="C204" s="29" t="s">
        <v>709</v>
      </c>
      <c r="D204" s="26" t="s">
        <v>1112</v>
      </c>
      <c r="E204" s="29" t="s">
        <v>35</v>
      </c>
      <c r="F204" s="53">
        <v>0.032372685185185185</v>
      </c>
      <c r="G204" s="26" t="str">
        <f>TEXT(INT((HOUR(F204)*3600+MINUTE(F204)*60+SECOND(F204))/$I$2/60),"0")&amp;"."&amp;TEXT(MOD((HOUR(F204)*3600+MINUTE(F204)*60+SECOND(F204))/$I$2,60),"00")&amp;"/km"</f>
        <v>4.40/km</v>
      </c>
      <c r="H204" s="35">
        <f>F204-$F$4</f>
        <v>0.008460648148148151</v>
      </c>
      <c r="I204" s="36">
        <f>F204-INDEX($F$4:$F$817,MATCH(D204,$D$4:$D$817,0))</f>
        <v>0.007858796296296298</v>
      </c>
    </row>
    <row r="205" spans="1:9" s="12" customFormat="1" ht="15" customHeight="1">
      <c r="A205" s="46" t="s">
        <v>828</v>
      </c>
      <c r="B205" s="47" t="s">
        <v>675</v>
      </c>
      <c r="C205" s="47" t="s">
        <v>601</v>
      </c>
      <c r="D205" s="48" t="s">
        <v>1102</v>
      </c>
      <c r="E205" s="47" t="s">
        <v>463</v>
      </c>
      <c r="F205" s="49">
        <v>0.03241898148148148</v>
      </c>
      <c r="G205" s="48" t="str">
        <f>TEXT(INT((HOUR(F205)*3600+MINUTE(F205)*60+SECOND(F205))/$I$2/60),"0")&amp;"."&amp;TEXT(MOD((HOUR(F205)*3600+MINUTE(F205)*60+SECOND(F205))/$I$2,60),"00")&amp;"/km"</f>
        <v>4.40/km</v>
      </c>
      <c r="H205" s="50">
        <f>F205-$F$4</f>
        <v>0.008506944444444445</v>
      </c>
      <c r="I205" s="51">
        <f>F205-INDEX($F$4:$F$817,MATCH(D205,$D$4:$D$817,0))</f>
        <v>0.007835648148148147</v>
      </c>
    </row>
    <row r="206" spans="1:9" s="12" customFormat="1" ht="15" customHeight="1">
      <c r="A206" s="46" t="s">
        <v>829</v>
      </c>
      <c r="B206" s="47" t="s">
        <v>16</v>
      </c>
      <c r="C206" s="47" t="s">
        <v>632</v>
      </c>
      <c r="D206" s="48" t="s">
        <v>1109</v>
      </c>
      <c r="E206" s="47" t="s">
        <v>463</v>
      </c>
      <c r="F206" s="49">
        <v>0.032511574074074075</v>
      </c>
      <c r="G206" s="48" t="str">
        <f>TEXT(INT((HOUR(F206)*3600+MINUTE(F206)*60+SECOND(F206))/$I$2/60),"0")&amp;"."&amp;TEXT(MOD((HOUR(F206)*3600+MINUTE(F206)*60+SECOND(F206))/$I$2,60),"00")&amp;"/km"</f>
        <v>4.41/km</v>
      </c>
      <c r="H206" s="50">
        <f>F206-$F$4</f>
        <v>0.008599537037037041</v>
      </c>
      <c r="I206" s="51">
        <f>F206-INDEX($F$4:$F$817,MATCH(D206,$D$4:$D$817,0))</f>
        <v>0.008599537037037041</v>
      </c>
    </row>
    <row r="207" spans="1:9" s="12" customFormat="1" ht="15" customHeight="1">
      <c r="A207" s="34" t="s">
        <v>830</v>
      </c>
      <c r="B207" s="29" t="s">
        <v>245</v>
      </c>
      <c r="C207" s="29" t="s">
        <v>619</v>
      </c>
      <c r="D207" s="26" t="s">
        <v>1102</v>
      </c>
      <c r="E207" s="29" t="s">
        <v>584</v>
      </c>
      <c r="F207" s="53">
        <v>0.032615740740740744</v>
      </c>
      <c r="G207" s="26" t="str">
        <f>TEXT(INT((HOUR(F207)*3600+MINUTE(F207)*60+SECOND(F207))/$I$2/60),"0")&amp;"."&amp;TEXT(MOD((HOUR(F207)*3600+MINUTE(F207)*60+SECOND(F207))/$I$2,60),"00")&amp;"/km"</f>
        <v>4.42/km</v>
      </c>
      <c r="H207" s="35">
        <f>F207-$F$4</f>
        <v>0.00870370370370371</v>
      </c>
      <c r="I207" s="36">
        <f>F207-INDEX($F$4:$F$817,MATCH(D207,$D$4:$D$817,0))</f>
        <v>0.008032407407407412</v>
      </c>
    </row>
    <row r="208" spans="1:9" s="12" customFormat="1" ht="15" customHeight="1">
      <c r="A208" s="34" t="s">
        <v>831</v>
      </c>
      <c r="B208" s="29" t="s">
        <v>82</v>
      </c>
      <c r="C208" s="29" t="s">
        <v>601</v>
      </c>
      <c r="D208" s="26" t="s">
        <v>1112</v>
      </c>
      <c r="E208" s="29" t="s">
        <v>584</v>
      </c>
      <c r="F208" s="53">
        <v>0.032615740740740744</v>
      </c>
      <c r="G208" s="26" t="str">
        <f>TEXT(INT((HOUR(F208)*3600+MINUTE(F208)*60+SECOND(F208))/$I$2/60),"0")&amp;"."&amp;TEXT(MOD((HOUR(F208)*3600+MINUTE(F208)*60+SECOND(F208))/$I$2,60),"00")&amp;"/km"</f>
        <v>4.42/km</v>
      </c>
      <c r="H208" s="35">
        <f>F208-$F$4</f>
        <v>0.00870370370370371</v>
      </c>
      <c r="I208" s="36">
        <f>F208-INDEX($F$4:$F$817,MATCH(D208,$D$4:$D$817,0))</f>
        <v>0.008101851851851857</v>
      </c>
    </row>
    <row r="209" spans="1:9" s="12" customFormat="1" ht="15" customHeight="1">
      <c r="A209" s="46" t="s">
        <v>832</v>
      </c>
      <c r="B209" s="47" t="s">
        <v>73</v>
      </c>
      <c r="C209" s="47" t="s">
        <v>594</v>
      </c>
      <c r="D209" s="48" t="s">
        <v>1102</v>
      </c>
      <c r="E209" s="47" t="s">
        <v>463</v>
      </c>
      <c r="F209" s="49">
        <v>0.03262731481481482</v>
      </c>
      <c r="G209" s="48" t="str">
        <f>TEXT(INT((HOUR(F209)*3600+MINUTE(F209)*60+SECOND(F209))/$I$2/60),"0")&amp;"."&amp;TEXT(MOD((HOUR(F209)*3600+MINUTE(F209)*60+SECOND(F209))/$I$2,60),"00")&amp;"/km"</f>
        <v>4.42/km</v>
      </c>
      <c r="H209" s="50">
        <f>F209-$F$4</f>
        <v>0.008715277777777784</v>
      </c>
      <c r="I209" s="51">
        <f>F209-INDEX($F$4:$F$817,MATCH(D209,$D$4:$D$817,0))</f>
        <v>0.008043981481481485</v>
      </c>
    </row>
    <row r="210" spans="1:9" s="12" customFormat="1" ht="15" customHeight="1">
      <c r="A210" s="46" t="s">
        <v>833</v>
      </c>
      <c r="B210" s="47" t="s">
        <v>12</v>
      </c>
      <c r="C210" s="47" t="s">
        <v>593</v>
      </c>
      <c r="D210" s="48" t="s">
        <v>1107</v>
      </c>
      <c r="E210" s="47" t="s">
        <v>463</v>
      </c>
      <c r="F210" s="49">
        <v>0.03263888888888889</v>
      </c>
      <c r="G210" s="48" t="str">
        <f>TEXT(INT((HOUR(F210)*3600+MINUTE(F210)*60+SECOND(F210))/$I$2/60),"0")&amp;"."&amp;TEXT(MOD((HOUR(F210)*3600+MINUTE(F210)*60+SECOND(F210))/$I$2,60),"00")&amp;"/km"</f>
        <v>4.42/km</v>
      </c>
      <c r="H210" s="50">
        <f>F210-$F$4</f>
        <v>0.008726851851851857</v>
      </c>
      <c r="I210" s="51">
        <f>F210-INDEX($F$4:$F$817,MATCH(D210,$D$4:$D$817,0))</f>
        <v>0.008379629629629633</v>
      </c>
    </row>
    <row r="211" spans="1:9" s="12" customFormat="1" ht="15" customHeight="1">
      <c r="A211" s="34" t="s">
        <v>834</v>
      </c>
      <c r="B211" s="29" t="s">
        <v>244</v>
      </c>
      <c r="C211" s="29" t="s">
        <v>579</v>
      </c>
      <c r="D211" s="26" t="s">
        <v>1102</v>
      </c>
      <c r="E211" s="29" t="s">
        <v>1169</v>
      </c>
      <c r="F211" s="53">
        <v>0.032719907407407406</v>
      </c>
      <c r="G211" s="26" t="str">
        <f>TEXT(INT((HOUR(F211)*3600+MINUTE(F211)*60+SECOND(F211))/$I$2/60),"0")&amp;"."&amp;TEXT(MOD((HOUR(F211)*3600+MINUTE(F211)*60+SECOND(F211))/$I$2,60),"00")&amp;"/km"</f>
        <v>4.43/km</v>
      </c>
      <c r="H211" s="35">
        <f>F211-$F$4</f>
        <v>0.008807870370370372</v>
      </c>
      <c r="I211" s="36">
        <f>F211-INDEX($F$4:$F$817,MATCH(D211,$D$4:$D$817,0))</f>
        <v>0.008136574074074074</v>
      </c>
    </row>
    <row r="212" spans="1:9" s="12" customFormat="1" ht="15" customHeight="1">
      <c r="A212" s="34" t="s">
        <v>835</v>
      </c>
      <c r="B212" s="29" t="s">
        <v>250</v>
      </c>
      <c r="C212" s="29" t="s">
        <v>251</v>
      </c>
      <c r="D212" s="26" t="s">
        <v>1139</v>
      </c>
      <c r="E212" s="29" t="s">
        <v>130</v>
      </c>
      <c r="F212" s="53">
        <v>0.03275462962962963</v>
      </c>
      <c r="G212" s="26" t="str">
        <f>TEXT(INT((HOUR(F212)*3600+MINUTE(F212)*60+SECOND(F212))/$I$2/60),"0")&amp;"."&amp;TEXT(MOD((HOUR(F212)*3600+MINUTE(F212)*60+SECOND(F212))/$I$2,60),"00")&amp;"/km"</f>
        <v>4.43/km</v>
      </c>
      <c r="H212" s="35">
        <f>F212-$F$4</f>
        <v>0.008842592592592593</v>
      </c>
      <c r="I212" s="36">
        <f>F212-INDEX($F$4:$F$817,MATCH(D212,$D$4:$D$817,0))</f>
        <v>0.0038657407407407356</v>
      </c>
    </row>
    <row r="213" spans="1:9" s="12" customFormat="1" ht="15" customHeight="1">
      <c r="A213" s="34" t="s">
        <v>836</v>
      </c>
      <c r="B213" s="29" t="s">
        <v>1142</v>
      </c>
      <c r="C213" s="29" t="s">
        <v>7</v>
      </c>
      <c r="D213" s="26" t="s">
        <v>1107</v>
      </c>
      <c r="E213" s="29" t="s">
        <v>1124</v>
      </c>
      <c r="F213" s="53">
        <v>0.0327662037037037</v>
      </c>
      <c r="G213" s="26" t="str">
        <f>TEXT(INT((HOUR(F213)*3600+MINUTE(F213)*60+SECOND(F213))/$I$2/60),"0")&amp;"."&amp;TEXT(MOD((HOUR(F213)*3600+MINUTE(F213)*60+SECOND(F213))/$I$2,60),"00")&amp;"/km"</f>
        <v>4.43/km</v>
      </c>
      <c r="H213" s="35">
        <f>F213-$F$4</f>
        <v>0.008854166666666666</v>
      </c>
      <c r="I213" s="36">
        <f>F213-INDEX($F$4:$F$817,MATCH(D213,$D$4:$D$817,0))</f>
        <v>0.008506944444444442</v>
      </c>
    </row>
    <row r="214" spans="1:9" s="12" customFormat="1" ht="15" customHeight="1">
      <c r="A214" s="34" t="s">
        <v>837</v>
      </c>
      <c r="B214" s="29" t="s">
        <v>456</v>
      </c>
      <c r="C214" s="29" t="s">
        <v>597</v>
      </c>
      <c r="D214" s="26" t="s">
        <v>1107</v>
      </c>
      <c r="E214" s="29" t="s">
        <v>223</v>
      </c>
      <c r="F214" s="53">
        <v>0.03277777777777778</v>
      </c>
      <c r="G214" s="26" t="str">
        <f>TEXT(INT((HOUR(F214)*3600+MINUTE(F214)*60+SECOND(F214))/$I$2/60),"0")&amp;"."&amp;TEXT(MOD((HOUR(F214)*3600+MINUTE(F214)*60+SECOND(F214))/$I$2,60),"00")&amp;"/km"</f>
        <v>4.43/km</v>
      </c>
      <c r="H214" s="35">
        <f>F214-$F$4</f>
        <v>0.008865740740740747</v>
      </c>
      <c r="I214" s="36">
        <f>F214-INDEX($F$4:$F$817,MATCH(D214,$D$4:$D$817,0))</f>
        <v>0.008518518518518522</v>
      </c>
    </row>
    <row r="215" spans="1:9" s="12" customFormat="1" ht="15" customHeight="1">
      <c r="A215" s="34" t="s">
        <v>838</v>
      </c>
      <c r="B215" s="29" t="s">
        <v>55</v>
      </c>
      <c r="C215" s="29" t="s">
        <v>56</v>
      </c>
      <c r="D215" s="26" t="s">
        <v>1112</v>
      </c>
      <c r="E215" s="29" t="s">
        <v>50</v>
      </c>
      <c r="F215" s="53">
        <v>0.032789351851851854</v>
      </c>
      <c r="G215" s="26" t="str">
        <f>TEXT(INT((HOUR(F215)*3600+MINUTE(F215)*60+SECOND(F215))/$I$2/60),"0")&amp;"."&amp;TEXT(MOD((HOUR(F215)*3600+MINUTE(F215)*60+SECOND(F215))/$I$2,60),"00")&amp;"/km"</f>
        <v>4.43/km</v>
      </c>
      <c r="H215" s="35">
        <f>F215-$F$4</f>
        <v>0.00887731481481482</v>
      </c>
      <c r="I215" s="36">
        <f>F215-INDEX($F$4:$F$817,MATCH(D215,$D$4:$D$817,0))</f>
        <v>0.008275462962962967</v>
      </c>
    </row>
    <row r="216" spans="1:9" s="12" customFormat="1" ht="15" customHeight="1">
      <c r="A216" s="34" t="s">
        <v>839</v>
      </c>
      <c r="B216" s="29" t="s">
        <v>246</v>
      </c>
      <c r="C216" s="29" t="s">
        <v>593</v>
      </c>
      <c r="D216" s="26" t="s">
        <v>1109</v>
      </c>
      <c r="E216" s="29" t="s">
        <v>125</v>
      </c>
      <c r="F216" s="53">
        <v>0.03280092592592593</v>
      </c>
      <c r="G216" s="26" t="str">
        <f>TEXT(INT((HOUR(F216)*3600+MINUTE(F216)*60+SECOND(F216))/$I$2/60),"0")&amp;"."&amp;TEXT(MOD((HOUR(F216)*3600+MINUTE(F216)*60+SECOND(F216))/$I$2,60),"00")&amp;"/km"</f>
        <v>4.43/km</v>
      </c>
      <c r="H216" s="35">
        <f>F216-$F$4</f>
        <v>0.008888888888888894</v>
      </c>
      <c r="I216" s="36">
        <f>F216-INDEX($F$4:$F$817,MATCH(D216,$D$4:$D$817,0))</f>
        <v>0.008888888888888894</v>
      </c>
    </row>
    <row r="217" spans="1:9" s="12" customFormat="1" ht="15" customHeight="1">
      <c r="A217" s="34" t="s">
        <v>840</v>
      </c>
      <c r="B217" s="29" t="s">
        <v>253</v>
      </c>
      <c r="C217" s="29" t="s">
        <v>254</v>
      </c>
      <c r="D217" s="26" t="s">
        <v>1156</v>
      </c>
      <c r="E217" s="29" t="s">
        <v>1147</v>
      </c>
      <c r="F217" s="53">
        <v>0.03280092592592593</v>
      </c>
      <c r="G217" s="26" t="str">
        <f>TEXT(INT((HOUR(F217)*3600+MINUTE(F217)*60+SECOND(F217))/$I$2/60),"0")&amp;"."&amp;TEXT(MOD((HOUR(F217)*3600+MINUTE(F217)*60+SECOND(F217))/$I$2,60),"00")&amp;"/km"</f>
        <v>4.43/km</v>
      </c>
      <c r="H217" s="35">
        <f>F217-$F$4</f>
        <v>0.008888888888888894</v>
      </c>
      <c r="I217" s="36">
        <f>F217-INDEX($F$4:$F$817,MATCH(D217,$D$4:$D$817,0))</f>
        <v>0.0017476851851851855</v>
      </c>
    </row>
    <row r="218" spans="1:9" s="12" customFormat="1" ht="15" customHeight="1">
      <c r="A218" s="34" t="s">
        <v>841</v>
      </c>
      <c r="B218" s="29" t="s">
        <v>247</v>
      </c>
      <c r="C218" s="29" t="s">
        <v>578</v>
      </c>
      <c r="D218" s="26" t="s">
        <v>1107</v>
      </c>
      <c r="E218" s="29" t="s">
        <v>1169</v>
      </c>
      <c r="F218" s="53">
        <v>0.0328125</v>
      </c>
      <c r="G218" s="26" t="str">
        <f>TEXT(INT((HOUR(F218)*3600+MINUTE(F218)*60+SECOND(F218))/$I$2/60),"0")&amp;"."&amp;TEXT(MOD((HOUR(F218)*3600+MINUTE(F218)*60+SECOND(F218))/$I$2,60),"00")&amp;"/km"</f>
        <v>4.44/km</v>
      </c>
      <c r="H218" s="35">
        <f>F218-$F$4</f>
        <v>0.008900462962962968</v>
      </c>
      <c r="I218" s="36">
        <f>F218-INDEX($F$4:$F$817,MATCH(D218,$D$4:$D$817,0))</f>
        <v>0.008553240740740743</v>
      </c>
    </row>
    <row r="219" spans="1:9" s="12" customFormat="1" ht="15" customHeight="1">
      <c r="A219" s="34" t="s">
        <v>842</v>
      </c>
      <c r="B219" s="29" t="s">
        <v>1181</v>
      </c>
      <c r="C219" s="29" t="s">
        <v>603</v>
      </c>
      <c r="D219" s="26" t="s">
        <v>1109</v>
      </c>
      <c r="E219" s="29" t="s">
        <v>584</v>
      </c>
      <c r="F219" s="53">
        <v>0.032870370370370376</v>
      </c>
      <c r="G219" s="26" t="str">
        <f>TEXT(INT((HOUR(F219)*3600+MINUTE(F219)*60+SECOND(F219))/$I$2/60),"0")&amp;"."&amp;TEXT(MOD((HOUR(F219)*3600+MINUTE(F219)*60+SECOND(F219))/$I$2,60),"00")&amp;"/km"</f>
        <v>4.44/km</v>
      </c>
      <c r="H219" s="35">
        <f>F219-$F$4</f>
        <v>0.008958333333333342</v>
      </c>
      <c r="I219" s="36">
        <f>F219-INDEX($F$4:$F$817,MATCH(D219,$D$4:$D$817,0))</f>
        <v>0.008958333333333342</v>
      </c>
    </row>
    <row r="220" spans="1:9" s="12" customFormat="1" ht="15" customHeight="1">
      <c r="A220" s="34" t="s">
        <v>843</v>
      </c>
      <c r="B220" s="29" t="s">
        <v>248</v>
      </c>
      <c r="C220" s="29" t="s">
        <v>591</v>
      </c>
      <c r="D220" s="26" t="s">
        <v>1109</v>
      </c>
      <c r="E220" s="29" t="s">
        <v>584</v>
      </c>
      <c r="F220" s="53">
        <v>0.032870370370370376</v>
      </c>
      <c r="G220" s="26" t="str">
        <f>TEXT(INT((HOUR(F220)*3600+MINUTE(F220)*60+SECOND(F220))/$I$2/60),"0")&amp;"."&amp;TEXT(MOD((HOUR(F220)*3600+MINUTE(F220)*60+SECOND(F220))/$I$2,60),"00")&amp;"/km"</f>
        <v>4.44/km</v>
      </c>
      <c r="H220" s="35">
        <f>F220-$F$4</f>
        <v>0.008958333333333342</v>
      </c>
      <c r="I220" s="36">
        <f>F220-INDEX($F$4:$F$817,MATCH(D220,$D$4:$D$817,0))</f>
        <v>0.008958333333333342</v>
      </c>
    </row>
    <row r="221" spans="1:9" s="12" customFormat="1" ht="15" customHeight="1">
      <c r="A221" s="34" t="s">
        <v>844</v>
      </c>
      <c r="B221" s="29" t="s">
        <v>249</v>
      </c>
      <c r="C221" s="29" t="s">
        <v>718</v>
      </c>
      <c r="D221" s="26" t="s">
        <v>1139</v>
      </c>
      <c r="E221" s="29" t="s">
        <v>584</v>
      </c>
      <c r="F221" s="53">
        <v>0.03293981481481481</v>
      </c>
      <c r="G221" s="26" t="str">
        <f>TEXT(INT((HOUR(F221)*3600+MINUTE(F221)*60+SECOND(F221))/$I$2/60),"0")&amp;"."&amp;TEXT(MOD((HOUR(F221)*3600+MINUTE(F221)*60+SECOND(F221))/$I$2,60),"00")&amp;"/km"</f>
        <v>4.45/km</v>
      </c>
      <c r="H221" s="35">
        <f>F221-$F$4</f>
        <v>0.009027777777777777</v>
      </c>
      <c r="I221" s="36">
        <f>F221-INDEX($F$4:$F$817,MATCH(D221,$D$4:$D$817,0))</f>
        <v>0.00405092592592592</v>
      </c>
    </row>
    <row r="222" spans="1:9" s="12" customFormat="1" ht="15" customHeight="1">
      <c r="A222" s="34" t="s">
        <v>845</v>
      </c>
      <c r="B222" s="29" t="s">
        <v>672</v>
      </c>
      <c r="C222" s="29" t="s">
        <v>614</v>
      </c>
      <c r="D222" s="26" t="s">
        <v>1112</v>
      </c>
      <c r="E222" s="29" t="s">
        <v>156</v>
      </c>
      <c r="F222" s="53">
        <v>0.03295138888888889</v>
      </c>
      <c r="G222" s="26" t="str">
        <f>TEXT(INT((HOUR(F222)*3600+MINUTE(F222)*60+SECOND(F222))/$I$2/60),"0")&amp;"."&amp;TEXT(MOD((HOUR(F222)*3600+MINUTE(F222)*60+SECOND(F222))/$I$2,60),"00")&amp;"/km"</f>
        <v>4.45/km</v>
      </c>
      <c r="H222" s="35">
        <f>F222-$F$4</f>
        <v>0.009039351851851857</v>
      </c>
      <c r="I222" s="36">
        <f>F222-INDEX($F$4:$F$817,MATCH(D222,$D$4:$D$817,0))</f>
        <v>0.008437500000000004</v>
      </c>
    </row>
    <row r="223" spans="1:9" s="12" customFormat="1" ht="15" customHeight="1">
      <c r="A223" s="34" t="s">
        <v>846</v>
      </c>
      <c r="B223" s="29" t="s">
        <v>256</v>
      </c>
      <c r="C223" s="29" t="s">
        <v>595</v>
      </c>
      <c r="D223" s="26" t="s">
        <v>1107</v>
      </c>
      <c r="E223" s="29" t="s">
        <v>584</v>
      </c>
      <c r="F223" s="53">
        <v>0.03295138888888889</v>
      </c>
      <c r="G223" s="26" t="str">
        <f>TEXT(INT((HOUR(F223)*3600+MINUTE(F223)*60+SECOND(F223))/$I$2/60),"0")&amp;"."&amp;TEXT(MOD((HOUR(F223)*3600+MINUTE(F223)*60+SECOND(F223))/$I$2,60),"00")&amp;"/km"</f>
        <v>4.45/km</v>
      </c>
      <c r="H223" s="35">
        <f>F223-$F$4</f>
        <v>0.009039351851851857</v>
      </c>
      <c r="I223" s="36">
        <f>F223-INDEX($F$4:$F$817,MATCH(D223,$D$4:$D$817,0))</f>
        <v>0.008692129629629633</v>
      </c>
    </row>
    <row r="224" spans="1:9" s="12" customFormat="1" ht="15" customHeight="1">
      <c r="A224" s="34" t="s">
        <v>847</v>
      </c>
      <c r="B224" s="29" t="s">
        <v>252</v>
      </c>
      <c r="C224" s="29" t="s">
        <v>578</v>
      </c>
      <c r="D224" s="26" t="s">
        <v>1109</v>
      </c>
      <c r="E224" s="29" t="s">
        <v>1153</v>
      </c>
      <c r="F224" s="53">
        <v>0.032997685185185185</v>
      </c>
      <c r="G224" s="26" t="str">
        <f>TEXT(INT((HOUR(F224)*3600+MINUTE(F224)*60+SECOND(F224))/$I$2/60),"0")&amp;"."&amp;TEXT(MOD((HOUR(F224)*3600+MINUTE(F224)*60+SECOND(F224))/$I$2,60),"00")&amp;"/km"</f>
        <v>4.45/km</v>
      </c>
      <c r="H224" s="35">
        <f>F224-$F$4</f>
        <v>0.009085648148148152</v>
      </c>
      <c r="I224" s="36">
        <f>F224-INDEX($F$4:$F$817,MATCH(D224,$D$4:$D$817,0))</f>
        <v>0.009085648148148152</v>
      </c>
    </row>
    <row r="225" spans="1:9" s="12" customFormat="1" ht="15" customHeight="1">
      <c r="A225" s="34" t="s">
        <v>848</v>
      </c>
      <c r="B225" s="29" t="s">
        <v>24</v>
      </c>
      <c r="C225" s="29" t="s">
        <v>578</v>
      </c>
      <c r="D225" s="26" t="s">
        <v>1112</v>
      </c>
      <c r="E225" s="29" t="s">
        <v>584</v>
      </c>
      <c r="F225" s="53">
        <v>0.033032407407407406</v>
      </c>
      <c r="G225" s="26" t="str">
        <f>TEXT(INT((HOUR(F225)*3600+MINUTE(F225)*60+SECOND(F225))/$I$2/60),"0")&amp;"."&amp;TEXT(MOD((HOUR(F225)*3600+MINUTE(F225)*60+SECOND(F225))/$I$2,60),"00")&amp;"/km"</f>
        <v>4.45/km</v>
      </c>
      <c r="H225" s="35">
        <f>F225-$F$4</f>
        <v>0.009120370370370372</v>
      </c>
      <c r="I225" s="36">
        <f>F225-INDEX($F$4:$F$817,MATCH(D225,$D$4:$D$817,0))</f>
        <v>0.008518518518518519</v>
      </c>
    </row>
    <row r="226" spans="1:9" s="12" customFormat="1" ht="15" customHeight="1">
      <c r="A226" s="34" t="s">
        <v>849</v>
      </c>
      <c r="B226" s="29" t="s">
        <v>1193</v>
      </c>
      <c r="C226" s="29" t="s">
        <v>597</v>
      </c>
      <c r="D226" s="26" t="s">
        <v>1143</v>
      </c>
      <c r="E226" s="29" t="s">
        <v>1191</v>
      </c>
      <c r="F226" s="53">
        <v>0.03304398148148149</v>
      </c>
      <c r="G226" s="26" t="str">
        <f>TEXT(INT((HOUR(F226)*3600+MINUTE(F226)*60+SECOND(F226))/$I$2/60),"0")&amp;"."&amp;TEXT(MOD((HOUR(F226)*3600+MINUTE(F226)*60+SECOND(F226))/$I$2,60),"00")&amp;"/km"</f>
        <v>4.46/km</v>
      </c>
      <c r="H226" s="35">
        <f>F226-$F$4</f>
        <v>0.009131944444444453</v>
      </c>
      <c r="I226" s="36">
        <f>F226-INDEX($F$4:$F$817,MATCH(D226,$D$4:$D$817,0))</f>
        <v>0.0070370370370370396</v>
      </c>
    </row>
    <row r="227" spans="1:9" s="12" customFormat="1" ht="15" customHeight="1">
      <c r="A227" s="34" t="s">
        <v>850</v>
      </c>
      <c r="B227" s="29" t="s">
        <v>257</v>
      </c>
      <c r="C227" s="29" t="s">
        <v>650</v>
      </c>
      <c r="D227" s="26" t="s">
        <v>1112</v>
      </c>
      <c r="E227" s="29" t="s">
        <v>584</v>
      </c>
      <c r="F227" s="53">
        <v>0.03305555555555555</v>
      </c>
      <c r="G227" s="26" t="str">
        <f>TEXT(INT((HOUR(F227)*3600+MINUTE(F227)*60+SECOND(F227))/$I$2/60),"0")&amp;"."&amp;TEXT(MOD((HOUR(F227)*3600+MINUTE(F227)*60+SECOND(F227))/$I$2,60),"00")&amp;"/km"</f>
        <v>4.46/km</v>
      </c>
      <c r="H227" s="35">
        <f>F227-$F$4</f>
        <v>0.00914351851851852</v>
      </c>
      <c r="I227" s="36">
        <f>F227-INDEX($F$4:$F$817,MATCH(D227,$D$4:$D$817,0))</f>
        <v>0.008541666666666666</v>
      </c>
    </row>
    <row r="228" spans="1:9" s="12" customFormat="1" ht="15" customHeight="1">
      <c r="A228" s="34" t="s">
        <v>851</v>
      </c>
      <c r="B228" s="29" t="s">
        <v>260</v>
      </c>
      <c r="C228" s="29" t="s">
        <v>594</v>
      </c>
      <c r="D228" s="26" t="s">
        <v>1102</v>
      </c>
      <c r="E228" s="29" t="s">
        <v>1166</v>
      </c>
      <c r="F228" s="53">
        <v>0.03305555555555555</v>
      </c>
      <c r="G228" s="26" t="str">
        <f>TEXT(INT((HOUR(F228)*3600+MINUTE(F228)*60+SECOND(F228))/$I$2/60),"0")&amp;"."&amp;TEXT(MOD((HOUR(F228)*3600+MINUTE(F228)*60+SECOND(F228))/$I$2,60),"00")&amp;"/km"</f>
        <v>4.46/km</v>
      </c>
      <c r="H228" s="35">
        <f>F228-$F$4</f>
        <v>0.00914351851851852</v>
      </c>
      <c r="I228" s="36">
        <f>F228-INDEX($F$4:$F$817,MATCH(D228,$D$4:$D$817,0))</f>
        <v>0.008472222222222221</v>
      </c>
    </row>
    <row r="229" spans="1:9" s="12" customFormat="1" ht="15" customHeight="1">
      <c r="A229" s="34" t="s">
        <v>852</v>
      </c>
      <c r="B229" s="29" t="s">
        <v>255</v>
      </c>
      <c r="C229" s="29" t="s">
        <v>251</v>
      </c>
      <c r="D229" s="26" t="s">
        <v>1127</v>
      </c>
      <c r="E229" s="29" t="s">
        <v>653</v>
      </c>
      <c r="F229" s="53">
        <v>0.0330787037037037</v>
      </c>
      <c r="G229" s="26" t="str">
        <f>TEXT(INT((HOUR(F229)*3600+MINUTE(F229)*60+SECOND(F229))/$I$2/60),"0")&amp;"."&amp;TEXT(MOD((HOUR(F229)*3600+MINUTE(F229)*60+SECOND(F229))/$I$2,60),"00")&amp;"/km"</f>
        <v>4.46/km</v>
      </c>
      <c r="H229" s="35">
        <f>F229-$F$4</f>
        <v>0.009166666666666667</v>
      </c>
      <c r="I229" s="36">
        <f>F229-INDEX($F$4:$F$817,MATCH(D229,$D$4:$D$817,0))</f>
        <v>0.0008680555555555525</v>
      </c>
    </row>
    <row r="230" spans="1:9" s="12" customFormat="1" ht="15" customHeight="1">
      <c r="A230" s="34" t="s">
        <v>853</v>
      </c>
      <c r="B230" s="29" t="s">
        <v>258</v>
      </c>
      <c r="C230" s="29" t="s">
        <v>713</v>
      </c>
      <c r="D230" s="26" t="s">
        <v>1109</v>
      </c>
      <c r="E230" s="29" t="s">
        <v>584</v>
      </c>
      <c r="F230" s="53">
        <v>0.03310185185185185</v>
      </c>
      <c r="G230" s="26" t="str">
        <f>TEXT(INT((HOUR(F230)*3600+MINUTE(F230)*60+SECOND(F230))/$I$2/60),"0")&amp;"."&amp;TEXT(MOD((HOUR(F230)*3600+MINUTE(F230)*60+SECOND(F230))/$I$2,60),"00")&amp;"/km"</f>
        <v>4.46/km</v>
      </c>
      <c r="H230" s="35">
        <f>F230-$F$4</f>
        <v>0.009189814814814814</v>
      </c>
      <c r="I230" s="36">
        <f>F230-INDEX($F$4:$F$817,MATCH(D230,$D$4:$D$817,0))</f>
        <v>0.009189814814814814</v>
      </c>
    </row>
    <row r="231" spans="1:9" s="12" customFormat="1" ht="15" customHeight="1">
      <c r="A231" s="34" t="s">
        <v>854</v>
      </c>
      <c r="B231" s="29" t="s">
        <v>448</v>
      </c>
      <c r="C231" s="29" t="s">
        <v>1105</v>
      </c>
      <c r="D231" s="26" t="s">
        <v>1109</v>
      </c>
      <c r="E231" s="29" t="s">
        <v>18</v>
      </c>
      <c r="F231" s="53">
        <v>0.033125</v>
      </c>
      <c r="G231" s="26" t="str">
        <f>TEXT(INT((HOUR(F231)*3600+MINUTE(F231)*60+SECOND(F231))/$I$2/60),"0")&amp;"."&amp;TEXT(MOD((HOUR(F231)*3600+MINUTE(F231)*60+SECOND(F231))/$I$2,60),"00")&amp;"/km"</f>
        <v>4.46/km</v>
      </c>
      <c r="H231" s="35">
        <f>F231-$F$4</f>
        <v>0.009212962962962968</v>
      </c>
      <c r="I231" s="36">
        <f>F231-INDEX($F$4:$F$817,MATCH(D231,$D$4:$D$817,0))</f>
        <v>0.009212962962962968</v>
      </c>
    </row>
    <row r="232" spans="1:9" s="12" customFormat="1" ht="15" customHeight="1">
      <c r="A232" s="34" t="s">
        <v>855</v>
      </c>
      <c r="B232" s="29" t="s">
        <v>259</v>
      </c>
      <c r="C232" s="29" t="s">
        <v>646</v>
      </c>
      <c r="D232" s="26" t="s">
        <v>1102</v>
      </c>
      <c r="E232" s="29" t="s">
        <v>1157</v>
      </c>
      <c r="F232" s="53">
        <v>0.033229166666666664</v>
      </c>
      <c r="G232" s="26" t="str">
        <f>TEXT(INT((HOUR(F232)*3600+MINUTE(F232)*60+SECOND(F232))/$I$2/60),"0")&amp;"."&amp;TEXT(MOD((HOUR(F232)*3600+MINUTE(F232)*60+SECOND(F232))/$I$2,60),"00")&amp;"/km"</f>
        <v>4.47/km</v>
      </c>
      <c r="H232" s="35">
        <f>F232-$F$4</f>
        <v>0.00931712962962963</v>
      </c>
      <c r="I232" s="36">
        <f>F232-INDEX($F$4:$F$817,MATCH(D232,$D$4:$D$817,0))</f>
        <v>0.008645833333333332</v>
      </c>
    </row>
    <row r="233" spans="1:9" s="12" customFormat="1" ht="15" customHeight="1">
      <c r="A233" s="34" t="s">
        <v>856</v>
      </c>
      <c r="B233" s="29" t="s">
        <v>58</v>
      </c>
      <c r="C233" s="29" t="s">
        <v>710</v>
      </c>
      <c r="D233" s="26" t="s">
        <v>1114</v>
      </c>
      <c r="E233" s="29" t="s">
        <v>1121</v>
      </c>
      <c r="F233" s="53">
        <v>0.033240740740740744</v>
      </c>
      <c r="G233" s="26" t="str">
        <f>TEXT(INT((HOUR(F233)*3600+MINUTE(F233)*60+SECOND(F233))/$I$2/60),"0")&amp;"."&amp;TEXT(MOD((HOUR(F233)*3600+MINUTE(F233)*60+SECOND(F233))/$I$2,60),"00")&amp;"/km"</f>
        <v>4.47/km</v>
      </c>
      <c r="H233" s="35">
        <f>F233-$F$4</f>
        <v>0.00932870370370371</v>
      </c>
      <c r="I233" s="36">
        <f>F233-INDEX($F$4:$F$817,MATCH(D233,$D$4:$D$817,0))</f>
        <v>0.0043981481481481545</v>
      </c>
    </row>
    <row r="234" spans="1:9" s="12" customFormat="1" ht="15" customHeight="1">
      <c r="A234" s="34" t="s">
        <v>857</v>
      </c>
      <c r="B234" s="29" t="s">
        <v>262</v>
      </c>
      <c r="C234" s="29" t="s">
        <v>174</v>
      </c>
      <c r="D234" s="26" t="s">
        <v>1107</v>
      </c>
      <c r="E234" s="29" t="s">
        <v>584</v>
      </c>
      <c r="F234" s="53">
        <v>0.03326388888888889</v>
      </c>
      <c r="G234" s="26" t="str">
        <f>TEXT(INT((HOUR(F234)*3600+MINUTE(F234)*60+SECOND(F234))/$I$2/60),"0")&amp;"."&amp;TEXT(MOD((HOUR(F234)*3600+MINUTE(F234)*60+SECOND(F234))/$I$2,60),"00")&amp;"/km"</f>
        <v>4.47/km</v>
      </c>
      <c r="H234" s="35">
        <f>F234-$F$4</f>
        <v>0.009351851851851858</v>
      </c>
      <c r="I234" s="36">
        <f>F234-INDEX($F$4:$F$817,MATCH(D234,$D$4:$D$817,0))</f>
        <v>0.009004629629629633</v>
      </c>
    </row>
    <row r="235" spans="1:9" s="12" customFormat="1" ht="15" customHeight="1">
      <c r="A235" s="34" t="s">
        <v>858</v>
      </c>
      <c r="B235" s="29" t="s">
        <v>27</v>
      </c>
      <c r="C235" s="29" t="s">
        <v>603</v>
      </c>
      <c r="D235" s="26" t="s">
        <v>1174</v>
      </c>
      <c r="E235" s="29" t="s">
        <v>584</v>
      </c>
      <c r="F235" s="53">
        <v>0.03327546296296296</v>
      </c>
      <c r="G235" s="26" t="str">
        <f>TEXT(INT((HOUR(F235)*3600+MINUTE(F235)*60+SECOND(F235))/$I$2/60),"0")&amp;"."&amp;TEXT(MOD((HOUR(F235)*3600+MINUTE(F235)*60+SECOND(F235))/$I$2,60),"00")&amp;"/km"</f>
        <v>4.48/km</v>
      </c>
      <c r="H235" s="35">
        <f>F235-$F$4</f>
        <v>0.009363425925925924</v>
      </c>
      <c r="I235" s="36">
        <f>F235-INDEX($F$4:$F$817,MATCH(D235,$D$4:$D$817,0))</f>
        <v>0.0015509259259259278</v>
      </c>
    </row>
    <row r="236" spans="1:9" s="12" customFormat="1" ht="15" customHeight="1">
      <c r="A236" s="34" t="s">
        <v>859</v>
      </c>
      <c r="B236" s="29" t="s">
        <v>261</v>
      </c>
      <c r="C236" s="29" t="s">
        <v>22</v>
      </c>
      <c r="D236" s="26" t="s">
        <v>1156</v>
      </c>
      <c r="E236" s="29" t="s">
        <v>584</v>
      </c>
      <c r="F236" s="53">
        <v>0.03329861111111111</v>
      </c>
      <c r="G236" s="26" t="str">
        <f>TEXT(INT((HOUR(F236)*3600+MINUTE(F236)*60+SECOND(F236))/$I$2/60),"0")&amp;"."&amp;TEXT(MOD((HOUR(F236)*3600+MINUTE(F236)*60+SECOND(F236))/$I$2,60),"00")&amp;"/km"</f>
        <v>4.48/km</v>
      </c>
      <c r="H236" s="35">
        <f>F236-$F$4</f>
        <v>0.009386574074074078</v>
      </c>
      <c r="I236" s="36">
        <f>F236-INDEX($F$4:$F$817,MATCH(D236,$D$4:$D$817,0))</f>
        <v>0.00224537037037037</v>
      </c>
    </row>
    <row r="237" spans="1:9" s="12" customFormat="1" ht="15" customHeight="1">
      <c r="A237" s="34" t="s">
        <v>860</v>
      </c>
      <c r="B237" s="29" t="s">
        <v>263</v>
      </c>
      <c r="C237" s="29" t="s">
        <v>71</v>
      </c>
      <c r="D237" s="26" t="s">
        <v>1102</v>
      </c>
      <c r="E237" s="29" t="s">
        <v>1122</v>
      </c>
      <c r="F237" s="53">
        <v>0.033310185185185186</v>
      </c>
      <c r="G237" s="26" t="str">
        <f>TEXT(INT((HOUR(F237)*3600+MINUTE(F237)*60+SECOND(F237))/$I$2/60),"0")&amp;"."&amp;TEXT(MOD((HOUR(F237)*3600+MINUTE(F237)*60+SECOND(F237))/$I$2,60),"00")&amp;"/km"</f>
        <v>4.48/km</v>
      </c>
      <c r="H237" s="35">
        <f>F237-$F$4</f>
        <v>0.009398148148148152</v>
      </c>
      <c r="I237" s="36">
        <f>F237-INDEX($F$4:$F$817,MATCH(D237,$D$4:$D$817,0))</f>
        <v>0.008726851851851854</v>
      </c>
    </row>
    <row r="238" spans="1:9" s="12" customFormat="1" ht="15" customHeight="1">
      <c r="A238" s="34" t="s">
        <v>861</v>
      </c>
      <c r="B238" s="29" t="s">
        <v>266</v>
      </c>
      <c r="C238" s="29" t="s">
        <v>670</v>
      </c>
      <c r="D238" s="26" t="s">
        <v>1102</v>
      </c>
      <c r="E238" s="29" t="s">
        <v>653</v>
      </c>
      <c r="F238" s="53">
        <v>0.033344907407407406</v>
      </c>
      <c r="G238" s="26" t="str">
        <f>TEXT(INT((HOUR(F238)*3600+MINUTE(F238)*60+SECOND(F238))/$I$2/60),"0")&amp;"."&amp;TEXT(MOD((HOUR(F238)*3600+MINUTE(F238)*60+SECOND(F238))/$I$2,60),"00")&amp;"/km"</f>
        <v>4.48/km</v>
      </c>
      <c r="H238" s="35">
        <f>F238-$F$4</f>
        <v>0.009432870370370373</v>
      </c>
      <c r="I238" s="36">
        <f>F238-INDEX($F$4:$F$817,MATCH(D238,$D$4:$D$817,0))</f>
        <v>0.008761574074074074</v>
      </c>
    </row>
    <row r="239" spans="1:9" s="12" customFormat="1" ht="15" customHeight="1">
      <c r="A239" s="34" t="s">
        <v>862</v>
      </c>
      <c r="B239" s="29" t="s">
        <v>267</v>
      </c>
      <c r="C239" s="29" t="s">
        <v>607</v>
      </c>
      <c r="D239" s="26" t="s">
        <v>1109</v>
      </c>
      <c r="E239" s="29" t="s">
        <v>653</v>
      </c>
      <c r="F239" s="53">
        <v>0.033344907407407406</v>
      </c>
      <c r="G239" s="26" t="str">
        <f>TEXT(INT((HOUR(F239)*3600+MINUTE(F239)*60+SECOND(F239))/$I$2/60),"0")&amp;"."&amp;TEXT(MOD((HOUR(F239)*3600+MINUTE(F239)*60+SECOND(F239))/$I$2,60),"00")&amp;"/km"</f>
        <v>4.48/km</v>
      </c>
      <c r="H239" s="35">
        <f>F239-$F$4</f>
        <v>0.009432870370370373</v>
      </c>
      <c r="I239" s="36">
        <f>F239-INDEX($F$4:$F$817,MATCH(D239,$D$4:$D$817,0))</f>
        <v>0.009432870370370373</v>
      </c>
    </row>
    <row r="240" spans="1:9" s="12" customFormat="1" ht="15" customHeight="1">
      <c r="A240" s="34" t="s">
        <v>863</v>
      </c>
      <c r="B240" s="29" t="s">
        <v>655</v>
      </c>
      <c r="C240" s="29" t="s">
        <v>655</v>
      </c>
      <c r="D240" s="26" t="s">
        <v>656</v>
      </c>
      <c r="E240" s="29"/>
      <c r="F240" s="53">
        <v>0.03335648148148148</v>
      </c>
      <c r="G240" s="26" t="str">
        <f>TEXT(INT((HOUR(F240)*3600+MINUTE(F240)*60+SECOND(F240))/$I$2/60),"0")&amp;"."&amp;TEXT(MOD((HOUR(F240)*3600+MINUTE(F240)*60+SECOND(F240))/$I$2,60),"00")&amp;"/km"</f>
        <v>4.48/km</v>
      </c>
      <c r="H240" s="35">
        <f>F240-$F$4</f>
        <v>0.009444444444444446</v>
      </c>
      <c r="I240" s="36">
        <f>F240-INDEX($F$4:$F$817,MATCH(D240,$D$4:$D$817,0))</f>
        <v>0</v>
      </c>
    </row>
    <row r="241" spans="1:9" s="12" customFormat="1" ht="15" customHeight="1">
      <c r="A241" s="34" t="s">
        <v>864</v>
      </c>
      <c r="B241" s="29" t="s">
        <v>687</v>
      </c>
      <c r="C241" s="29" t="s">
        <v>593</v>
      </c>
      <c r="D241" s="26" t="s">
        <v>1112</v>
      </c>
      <c r="E241" s="29" t="s">
        <v>625</v>
      </c>
      <c r="F241" s="53">
        <v>0.033379629629629634</v>
      </c>
      <c r="G241" s="26" t="str">
        <f>TEXT(INT((HOUR(F241)*3600+MINUTE(F241)*60+SECOND(F241))/$I$2/60),"0")&amp;"."&amp;TEXT(MOD((HOUR(F241)*3600+MINUTE(F241)*60+SECOND(F241))/$I$2,60),"00")&amp;"/km"</f>
        <v>4.48/km</v>
      </c>
      <c r="H241" s="35">
        <f>F241-$F$4</f>
        <v>0.0094675925925926</v>
      </c>
      <c r="I241" s="36">
        <f>F241-INDEX($F$4:$F$817,MATCH(D241,$D$4:$D$817,0))</f>
        <v>0.008865740740740747</v>
      </c>
    </row>
    <row r="242" spans="1:9" s="12" customFormat="1" ht="15" customHeight="1">
      <c r="A242" s="34" t="s">
        <v>865</v>
      </c>
      <c r="B242" s="29" t="s">
        <v>264</v>
      </c>
      <c r="C242" s="29" t="s">
        <v>684</v>
      </c>
      <c r="D242" s="26" t="s">
        <v>1107</v>
      </c>
      <c r="E242" s="29" t="s">
        <v>1121</v>
      </c>
      <c r="F242" s="53">
        <v>0.033402777777777774</v>
      </c>
      <c r="G242" s="26" t="str">
        <f>TEXT(INT((HOUR(F242)*3600+MINUTE(F242)*60+SECOND(F242))/$I$2/60),"0")&amp;"."&amp;TEXT(MOD((HOUR(F242)*3600+MINUTE(F242)*60+SECOND(F242))/$I$2,60),"00")&amp;"/km"</f>
        <v>4.49/km</v>
      </c>
      <c r="H242" s="35">
        <f>F242-$F$4</f>
        <v>0.00949074074074074</v>
      </c>
      <c r="I242" s="36">
        <f>F242-INDEX($F$4:$F$817,MATCH(D242,$D$4:$D$817,0))</f>
        <v>0.009143518518518516</v>
      </c>
    </row>
    <row r="243" spans="1:9" s="12" customFormat="1" ht="15" customHeight="1">
      <c r="A243" s="34" t="s">
        <v>866</v>
      </c>
      <c r="B243" s="29" t="s">
        <v>265</v>
      </c>
      <c r="C243" s="29" t="s">
        <v>628</v>
      </c>
      <c r="D243" s="26" t="s">
        <v>1107</v>
      </c>
      <c r="E243" s="29" t="s">
        <v>156</v>
      </c>
      <c r="F243" s="53">
        <v>0.033402777777777774</v>
      </c>
      <c r="G243" s="26" t="str">
        <f>TEXT(INT((HOUR(F243)*3600+MINUTE(F243)*60+SECOND(F243))/$I$2/60),"0")&amp;"."&amp;TEXT(MOD((HOUR(F243)*3600+MINUTE(F243)*60+SECOND(F243))/$I$2,60),"00")&amp;"/km"</f>
        <v>4.49/km</v>
      </c>
      <c r="H243" s="35">
        <f>F243-$F$4</f>
        <v>0.00949074074074074</v>
      </c>
      <c r="I243" s="36">
        <f>F243-INDEX($F$4:$F$817,MATCH(D243,$D$4:$D$817,0))</f>
        <v>0.009143518518518516</v>
      </c>
    </row>
    <row r="244" spans="1:9" s="12" customFormat="1" ht="15" customHeight="1">
      <c r="A244" s="34" t="s">
        <v>867</v>
      </c>
      <c r="B244" s="29" t="s">
        <v>269</v>
      </c>
      <c r="C244" s="29" t="s">
        <v>621</v>
      </c>
      <c r="D244" s="26" t="s">
        <v>1109</v>
      </c>
      <c r="E244" s="29" t="s">
        <v>1111</v>
      </c>
      <c r="F244" s="53">
        <v>0.033402777777777774</v>
      </c>
      <c r="G244" s="26" t="str">
        <f>TEXT(INT((HOUR(F244)*3600+MINUTE(F244)*60+SECOND(F244))/$I$2/60),"0")&amp;"."&amp;TEXT(MOD((HOUR(F244)*3600+MINUTE(F244)*60+SECOND(F244))/$I$2,60),"00")&amp;"/km"</f>
        <v>4.49/km</v>
      </c>
      <c r="H244" s="35">
        <f>F244-$F$4</f>
        <v>0.00949074074074074</v>
      </c>
      <c r="I244" s="36">
        <f>F244-INDEX($F$4:$F$817,MATCH(D244,$D$4:$D$817,0))</f>
        <v>0.00949074074074074</v>
      </c>
    </row>
    <row r="245" spans="1:9" s="12" customFormat="1" ht="15" customHeight="1">
      <c r="A245" s="34" t="s">
        <v>868</v>
      </c>
      <c r="B245" s="29" t="s">
        <v>268</v>
      </c>
      <c r="C245" s="29" t="s">
        <v>578</v>
      </c>
      <c r="D245" s="26" t="s">
        <v>1107</v>
      </c>
      <c r="E245" s="29" t="s">
        <v>625</v>
      </c>
      <c r="F245" s="53">
        <v>0.0334375</v>
      </c>
      <c r="G245" s="26" t="str">
        <f>TEXT(INT((HOUR(F245)*3600+MINUTE(F245)*60+SECOND(F245))/$I$2/60),"0")&amp;"."&amp;TEXT(MOD((HOUR(F245)*3600+MINUTE(F245)*60+SECOND(F245))/$I$2,60),"00")&amp;"/km"</f>
        <v>4.49/km</v>
      </c>
      <c r="H245" s="35">
        <f>F245-$F$4</f>
        <v>0.009525462962962968</v>
      </c>
      <c r="I245" s="36">
        <f>F245-INDEX($F$4:$F$817,MATCH(D245,$D$4:$D$817,0))</f>
        <v>0.009178240740740744</v>
      </c>
    </row>
    <row r="246" spans="1:9" s="12" customFormat="1" ht="15" customHeight="1">
      <c r="A246" s="34" t="s">
        <v>869</v>
      </c>
      <c r="B246" s="29" t="s">
        <v>44</v>
      </c>
      <c r="C246" s="29" t="s">
        <v>619</v>
      </c>
      <c r="D246" s="26" t="s">
        <v>1109</v>
      </c>
      <c r="E246" s="29" t="s">
        <v>1104</v>
      </c>
      <c r="F246" s="53">
        <v>0.03347222222222222</v>
      </c>
      <c r="G246" s="26" t="str">
        <f>TEXT(INT((HOUR(F246)*3600+MINUTE(F246)*60+SECOND(F246))/$I$2/60),"0")&amp;"."&amp;TEXT(MOD((HOUR(F246)*3600+MINUTE(F246)*60+SECOND(F246))/$I$2,60),"00")&amp;"/km"</f>
        <v>4.49/km</v>
      </c>
      <c r="H246" s="35">
        <f>F246-$F$4</f>
        <v>0.009560185185185189</v>
      </c>
      <c r="I246" s="36">
        <f>F246-INDEX($F$4:$F$817,MATCH(D246,$D$4:$D$817,0))</f>
        <v>0.009560185185185189</v>
      </c>
    </row>
    <row r="247" spans="1:9" s="12" customFormat="1" ht="15" customHeight="1">
      <c r="A247" s="34" t="s">
        <v>870</v>
      </c>
      <c r="B247" s="29" t="s">
        <v>46</v>
      </c>
      <c r="C247" s="29" t="s">
        <v>637</v>
      </c>
      <c r="D247" s="26" t="s">
        <v>1109</v>
      </c>
      <c r="E247" s="29" t="s">
        <v>156</v>
      </c>
      <c r="F247" s="53">
        <v>0.03347222222222222</v>
      </c>
      <c r="G247" s="26" t="str">
        <f>TEXT(INT((HOUR(F247)*3600+MINUTE(F247)*60+SECOND(F247))/$I$2/60),"0")&amp;"."&amp;TEXT(MOD((HOUR(F247)*3600+MINUTE(F247)*60+SECOND(F247))/$I$2,60),"00")&amp;"/km"</f>
        <v>4.49/km</v>
      </c>
      <c r="H247" s="35">
        <f>F247-$F$4</f>
        <v>0.009560185185185189</v>
      </c>
      <c r="I247" s="36">
        <f>F247-INDEX($F$4:$F$817,MATCH(D247,$D$4:$D$817,0))</f>
        <v>0.009560185185185189</v>
      </c>
    </row>
    <row r="248" spans="1:9" s="12" customFormat="1" ht="15" customHeight="1">
      <c r="A248" s="34" t="s">
        <v>871</v>
      </c>
      <c r="B248" s="29" t="s">
        <v>616</v>
      </c>
      <c r="C248" s="29" t="s">
        <v>606</v>
      </c>
      <c r="D248" s="26" t="s">
        <v>1109</v>
      </c>
      <c r="E248" s="29" t="s">
        <v>136</v>
      </c>
      <c r="F248" s="53">
        <v>0.03357638888888889</v>
      </c>
      <c r="G248" s="26" t="str">
        <f>TEXT(INT((HOUR(F248)*3600+MINUTE(F248)*60+SECOND(F248))/$I$2/60),"0")&amp;"."&amp;TEXT(MOD((HOUR(F248)*3600+MINUTE(F248)*60+SECOND(F248))/$I$2,60),"00")&amp;"/km"</f>
        <v>4.50/km</v>
      </c>
      <c r="H248" s="35">
        <f>F248-$F$4</f>
        <v>0.009664351851851858</v>
      </c>
      <c r="I248" s="36">
        <f>F248-INDEX($F$4:$F$817,MATCH(D248,$D$4:$D$817,0))</f>
        <v>0.009664351851851858</v>
      </c>
    </row>
    <row r="249" spans="1:9" s="12" customFormat="1" ht="15" customHeight="1">
      <c r="A249" s="34" t="s">
        <v>872</v>
      </c>
      <c r="B249" s="29" t="s">
        <v>272</v>
      </c>
      <c r="C249" s="29" t="s">
        <v>612</v>
      </c>
      <c r="D249" s="26" t="s">
        <v>1102</v>
      </c>
      <c r="E249" s="29" t="s">
        <v>625</v>
      </c>
      <c r="F249" s="53">
        <v>0.03359953703703704</v>
      </c>
      <c r="G249" s="26" t="str">
        <f>TEXT(INT((HOUR(F249)*3600+MINUTE(F249)*60+SECOND(F249))/$I$2/60),"0")&amp;"."&amp;TEXT(MOD((HOUR(F249)*3600+MINUTE(F249)*60+SECOND(F249))/$I$2,60),"00")&amp;"/km"</f>
        <v>4.50/km</v>
      </c>
      <c r="H249" s="35">
        <f>F249-$F$4</f>
        <v>0.009687500000000005</v>
      </c>
      <c r="I249" s="36">
        <f>F249-INDEX($F$4:$F$817,MATCH(D249,$D$4:$D$817,0))</f>
        <v>0.009016203703703707</v>
      </c>
    </row>
    <row r="250" spans="1:9" s="12" customFormat="1" ht="15" customHeight="1">
      <c r="A250" s="34" t="s">
        <v>873</v>
      </c>
      <c r="B250" s="29" t="s">
        <v>270</v>
      </c>
      <c r="C250" s="29" t="s">
        <v>271</v>
      </c>
      <c r="D250" s="26" t="s">
        <v>1103</v>
      </c>
      <c r="E250" s="29" t="s">
        <v>584</v>
      </c>
      <c r="F250" s="53">
        <v>0.03365740740740741</v>
      </c>
      <c r="G250" s="26" t="str">
        <f>TEXT(INT((HOUR(F250)*3600+MINUTE(F250)*60+SECOND(F250))/$I$2/60),"0")&amp;"."&amp;TEXT(MOD((HOUR(F250)*3600+MINUTE(F250)*60+SECOND(F250))/$I$2,60),"00")&amp;"/km"</f>
        <v>4.51/km</v>
      </c>
      <c r="H250" s="35">
        <f>F250-$F$4</f>
        <v>0.009745370370370373</v>
      </c>
      <c r="I250" s="36">
        <f>F250-INDEX($F$4:$F$817,MATCH(D250,$D$4:$D$817,0))</f>
        <v>0.009548611111111108</v>
      </c>
    </row>
    <row r="251" spans="1:9" s="12" customFormat="1" ht="15" customHeight="1">
      <c r="A251" s="34" t="s">
        <v>874</v>
      </c>
      <c r="B251" s="29" t="s">
        <v>275</v>
      </c>
      <c r="C251" s="29" t="s">
        <v>593</v>
      </c>
      <c r="D251" s="26" t="s">
        <v>1109</v>
      </c>
      <c r="E251" s="29" t="s">
        <v>584</v>
      </c>
      <c r="F251" s="53">
        <v>0.033796296296296297</v>
      </c>
      <c r="G251" s="26" t="str">
        <f>TEXT(INT((HOUR(F251)*3600+MINUTE(F251)*60+SECOND(F251))/$I$2/60),"0")&amp;"."&amp;TEXT(MOD((HOUR(F251)*3600+MINUTE(F251)*60+SECOND(F251))/$I$2,60),"00")&amp;"/km"</f>
        <v>4.52/km</v>
      </c>
      <c r="H251" s="35">
        <f>F251-$F$4</f>
        <v>0.009884259259259263</v>
      </c>
      <c r="I251" s="36">
        <f>F251-INDEX($F$4:$F$817,MATCH(D251,$D$4:$D$817,0))</f>
        <v>0.009884259259259263</v>
      </c>
    </row>
    <row r="252" spans="1:9" s="12" customFormat="1" ht="15" customHeight="1">
      <c r="A252" s="46" t="s">
        <v>875</v>
      </c>
      <c r="B252" s="47" t="s">
        <v>277</v>
      </c>
      <c r="C252" s="47" t="s">
        <v>637</v>
      </c>
      <c r="D252" s="48" t="s">
        <v>1143</v>
      </c>
      <c r="E252" s="47" t="s">
        <v>463</v>
      </c>
      <c r="F252" s="49">
        <v>0.033854166666666664</v>
      </c>
      <c r="G252" s="48" t="str">
        <f>TEXT(INT((HOUR(F252)*3600+MINUTE(F252)*60+SECOND(F252))/$I$2/60),"0")&amp;"."&amp;TEXT(MOD((HOUR(F252)*3600+MINUTE(F252)*60+SECOND(F252))/$I$2,60),"00")&amp;"/km"</f>
        <v>4.53/km</v>
      </c>
      <c r="H252" s="50">
        <f>F252-$F$4</f>
        <v>0.00994212962962963</v>
      </c>
      <c r="I252" s="51">
        <f>F252-INDEX($F$4:$F$817,MATCH(D252,$D$4:$D$817,0))</f>
        <v>0.007847222222222217</v>
      </c>
    </row>
    <row r="253" spans="1:9" s="12" customFormat="1" ht="15" customHeight="1">
      <c r="A253" s="34" t="s">
        <v>876</v>
      </c>
      <c r="B253" s="29" t="s">
        <v>276</v>
      </c>
      <c r="C253" s="29" t="s">
        <v>671</v>
      </c>
      <c r="D253" s="26" t="s">
        <v>1109</v>
      </c>
      <c r="E253" s="29" t="s">
        <v>156</v>
      </c>
      <c r="F253" s="53">
        <v>0.03386574074074074</v>
      </c>
      <c r="G253" s="26" t="str">
        <f>TEXT(INT((HOUR(F253)*3600+MINUTE(F253)*60+SECOND(F253))/$I$2/60),"0")&amp;"."&amp;TEXT(MOD((HOUR(F253)*3600+MINUTE(F253)*60+SECOND(F253))/$I$2,60),"00")&amp;"/km"</f>
        <v>4.53/km</v>
      </c>
      <c r="H253" s="35">
        <f>F253-$F$4</f>
        <v>0.009953703703703704</v>
      </c>
      <c r="I253" s="36">
        <f>F253-INDEX($F$4:$F$817,MATCH(D253,$D$4:$D$817,0))</f>
        <v>0.009953703703703704</v>
      </c>
    </row>
    <row r="254" spans="1:9" s="12" customFormat="1" ht="15" customHeight="1">
      <c r="A254" s="34" t="s">
        <v>877</v>
      </c>
      <c r="B254" s="29" t="s">
        <v>273</v>
      </c>
      <c r="C254" s="29" t="s">
        <v>274</v>
      </c>
      <c r="D254" s="26" t="s">
        <v>1112</v>
      </c>
      <c r="E254" s="29" t="s">
        <v>195</v>
      </c>
      <c r="F254" s="53">
        <v>0.03387731481481481</v>
      </c>
      <c r="G254" s="26" t="str">
        <f>TEXT(INT((HOUR(F254)*3600+MINUTE(F254)*60+SECOND(F254))/$I$2/60),"0")&amp;"."&amp;TEXT(MOD((HOUR(F254)*3600+MINUTE(F254)*60+SECOND(F254))/$I$2,60),"00")&amp;"/km"</f>
        <v>4.53/km</v>
      </c>
      <c r="H254" s="35">
        <f>F254-$F$4</f>
        <v>0.009965277777777778</v>
      </c>
      <c r="I254" s="36">
        <f>F254-INDEX($F$4:$F$817,MATCH(D254,$D$4:$D$817,0))</f>
        <v>0.009363425925925924</v>
      </c>
    </row>
    <row r="255" spans="1:9" s="12" customFormat="1" ht="15" customHeight="1">
      <c r="A255" s="34" t="s">
        <v>878</v>
      </c>
      <c r="B255" s="29" t="s">
        <v>279</v>
      </c>
      <c r="C255" s="29" t="s">
        <v>578</v>
      </c>
      <c r="D255" s="26" t="s">
        <v>1112</v>
      </c>
      <c r="E255" s="29" t="s">
        <v>1164</v>
      </c>
      <c r="F255" s="53">
        <v>0.03387731481481481</v>
      </c>
      <c r="G255" s="26" t="str">
        <f>TEXT(INT((HOUR(F255)*3600+MINUTE(F255)*60+SECOND(F255))/$I$2/60),"0")&amp;"."&amp;TEXT(MOD((HOUR(F255)*3600+MINUTE(F255)*60+SECOND(F255))/$I$2,60),"00")&amp;"/km"</f>
        <v>4.53/km</v>
      </c>
      <c r="H255" s="35">
        <f>F255-$F$4</f>
        <v>0.009965277777777778</v>
      </c>
      <c r="I255" s="36">
        <f>F255-INDEX($F$4:$F$817,MATCH(D255,$D$4:$D$817,0))</f>
        <v>0.009363425925925924</v>
      </c>
    </row>
    <row r="256" spans="1:9" s="12" customFormat="1" ht="15" customHeight="1">
      <c r="A256" s="34" t="s">
        <v>879</v>
      </c>
      <c r="B256" s="29" t="s">
        <v>278</v>
      </c>
      <c r="C256" s="29" t="s">
        <v>1187</v>
      </c>
      <c r="D256" s="26" t="s">
        <v>1127</v>
      </c>
      <c r="E256" s="29" t="s">
        <v>584</v>
      </c>
      <c r="F256" s="53">
        <v>0.033888888888888885</v>
      </c>
      <c r="G256" s="26" t="str">
        <f>TEXT(INT((HOUR(F256)*3600+MINUTE(F256)*60+SECOND(F256))/$I$2/60),"0")&amp;"."&amp;TEXT(MOD((HOUR(F256)*3600+MINUTE(F256)*60+SECOND(F256))/$I$2,60),"00")&amp;"/km"</f>
        <v>4.53/km</v>
      </c>
      <c r="H256" s="35">
        <f>F256-$F$4</f>
        <v>0.009976851851851851</v>
      </c>
      <c r="I256" s="36">
        <f>F256-INDEX($F$4:$F$817,MATCH(D256,$D$4:$D$817,0))</f>
        <v>0.001678240740740737</v>
      </c>
    </row>
    <row r="257" spans="1:9" s="12" customFormat="1" ht="15" customHeight="1">
      <c r="A257" s="34" t="s">
        <v>880</v>
      </c>
      <c r="B257" s="29" t="s">
        <v>280</v>
      </c>
      <c r="C257" s="29" t="s">
        <v>718</v>
      </c>
      <c r="D257" s="26" t="s">
        <v>1108</v>
      </c>
      <c r="E257" s="29" t="s">
        <v>1111</v>
      </c>
      <c r="F257" s="53">
        <v>0.03394675925925926</v>
      </c>
      <c r="G257" s="26" t="str">
        <f>TEXT(INT((HOUR(F257)*3600+MINUTE(F257)*60+SECOND(F257))/$I$2/60),"0")&amp;"."&amp;TEXT(MOD((HOUR(F257)*3600+MINUTE(F257)*60+SECOND(F257))/$I$2,60),"00")&amp;"/km"</f>
        <v>4.53/km</v>
      </c>
      <c r="H257" s="35">
        <f>F257-$F$4</f>
        <v>0.010034722222222226</v>
      </c>
      <c r="I257" s="36">
        <f>F257-INDEX($F$4:$F$817,MATCH(D257,$D$4:$D$817,0))</f>
        <v>0.003402777777777779</v>
      </c>
    </row>
    <row r="258" spans="1:9" s="12" customFormat="1" ht="15" customHeight="1">
      <c r="A258" s="34" t="s">
        <v>881</v>
      </c>
      <c r="B258" s="29" t="s">
        <v>104</v>
      </c>
      <c r="C258" s="29" t="s">
        <v>607</v>
      </c>
      <c r="D258" s="26" t="s">
        <v>1107</v>
      </c>
      <c r="E258" s="29" t="s">
        <v>1121</v>
      </c>
      <c r="F258" s="53">
        <v>0.03400462962962963</v>
      </c>
      <c r="G258" s="26" t="str">
        <f>TEXT(INT((HOUR(F258)*3600+MINUTE(F258)*60+SECOND(F258))/$I$2/60),"0")&amp;"."&amp;TEXT(MOD((HOUR(F258)*3600+MINUTE(F258)*60+SECOND(F258))/$I$2,60),"00")&amp;"/km"</f>
        <v>4.54/km</v>
      </c>
      <c r="H258" s="35">
        <f>F258-$F$4</f>
        <v>0.010092592592592594</v>
      </c>
      <c r="I258" s="36">
        <f>F258-INDEX($F$4:$F$817,MATCH(D258,$D$4:$D$817,0))</f>
        <v>0.00974537037037037</v>
      </c>
    </row>
    <row r="259" spans="1:9" s="12" customFormat="1" ht="15" customHeight="1">
      <c r="A259" s="34" t="s">
        <v>882</v>
      </c>
      <c r="B259" s="29" t="s">
        <v>281</v>
      </c>
      <c r="C259" s="29" t="s">
        <v>593</v>
      </c>
      <c r="D259" s="26" t="s">
        <v>1103</v>
      </c>
      <c r="E259" s="29" t="s">
        <v>1104</v>
      </c>
      <c r="F259" s="53">
        <v>0.034039351851851855</v>
      </c>
      <c r="G259" s="26" t="str">
        <f>TEXT(INT((HOUR(F259)*3600+MINUTE(F259)*60+SECOND(F259))/$I$2/60),"0")&amp;"."&amp;TEXT(MOD((HOUR(F259)*3600+MINUTE(F259)*60+SECOND(F259))/$I$2,60),"00")&amp;"/km"</f>
        <v>4.54/km</v>
      </c>
      <c r="H259" s="35">
        <f>F259-$F$4</f>
        <v>0.010127314814814822</v>
      </c>
      <c r="I259" s="36">
        <f>F259-INDEX($F$4:$F$817,MATCH(D259,$D$4:$D$817,0))</f>
        <v>0.009930555555555557</v>
      </c>
    </row>
    <row r="260" spans="1:9" s="12" customFormat="1" ht="15" customHeight="1">
      <c r="A260" s="34" t="s">
        <v>883</v>
      </c>
      <c r="B260" s="29" t="s">
        <v>30</v>
      </c>
      <c r="C260" s="29" t="s">
        <v>595</v>
      </c>
      <c r="D260" s="26" t="s">
        <v>1103</v>
      </c>
      <c r="E260" s="29" t="s">
        <v>156</v>
      </c>
      <c r="F260" s="53">
        <v>0.03409722222222222</v>
      </c>
      <c r="G260" s="26" t="str">
        <f>TEXT(INT((HOUR(F260)*3600+MINUTE(F260)*60+SECOND(F260))/$I$2/60),"0")&amp;"."&amp;TEXT(MOD((HOUR(F260)*3600+MINUTE(F260)*60+SECOND(F260))/$I$2,60),"00")&amp;"/km"</f>
        <v>4.55/km</v>
      </c>
      <c r="H260" s="35">
        <f>F260-$F$4</f>
        <v>0.01018518518518519</v>
      </c>
      <c r="I260" s="36">
        <f>F260-INDEX($F$4:$F$817,MATCH(D260,$D$4:$D$817,0))</f>
        <v>0.009988425925925925</v>
      </c>
    </row>
    <row r="261" spans="1:9" s="12" customFormat="1" ht="15" customHeight="1">
      <c r="A261" s="46" t="s">
        <v>884</v>
      </c>
      <c r="B261" s="47" t="s">
        <v>28</v>
      </c>
      <c r="C261" s="47" t="s">
        <v>626</v>
      </c>
      <c r="D261" s="48" t="s">
        <v>1102</v>
      </c>
      <c r="E261" s="47" t="s">
        <v>463</v>
      </c>
      <c r="F261" s="49">
        <v>0.03415509259259259</v>
      </c>
      <c r="G261" s="48" t="str">
        <f>TEXT(INT((HOUR(F261)*3600+MINUTE(F261)*60+SECOND(F261))/$I$2/60),"0")&amp;"."&amp;TEXT(MOD((HOUR(F261)*3600+MINUTE(F261)*60+SECOND(F261))/$I$2,60),"00")&amp;"/km"</f>
        <v>4.55/km</v>
      </c>
      <c r="H261" s="50">
        <f>F261-$F$4</f>
        <v>0.010243055555555557</v>
      </c>
      <c r="I261" s="51">
        <f>F261-INDEX($F$4:$F$817,MATCH(D261,$D$4:$D$817,0))</f>
        <v>0.009571759259259259</v>
      </c>
    </row>
    <row r="262" spans="1:9" s="12" customFormat="1" ht="15" customHeight="1">
      <c r="A262" s="34" t="s">
        <v>885</v>
      </c>
      <c r="B262" s="29" t="s">
        <v>68</v>
      </c>
      <c r="C262" s="29" t="s">
        <v>69</v>
      </c>
      <c r="D262" s="26" t="s">
        <v>1108</v>
      </c>
      <c r="E262" s="29" t="s">
        <v>1147</v>
      </c>
      <c r="F262" s="53">
        <v>0.03416666666666667</v>
      </c>
      <c r="G262" s="26" t="str">
        <f>TEXT(INT((HOUR(F262)*3600+MINUTE(F262)*60+SECOND(F262))/$I$2/60),"0")&amp;"."&amp;TEXT(MOD((HOUR(F262)*3600+MINUTE(F262)*60+SECOND(F262))/$I$2,60),"00")&amp;"/km"</f>
        <v>4.55/km</v>
      </c>
      <c r="H262" s="35">
        <f>F262-$F$4</f>
        <v>0.010254629629629638</v>
      </c>
      <c r="I262" s="36">
        <f>F262-INDEX($F$4:$F$817,MATCH(D262,$D$4:$D$817,0))</f>
        <v>0.0036226851851851906</v>
      </c>
    </row>
    <row r="263" spans="1:9" s="12" customFormat="1" ht="15" customHeight="1">
      <c r="A263" s="34" t="s">
        <v>886</v>
      </c>
      <c r="B263" s="29" t="s">
        <v>282</v>
      </c>
      <c r="C263" s="29" t="s">
        <v>592</v>
      </c>
      <c r="D263" s="26" t="s">
        <v>1114</v>
      </c>
      <c r="E263" s="29" t="s">
        <v>18</v>
      </c>
      <c r="F263" s="53">
        <v>0.03422453703703703</v>
      </c>
      <c r="G263" s="26" t="str">
        <f>TEXT(INT((HOUR(F263)*3600+MINUTE(F263)*60+SECOND(F263))/$I$2/60),"0")&amp;"."&amp;TEXT(MOD((HOUR(F263)*3600+MINUTE(F263)*60+SECOND(F263))/$I$2,60),"00")&amp;"/km"</f>
        <v>4.56/km</v>
      </c>
      <c r="H263" s="35">
        <f>F263-$F$4</f>
        <v>0.010312499999999999</v>
      </c>
      <c r="I263" s="36">
        <f>F263-INDEX($F$4:$F$817,MATCH(D263,$D$4:$D$817,0))</f>
        <v>0.005381944444444443</v>
      </c>
    </row>
    <row r="264" spans="1:9" s="12" customFormat="1" ht="15" customHeight="1">
      <c r="A264" s="34" t="s">
        <v>887</v>
      </c>
      <c r="B264" s="29" t="s">
        <v>678</v>
      </c>
      <c r="C264" s="29" t="s">
        <v>578</v>
      </c>
      <c r="D264" s="26" t="s">
        <v>1112</v>
      </c>
      <c r="E264" s="29" t="s">
        <v>18</v>
      </c>
      <c r="F264" s="53">
        <v>0.03434027777777778</v>
      </c>
      <c r="G264" s="26" t="str">
        <f>TEXT(INT((HOUR(F264)*3600+MINUTE(F264)*60+SECOND(F264))/$I$2/60),"0")&amp;"."&amp;TEXT(MOD((HOUR(F264)*3600+MINUTE(F264)*60+SECOND(F264))/$I$2,60),"00")&amp;"/km"</f>
        <v>4.57/km</v>
      </c>
      <c r="H264" s="35">
        <f>F264-$F$4</f>
        <v>0.010428240740740748</v>
      </c>
      <c r="I264" s="36">
        <f>F264-INDEX($F$4:$F$817,MATCH(D264,$D$4:$D$817,0))</f>
        <v>0.009826388888888895</v>
      </c>
    </row>
    <row r="265" spans="1:9" s="12" customFormat="1" ht="15" customHeight="1">
      <c r="A265" s="34" t="s">
        <v>888</v>
      </c>
      <c r="B265" s="29" t="s">
        <v>677</v>
      </c>
      <c r="C265" s="29" t="s">
        <v>603</v>
      </c>
      <c r="D265" s="26" t="s">
        <v>1112</v>
      </c>
      <c r="E265" s="29" t="s">
        <v>1197</v>
      </c>
      <c r="F265" s="53">
        <v>0.03436342592592593</v>
      </c>
      <c r="G265" s="26" t="str">
        <f>TEXT(INT((HOUR(F265)*3600+MINUTE(F265)*60+SECOND(F265))/$I$2/60),"0")&amp;"."&amp;TEXT(MOD((HOUR(F265)*3600+MINUTE(F265)*60+SECOND(F265))/$I$2,60),"00")&amp;"/km"</f>
        <v>4.57/km</v>
      </c>
      <c r="H265" s="35">
        <f>F265-$F$4</f>
        <v>0.010451388888888895</v>
      </c>
      <c r="I265" s="36">
        <f>F265-INDEX($F$4:$F$817,MATCH(D265,$D$4:$D$817,0))</f>
        <v>0.009849537037037042</v>
      </c>
    </row>
    <row r="266" spans="1:9" s="12" customFormat="1" ht="15" customHeight="1">
      <c r="A266" s="34" t="s">
        <v>889</v>
      </c>
      <c r="B266" s="29" t="s">
        <v>75</v>
      </c>
      <c r="C266" s="29" t="s">
        <v>608</v>
      </c>
      <c r="D266" s="26" t="s">
        <v>1107</v>
      </c>
      <c r="E266" s="29" t="s">
        <v>1121</v>
      </c>
      <c r="F266" s="53">
        <v>0.03436342592592593</v>
      </c>
      <c r="G266" s="26" t="str">
        <f>TEXT(INT((HOUR(F266)*3600+MINUTE(F266)*60+SECOND(F266))/$I$2/60),"0")&amp;"."&amp;TEXT(MOD((HOUR(F266)*3600+MINUTE(F266)*60+SECOND(F266))/$I$2,60),"00")&amp;"/km"</f>
        <v>4.57/km</v>
      </c>
      <c r="H266" s="35">
        <f>F266-$F$4</f>
        <v>0.010451388888888895</v>
      </c>
      <c r="I266" s="36">
        <f>F266-INDEX($F$4:$F$817,MATCH(D266,$D$4:$D$817,0))</f>
        <v>0.010104166666666671</v>
      </c>
    </row>
    <row r="267" spans="1:9" s="12" customFormat="1" ht="15" customHeight="1">
      <c r="A267" s="34" t="s">
        <v>890</v>
      </c>
      <c r="B267" s="29" t="s">
        <v>1134</v>
      </c>
      <c r="C267" s="29" t="s">
        <v>594</v>
      </c>
      <c r="D267" s="26" t="s">
        <v>1103</v>
      </c>
      <c r="E267" s="29" t="s">
        <v>223</v>
      </c>
      <c r="F267" s="53">
        <v>0.03436342592592593</v>
      </c>
      <c r="G267" s="26" t="str">
        <f>TEXT(INT((HOUR(F267)*3600+MINUTE(F267)*60+SECOND(F267))/$I$2/60),"0")&amp;"."&amp;TEXT(MOD((HOUR(F267)*3600+MINUTE(F267)*60+SECOND(F267))/$I$2,60),"00")&amp;"/km"</f>
        <v>4.57/km</v>
      </c>
      <c r="H267" s="35">
        <f>F267-$F$4</f>
        <v>0.010451388888888895</v>
      </c>
      <c r="I267" s="36">
        <f>F267-INDEX($F$4:$F$817,MATCH(D267,$D$4:$D$817,0))</f>
        <v>0.010254629629629631</v>
      </c>
    </row>
    <row r="268" spans="1:9" s="12" customFormat="1" ht="15" customHeight="1">
      <c r="A268" s="34" t="s">
        <v>891</v>
      </c>
      <c r="B268" s="29" t="s">
        <v>61</v>
      </c>
      <c r="C268" s="29" t="s">
        <v>62</v>
      </c>
      <c r="D268" s="26" t="s">
        <v>1112</v>
      </c>
      <c r="E268" s="29" t="s">
        <v>1133</v>
      </c>
      <c r="F268" s="53">
        <v>0.03436342592592593</v>
      </c>
      <c r="G268" s="26" t="str">
        <f>TEXT(INT((HOUR(F268)*3600+MINUTE(F268)*60+SECOND(F268))/$I$2/60),"0")&amp;"."&amp;TEXT(MOD((HOUR(F268)*3600+MINUTE(F268)*60+SECOND(F268))/$I$2,60),"00")&amp;"/km"</f>
        <v>4.57/km</v>
      </c>
      <c r="H268" s="35">
        <f>F268-$F$4</f>
        <v>0.010451388888888895</v>
      </c>
      <c r="I268" s="36">
        <f>F268-INDEX($F$4:$F$817,MATCH(D268,$D$4:$D$817,0))</f>
        <v>0.009849537037037042</v>
      </c>
    </row>
    <row r="269" spans="1:9" s="12" customFormat="1" ht="15" customHeight="1">
      <c r="A269" s="34" t="s">
        <v>892</v>
      </c>
      <c r="B269" s="29" t="s">
        <v>644</v>
      </c>
      <c r="C269" s="29" t="s">
        <v>645</v>
      </c>
      <c r="D269" s="26" t="s">
        <v>1112</v>
      </c>
      <c r="E269" s="29" t="s">
        <v>18</v>
      </c>
      <c r="F269" s="53">
        <v>0.034386574074074076</v>
      </c>
      <c r="G269" s="26" t="str">
        <f>TEXT(INT((HOUR(F269)*3600+MINUTE(F269)*60+SECOND(F269))/$I$2/60),"0")&amp;"."&amp;TEXT(MOD((HOUR(F269)*3600+MINUTE(F269)*60+SECOND(F269))/$I$2,60),"00")&amp;"/km"</f>
        <v>4.57/km</v>
      </c>
      <c r="H269" s="35">
        <f>F269-$F$4</f>
        <v>0.010474537037037043</v>
      </c>
      <c r="I269" s="36">
        <f>F269-INDEX($F$4:$F$817,MATCH(D269,$D$4:$D$817,0))</f>
        <v>0.00987268518518519</v>
      </c>
    </row>
    <row r="270" spans="1:9" s="12" customFormat="1" ht="15" customHeight="1">
      <c r="A270" s="34" t="s">
        <v>893</v>
      </c>
      <c r="B270" s="29" t="s">
        <v>283</v>
      </c>
      <c r="C270" s="29" t="s">
        <v>619</v>
      </c>
      <c r="D270" s="26" t="s">
        <v>1102</v>
      </c>
      <c r="E270" s="29" t="s">
        <v>1147</v>
      </c>
      <c r="F270" s="53">
        <v>0.03439814814814814</v>
      </c>
      <c r="G270" s="26" t="str">
        <f>TEXT(INT((HOUR(F270)*3600+MINUTE(F270)*60+SECOND(F270))/$I$2/60),"0")&amp;"."&amp;TEXT(MOD((HOUR(F270)*3600+MINUTE(F270)*60+SECOND(F270))/$I$2,60),"00")&amp;"/km"</f>
        <v>4.57/km</v>
      </c>
      <c r="H270" s="35">
        <f>F270-$F$4</f>
        <v>0.01048611111111111</v>
      </c>
      <c r="I270" s="36">
        <f>F270-INDEX($F$4:$F$817,MATCH(D270,$D$4:$D$817,0))</f>
        <v>0.009814814814814811</v>
      </c>
    </row>
    <row r="271" spans="1:9" s="12" customFormat="1" ht="15" customHeight="1">
      <c r="A271" s="34" t="s">
        <v>894</v>
      </c>
      <c r="B271" s="29" t="s">
        <v>284</v>
      </c>
      <c r="C271" s="29" t="s">
        <v>632</v>
      </c>
      <c r="D271" s="26" t="s">
        <v>1112</v>
      </c>
      <c r="E271" s="29" t="s">
        <v>1121</v>
      </c>
      <c r="F271" s="53">
        <v>0.034409722222222223</v>
      </c>
      <c r="G271" s="26" t="str">
        <f>TEXT(INT((HOUR(F271)*3600+MINUTE(F271)*60+SECOND(F271))/$I$2/60),"0")&amp;"."&amp;TEXT(MOD((HOUR(F271)*3600+MINUTE(F271)*60+SECOND(F271))/$I$2,60),"00")&amp;"/km"</f>
        <v>4.57/km</v>
      </c>
      <c r="H271" s="35">
        <f>F271-$F$4</f>
        <v>0.01049768518518519</v>
      </c>
      <c r="I271" s="36">
        <f>F271-INDEX($F$4:$F$817,MATCH(D271,$D$4:$D$817,0))</f>
        <v>0.009895833333333336</v>
      </c>
    </row>
    <row r="272" spans="1:9" s="12" customFormat="1" ht="15" customHeight="1">
      <c r="A272" s="34" t="s">
        <v>895</v>
      </c>
      <c r="B272" s="29" t="s">
        <v>52</v>
      </c>
      <c r="C272" s="29" t="s">
        <v>663</v>
      </c>
      <c r="D272" s="26" t="s">
        <v>1127</v>
      </c>
      <c r="E272" s="29" t="s">
        <v>653</v>
      </c>
      <c r="F272" s="53">
        <v>0.0344212962962963</v>
      </c>
      <c r="G272" s="26" t="str">
        <f>TEXT(INT((HOUR(F272)*3600+MINUTE(F272)*60+SECOND(F272))/$I$2/60),"0")&amp;"."&amp;TEXT(MOD((HOUR(F272)*3600+MINUTE(F272)*60+SECOND(F272))/$I$2,60),"00")&amp;"/km"</f>
        <v>4.57/km</v>
      </c>
      <c r="H272" s="35">
        <f>F272-$F$4</f>
        <v>0.010509259259259263</v>
      </c>
      <c r="I272" s="36">
        <f>F272-INDEX($F$4:$F$817,MATCH(D272,$D$4:$D$817,0))</f>
        <v>0.002210648148148149</v>
      </c>
    </row>
    <row r="273" spans="1:9" s="12" customFormat="1" ht="15" customHeight="1">
      <c r="A273" s="34" t="s">
        <v>896</v>
      </c>
      <c r="B273" s="29" t="s">
        <v>686</v>
      </c>
      <c r="C273" s="29" t="s">
        <v>578</v>
      </c>
      <c r="D273" s="26" t="s">
        <v>1143</v>
      </c>
      <c r="E273" s="29" t="s">
        <v>1121</v>
      </c>
      <c r="F273" s="53">
        <v>0.034444444444444444</v>
      </c>
      <c r="G273" s="26" t="str">
        <f>TEXT(INT((HOUR(F273)*3600+MINUTE(F273)*60+SECOND(F273))/$I$2/60),"0")&amp;"."&amp;TEXT(MOD((HOUR(F273)*3600+MINUTE(F273)*60+SECOND(F273))/$I$2,60),"00")&amp;"/km"</f>
        <v>4.58/km</v>
      </c>
      <c r="H273" s="35">
        <f>F273-$F$4</f>
        <v>0.01053240740740741</v>
      </c>
      <c r="I273" s="36">
        <f>F273-INDEX($F$4:$F$817,MATCH(D273,$D$4:$D$817,0))</f>
        <v>0.008437499999999997</v>
      </c>
    </row>
    <row r="274" spans="1:9" s="12" customFormat="1" ht="15" customHeight="1">
      <c r="A274" s="34" t="s">
        <v>897</v>
      </c>
      <c r="B274" s="29" t="s">
        <v>36</v>
      </c>
      <c r="C274" s="29" t="s">
        <v>694</v>
      </c>
      <c r="D274" s="26" t="s">
        <v>1107</v>
      </c>
      <c r="E274" s="29" t="s">
        <v>37</v>
      </c>
      <c r="F274" s="53">
        <v>0.03451388888888889</v>
      </c>
      <c r="G274" s="26" t="str">
        <f>TEXT(INT((HOUR(F274)*3600+MINUTE(F274)*60+SECOND(F274))/$I$2/60),"0")&amp;"."&amp;TEXT(MOD((HOUR(F274)*3600+MINUTE(F274)*60+SECOND(F274))/$I$2,60),"00")&amp;"/km"</f>
        <v>4.58/km</v>
      </c>
      <c r="H274" s="35">
        <f>F274-$F$4</f>
        <v>0.010601851851851859</v>
      </c>
      <c r="I274" s="36">
        <f>F274-INDEX($F$4:$F$817,MATCH(D274,$D$4:$D$817,0))</f>
        <v>0.010254629629629634</v>
      </c>
    </row>
    <row r="275" spans="1:9" s="12" customFormat="1" ht="15" customHeight="1">
      <c r="A275" s="34" t="s">
        <v>898</v>
      </c>
      <c r="B275" s="29" t="s">
        <v>285</v>
      </c>
      <c r="C275" s="29" t="s">
        <v>597</v>
      </c>
      <c r="D275" s="26" t="s">
        <v>1109</v>
      </c>
      <c r="E275" s="29" t="s">
        <v>584</v>
      </c>
      <c r="F275" s="53">
        <v>0.03462962962962963</v>
      </c>
      <c r="G275" s="26" t="str">
        <f>TEXT(INT((HOUR(F275)*3600+MINUTE(F275)*60+SECOND(F275))/$I$2/60),"0")&amp;"."&amp;TEXT(MOD((HOUR(F275)*3600+MINUTE(F275)*60+SECOND(F275))/$I$2,60),"00")&amp;"/km"</f>
        <v>4.59/km</v>
      </c>
      <c r="H275" s="35">
        <f>F275-$F$4</f>
        <v>0.010717592592592595</v>
      </c>
      <c r="I275" s="36">
        <f>F275-INDEX($F$4:$F$817,MATCH(D275,$D$4:$D$817,0))</f>
        <v>0.010717592592592595</v>
      </c>
    </row>
    <row r="276" spans="1:9" s="12" customFormat="1" ht="15" customHeight="1">
      <c r="A276" s="34" t="s">
        <v>899</v>
      </c>
      <c r="B276" s="29" t="s">
        <v>689</v>
      </c>
      <c r="C276" s="29" t="s">
        <v>690</v>
      </c>
      <c r="D276" s="26" t="s">
        <v>1112</v>
      </c>
      <c r="E276" s="29" t="s">
        <v>1197</v>
      </c>
      <c r="F276" s="53">
        <v>0.03466435185185185</v>
      </c>
      <c r="G276" s="26" t="str">
        <f>TEXT(INT((HOUR(F276)*3600+MINUTE(F276)*60+SECOND(F276))/$I$2/60),"0")&amp;"."&amp;TEXT(MOD((HOUR(F276)*3600+MINUTE(F276)*60+SECOND(F276))/$I$2,60),"00")&amp;"/km"</f>
        <v>4.60/km</v>
      </c>
      <c r="H276" s="35">
        <f>F276-$F$4</f>
        <v>0.010752314814814815</v>
      </c>
      <c r="I276" s="36">
        <f>F276-INDEX($F$4:$F$817,MATCH(D276,$D$4:$D$817,0))</f>
        <v>0.010150462962962962</v>
      </c>
    </row>
    <row r="277" spans="1:9" s="12" customFormat="1" ht="15" customHeight="1">
      <c r="A277" s="34" t="s">
        <v>900</v>
      </c>
      <c r="B277" s="29" t="s">
        <v>94</v>
      </c>
      <c r="C277" s="29" t="s">
        <v>607</v>
      </c>
      <c r="D277" s="26" t="s">
        <v>1107</v>
      </c>
      <c r="E277" s="29" t="s">
        <v>136</v>
      </c>
      <c r="F277" s="53">
        <v>0.03466435185185185</v>
      </c>
      <c r="G277" s="26" t="str">
        <f>TEXT(INT((HOUR(F277)*3600+MINUTE(F277)*60+SECOND(F277))/$I$2/60),"0")&amp;"."&amp;TEXT(MOD((HOUR(F277)*3600+MINUTE(F277)*60+SECOND(F277))/$I$2,60),"00")&amp;"/km"</f>
        <v>4.60/km</v>
      </c>
      <c r="H277" s="35">
        <f>F277-$F$4</f>
        <v>0.010752314814814815</v>
      </c>
      <c r="I277" s="36">
        <f>F277-INDEX($F$4:$F$817,MATCH(D277,$D$4:$D$817,0))</f>
        <v>0.01040509259259259</v>
      </c>
    </row>
    <row r="278" spans="1:9" s="12" customFormat="1" ht="15" customHeight="1">
      <c r="A278" s="34" t="s">
        <v>901</v>
      </c>
      <c r="B278" s="29" t="s">
        <v>286</v>
      </c>
      <c r="C278" s="29" t="s">
        <v>632</v>
      </c>
      <c r="D278" s="26" t="s">
        <v>1114</v>
      </c>
      <c r="E278" s="29" t="s">
        <v>584</v>
      </c>
      <c r="F278" s="53">
        <v>0.034768518518518525</v>
      </c>
      <c r="G278" s="26" t="str">
        <f>TEXT(INT((HOUR(F278)*3600+MINUTE(F278)*60+SECOND(F278))/$I$2/60),"0")&amp;"."&amp;TEXT(MOD((HOUR(F278)*3600+MINUTE(F278)*60+SECOND(F278))/$I$2,60),"00")&amp;"/km"</f>
        <v>5.00/km</v>
      </c>
      <c r="H278" s="35">
        <f>F278-$F$4</f>
        <v>0.010856481481481491</v>
      </c>
      <c r="I278" s="36">
        <f>F278-INDEX($F$4:$F$817,MATCH(D278,$D$4:$D$817,0))</f>
        <v>0.005925925925925935</v>
      </c>
    </row>
    <row r="279" spans="1:9" s="12" customFormat="1" ht="15" customHeight="1">
      <c r="A279" s="46" t="s">
        <v>902</v>
      </c>
      <c r="B279" s="47" t="s">
        <v>676</v>
      </c>
      <c r="C279" s="47" t="s">
        <v>663</v>
      </c>
      <c r="D279" s="48" t="s">
        <v>1178</v>
      </c>
      <c r="E279" s="47" t="s">
        <v>463</v>
      </c>
      <c r="F279" s="49">
        <v>0.03479166666666667</v>
      </c>
      <c r="G279" s="48" t="str">
        <f>TEXT(INT((HOUR(F279)*3600+MINUTE(F279)*60+SECOND(F279))/$I$2/60),"0")&amp;"."&amp;TEXT(MOD((HOUR(F279)*3600+MINUTE(F279)*60+SECOND(F279))/$I$2,60),"00")&amp;"/km"</f>
        <v>5.01/km</v>
      </c>
      <c r="H279" s="50">
        <f>F279-$F$4</f>
        <v>0.010879629629629638</v>
      </c>
      <c r="I279" s="51">
        <f>F279-INDEX($F$4:$F$817,MATCH(D279,$D$4:$D$817,0))</f>
        <v>0.005717592592592597</v>
      </c>
    </row>
    <row r="280" spans="1:9" s="12" customFormat="1" ht="15" customHeight="1">
      <c r="A280" s="34" t="s">
        <v>903</v>
      </c>
      <c r="B280" s="29" t="s">
        <v>287</v>
      </c>
      <c r="C280" s="29" t="s">
        <v>694</v>
      </c>
      <c r="D280" s="26" t="s">
        <v>1174</v>
      </c>
      <c r="E280" s="29" t="s">
        <v>288</v>
      </c>
      <c r="F280" s="53">
        <v>0.03483796296296296</v>
      </c>
      <c r="G280" s="26" t="str">
        <f>TEXT(INT((HOUR(F280)*3600+MINUTE(F280)*60+SECOND(F280))/$I$2/60),"0")&amp;"."&amp;TEXT(MOD((HOUR(F280)*3600+MINUTE(F280)*60+SECOND(F280))/$I$2,60),"00")&amp;"/km"</f>
        <v>5.01/km</v>
      </c>
      <c r="H280" s="35">
        <f>F280-$F$4</f>
        <v>0.010925925925925926</v>
      </c>
      <c r="I280" s="36">
        <f>F280-INDEX($F$4:$F$817,MATCH(D280,$D$4:$D$817,0))</f>
        <v>0.003113425925925929</v>
      </c>
    </row>
    <row r="281" spans="1:9" s="12" customFormat="1" ht="15" customHeight="1">
      <c r="A281" s="46" t="s">
        <v>904</v>
      </c>
      <c r="B281" s="47" t="s">
        <v>291</v>
      </c>
      <c r="C281" s="47" t="s">
        <v>599</v>
      </c>
      <c r="D281" s="48" t="s">
        <v>1143</v>
      </c>
      <c r="E281" s="47" t="s">
        <v>463</v>
      </c>
      <c r="F281" s="49">
        <v>0.03487268518518519</v>
      </c>
      <c r="G281" s="48" t="str">
        <f>TEXT(INT((HOUR(F281)*3600+MINUTE(F281)*60+SECOND(F281))/$I$2/60),"0")&amp;"."&amp;TEXT(MOD((HOUR(F281)*3600+MINUTE(F281)*60+SECOND(F281))/$I$2,60),"00")&amp;"/km"</f>
        <v>5.01/km</v>
      </c>
      <c r="H281" s="50">
        <f>F281-$F$4</f>
        <v>0.010960648148148153</v>
      </c>
      <c r="I281" s="51">
        <f>F281-INDEX($F$4:$F$817,MATCH(D281,$D$4:$D$817,0))</f>
        <v>0.00886574074074074</v>
      </c>
    </row>
    <row r="282" spans="1:9" s="12" customFormat="1" ht="15" customHeight="1">
      <c r="A282" s="34" t="s">
        <v>905</v>
      </c>
      <c r="B282" s="29" t="s">
        <v>708</v>
      </c>
      <c r="C282" s="29" t="s">
        <v>694</v>
      </c>
      <c r="D282" s="26" t="s">
        <v>1112</v>
      </c>
      <c r="E282" s="29" t="s">
        <v>18</v>
      </c>
      <c r="F282" s="53">
        <v>0.03487268518518519</v>
      </c>
      <c r="G282" s="26" t="str">
        <f>TEXT(INT((HOUR(F282)*3600+MINUTE(F282)*60+SECOND(F282))/$I$2/60),"0")&amp;"."&amp;TEXT(MOD((HOUR(F282)*3600+MINUTE(F282)*60+SECOND(F282))/$I$2,60),"00")&amp;"/km"</f>
        <v>5.01/km</v>
      </c>
      <c r="H282" s="35">
        <f>F282-$F$4</f>
        <v>0.010960648148148153</v>
      </c>
      <c r="I282" s="36">
        <f>F282-INDEX($F$4:$F$817,MATCH(D282,$D$4:$D$817,0))</f>
        <v>0.0103587962962963</v>
      </c>
    </row>
    <row r="283" spans="1:9" s="12" customFormat="1" ht="15" customHeight="1">
      <c r="A283" s="34" t="s">
        <v>906</v>
      </c>
      <c r="B283" s="29" t="s">
        <v>289</v>
      </c>
      <c r="C283" s="29" t="s">
        <v>290</v>
      </c>
      <c r="D283" s="26" t="s">
        <v>1127</v>
      </c>
      <c r="E283" s="29" t="s">
        <v>1121</v>
      </c>
      <c r="F283" s="53">
        <v>0.03490740740740741</v>
      </c>
      <c r="G283" s="26" t="str">
        <f>TEXT(INT((HOUR(F283)*3600+MINUTE(F283)*60+SECOND(F283))/$I$2/60),"0")&amp;"."&amp;TEXT(MOD((HOUR(F283)*3600+MINUTE(F283)*60+SECOND(F283))/$I$2,60),"00")&amp;"/km"</f>
        <v>5.02/km</v>
      </c>
      <c r="H283" s="35">
        <f>F283-$F$4</f>
        <v>0.010995370370370374</v>
      </c>
      <c r="I283" s="36">
        <f>F283-INDEX($F$4:$F$817,MATCH(D283,$D$4:$D$817,0))</f>
        <v>0.00269675925925926</v>
      </c>
    </row>
    <row r="284" spans="1:9" s="12" customFormat="1" ht="15" customHeight="1">
      <c r="A284" s="46" t="s">
        <v>907</v>
      </c>
      <c r="B284" s="47" t="s">
        <v>425</v>
      </c>
      <c r="C284" s="47" t="s">
        <v>426</v>
      </c>
      <c r="D284" s="48" t="s">
        <v>1109</v>
      </c>
      <c r="E284" s="47" t="s">
        <v>463</v>
      </c>
      <c r="F284" s="49">
        <v>0.034930555555555555</v>
      </c>
      <c r="G284" s="48" t="str">
        <f>TEXT(INT((HOUR(F284)*3600+MINUTE(F284)*60+SECOND(F284))/$I$2/60),"0")&amp;"."&amp;TEXT(MOD((HOUR(F284)*3600+MINUTE(F284)*60+SECOND(F284))/$I$2,60),"00")&amp;"/km"</f>
        <v>5.02/km</v>
      </c>
      <c r="H284" s="50">
        <f>F284-$F$4</f>
        <v>0.011018518518518521</v>
      </c>
      <c r="I284" s="51">
        <f>F284-INDEX($F$4:$F$817,MATCH(D284,$D$4:$D$817,0))</f>
        <v>0.011018518518518521</v>
      </c>
    </row>
    <row r="285" spans="1:9" s="12" customFormat="1" ht="15" customHeight="1">
      <c r="A285" s="46" t="s">
        <v>908</v>
      </c>
      <c r="B285" s="47" t="s">
        <v>1144</v>
      </c>
      <c r="C285" s="47" t="s">
        <v>648</v>
      </c>
      <c r="D285" s="48" t="s">
        <v>1109</v>
      </c>
      <c r="E285" s="47" t="s">
        <v>463</v>
      </c>
      <c r="F285" s="49">
        <v>0.034942129629629635</v>
      </c>
      <c r="G285" s="48" t="str">
        <f>TEXT(INT((HOUR(F285)*3600+MINUTE(F285)*60+SECOND(F285))/$I$2/60),"0")&amp;"."&amp;TEXT(MOD((HOUR(F285)*3600+MINUTE(F285)*60+SECOND(F285))/$I$2,60),"00")&amp;"/km"</f>
        <v>5.02/km</v>
      </c>
      <c r="H285" s="50">
        <f>F285-$F$4</f>
        <v>0.011030092592592602</v>
      </c>
      <c r="I285" s="51">
        <f>F285-INDEX($F$4:$F$817,MATCH(D285,$D$4:$D$817,0))</f>
        <v>0.011030092592592602</v>
      </c>
    </row>
    <row r="286" spans="1:9" s="12" customFormat="1" ht="15" customHeight="1">
      <c r="A286" s="34" t="s">
        <v>909</v>
      </c>
      <c r="B286" s="29" t="s">
        <v>87</v>
      </c>
      <c r="C286" s="29" t="s">
        <v>581</v>
      </c>
      <c r="D286" s="26" t="s">
        <v>1112</v>
      </c>
      <c r="E286" s="29" t="s">
        <v>653</v>
      </c>
      <c r="F286" s="53">
        <v>0.03496527777777778</v>
      </c>
      <c r="G286" s="26" t="str">
        <f>TEXT(INT((HOUR(F286)*3600+MINUTE(F286)*60+SECOND(F286))/$I$2/60),"0")&amp;"."&amp;TEXT(MOD((HOUR(F286)*3600+MINUTE(F286)*60+SECOND(F286))/$I$2,60),"00")&amp;"/km"</f>
        <v>5.02/km</v>
      </c>
      <c r="H286" s="35">
        <f>F286-$F$4</f>
        <v>0.011053240740740749</v>
      </c>
      <c r="I286" s="36">
        <f>F286-INDEX($F$4:$F$817,MATCH(D286,$D$4:$D$817,0))</f>
        <v>0.010451388888888895</v>
      </c>
    </row>
    <row r="287" spans="1:9" s="12" customFormat="1" ht="15" customHeight="1">
      <c r="A287" s="34" t="s">
        <v>910</v>
      </c>
      <c r="B287" s="29" t="s">
        <v>293</v>
      </c>
      <c r="C287" s="29" t="s">
        <v>91</v>
      </c>
      <c r="D287" s="26" t="s">
        <v>1108</v>
      </c>
      <c r="E287" s="29" t="s">
        <v>584</v>
      </c>
      <c r="F287" s="53">
        <v>0.03498842592592593</v>
      </c>
      <c r="G287" s="26" t="str">
        <f>TEXT(INT((HOUR(F287)*3600+MINUTE(F287)*60+SECOND(F287))/$I$2/60),"0")&amp;"."&amp;TEXT(MOD((HOUR(F287)*3600+MINUTE(F287)*60+SECOND(F287))/$I$2,60),"00")&amp;"/km"</f>
        <v>5.02/km</v>
      </c>
      <c r="H287" s="35">
        <f>F287-$F$4</f>
        <v>0.011076388888888896</v>
      </c>
      <c r="I287" s="36">
        <f>F287-INDEX($F$4:$F$817,MATCH(D287,$D$4:$D$817,0))</f>
        <v>0.004444444444444449</v>
      </c>
    </row>
    <row r="288" spans="1:9" s="12" customFormat="1" ht="15" customHeight="1">
      <c r="A288" s="34" t="s">
        <v>911</v>
      </c>
      <c r="B288" s="29" t="s">
        <v>292</v>
      </c>
      <c r="C288" s="29" t="s">
        <v>580</v>
      </c>
      <c r="D288" s="26" t="s">
        <v>1107</v>
      </c>
      <c r="E288" s="29" t="s">
        <v>139</v>
      </c>
      <c r="F288" s="53">
        <v>0.035</v>
      </c>
      <c r="G288" s="26" t="str">
        <f>TEXT(INT((HOUR(F288)*3600+MINUTE(F288)*60+SECOND(F288))/$I$2/60),"0")&amp;"."&amp;TEXT(MOD((HOUR(F288)*3600+MINUTE(F288)*60+SECOND(F288))/$I$2,60),"00")&amp;"/km"</f>
        <v>5.02/km</v>
      </c>
      <c r="H288" s="35">
        <f>F288-$F$4</f>
        <v>0.01108796296296297</v>
      </c>
      <c r="I288" s="36">
        <f>F288-INDEX($F$4:$F$817,MATCH(D288,$D$4:$D$817,0))</f>
        <v>0.010740740740740745</v>
      </c>
    </row>
    <row r="289" spans="1:9" s="12" customFormat="1" ht="15" customHeight="1">
      <c r="A289" s="34" t="s">
        <v>912</v>
      </c>
      <c r="B289" s="29" t="s">
        <v>1180</v>
      </c>
      <c r="C289" s="29" t="s">
        <v>629</v>
      </c>
      <c r="D289" s="26" t="s">
        <v>1102</v>
      </c>
      <c r="E289" s="29" t="s">
        <v>136</v>
      </c>
      <c r="F289" s="53">
        <v>0.035023148148148144</v>
      </c>
      <c r="G289" s="26" t="str">
        <f>TEXT(INT((HOUR(F289)*3600+MINUTE(F289)*60+SECOND(F289))/$I$2/60),"0")&amp;"."&amp;TEXT(MOD((HOUR(F289)*3600+MINUTE(F289)*60+SECOND(F289))/$I$2,60),"00")&amp;"/km"</f>
        <v>5.03/km</v>
      </c>
      <c r="H289" s="35">
        <f>F289-$F$4</f>
        <v>0.01111111111111111</v>
      </c>
      <c r="I289" s="36">
        <f>F289-INDEX($F$4:$F$817,MATCH(D289,$D$4:$D$817,0))</f>
        <v>0.010439814814814811</v>
      </c>
    </row>
    <row r="290" spans="1:9" s="12" customFormat="1" ht="15" customHeight="1">
      <c r="A290" s="34" t="s">
        <v>913</v>
      </c>
      <c r="B290" s="29" t="s">
        <v>70</v>
      </c>
      <c r="C290" s="29" t="s">
        <v>611</v>
      </c>
      <c r="D290" s="26" t="s">
        <v>1174</v>
      </c>
      <c r="E290" s="29" t="s">
        <v>1121</v>
      </c>
      <c r="F290" s="53">
        <v>0.0350462962962963</v>
      </c>
      <c r="G290" s="26" t="str">
        <f>TEXT(INT((HOUR(F290)*3600+MINUTE(F290)*60+SECOND(F290))/$I$2/60),"0")&amp;"."&amp;TEXT(MOD((HOUR(F290)*3600+MINUTE(F290)*60+SECOND(F290))/$I$2,60),"00")&amp;"/km"</f>
        <v>5.03/km</v>
      </c>
      <c r="H290" s="35">
        <f>F290-$F$4</f>
        <v>0.011134259259259264</v>
      </c>
      <c r="I290" s="36">
        <f>F290-INDEX($F$4:$F$817,MATCH(D290,$D$4:$D$817,0))</f>
        <v>0.0033217592592592673</v>
      </c>
    </row>
    <row r="291" spans="1:9" s="12" customFormat="1" ht="15" customHeight="1">
      <c r="A291" s="34" t="s">
        <v>914</v>
      </c>
      <c r="B291" s="29" t="s">
        <v>295</v>
      </c>
      <c r="C291" s="29" t="s">
        <v>603</v>
      </c>
      <c r="D291" s="26" t="s">
        <v>1109</v>
      </c>
      <c r="E291" s="29" t="s">
        <v>296</v>
      </c>
      <c r="F291" s="53">
        <v>0.03505787037037037</v>
      </c>
      <c r="G291" s="26" t="str">
        <f>TEXT(INT((HOUR(F291)*3600+MINUTE(F291)*60+SECOND(F291))/$I$2/60),"0")&amp;"."&amp;TEXT(MOD((HOUR(F291)*3600+MINUTE(F291)*60+SECOND(F291))/$I$2,60),"00")&amp;"/km"</f>
        <v>5.03/km</v>
      </c>
      <c r="H291" s="35">
        <f>F291-$F$4</f>
        <v>0.011145833333333337</v>
      </c>
      <c r="I291" s="36">
        <f>F291-INDEX($F$4:$F$817,MATCH(D291,$D$4:$D$817,0))</f>
        <v>0.011145833333333337</v>
      </c>
    </row>
    <row r="292" spans="1:9" s="12" customFormat="1" ht="15" customHeight="1">
      <c r="A292" s="34" t="s">
        <v>915</v>
      </c>
      <c r="B292" s="29" t="s">
        <v>693</v>
      </c>
      <c r="C292" s="29" t="s">
        <v>694</v>
      </c>
      <c r="D292" s="26" t="s">
        <v>1174</v>
      </c>
      <c r="E292" s="29" t="s">
        <v>171</v>
      </c>
      <c r="F292" s="53">
        <v>0.035069444444444445</v>
      </c>
      <c r="G292" s="26" t="str">
        <f>TEXT(INT((HOUR(F292)*3600+MINUTE(F292)*60+SECOND(F292))/$I$2/60),"0")&amp;"."&amp;TEXT(MOD((HOUR(F292)*3600+MINUTE(F292)*60+SECOND(F292))/$I$2,60),"00")&amp;"/km"</f>
        <v>5.03/km</v>
      </c>
      <c r="H292" s="35">
        <f>F292-$F$4</f>
        <v>0.011157407407407411</v>
      </c>
      <c r="I292" s="36">
        <f>F292-INDEX($F$4:$F$817,MATCH(D292,$D$4:$D$817,0))</f>
        <v>0.0033449074074074145</v>
      </c>
    </row>
    <row r="293" spans="1:9" s="12" customFormat="1" ht="15" customHeight="1">
      <c r="A293" s="34" t="s">
        <v>916</v>
      </c>
      <c r="B293" s="29" t="s">
        <v>706</v>
      </c>
      <c r="C293" s="29" t="s">
        <v>707</v>
      </c>
      <c r="D293" s="26" t="s">
        <v>1143</v>
      </c>
      <c r="E293" s="29" t="s">
        <v>1128</v>
      </c>
      <c r="F293" s="53">
        <v>0.035069444444444445</v>
      </c>
      <c r="G293" s="26" t="str">
        <f>TEXT(INT((HOUR(F293)*3600+MINUTE(F293)*60+SECOND(F293))/$I$2/60),"0")&amp;"."&amp;TEXT(MOD((HOUR(F293)*3600+MINUTE(F293)*60+SECOND(F293))/$I$2,60),"00")&amp;"/km"</f>
        <v>5.03/km</v>
      </c>
      <c r="H293" s="35">
        <f>F293-$F$4</f>
        <v>0.011157407407407411</v>
      </c>
      <c r="I293" s="36">
        <f>F293-INDEX($F$4:$F$817,MATCH(D293,$D$4:$D$817,0))</f>
        <v>0.009062499999999998</v>
      </c>
    </row>
    <row r="294" spans="1:9" s="12" customFormat="1" ht="15" customHeight="1">
      <c r="A294" s="34" t="s">
        <v>917</v>
      </c>
      <c r="B294" s="29" t="s">
        <v>294</v>
      </c>
      <c r="C294" s="29" t="s">
        <v>2</v>
      </c>
      <c r="D294" s="26" t="s">
        <v>1156</v>
      </c>
      <c r="E294" s="29" t="s">
        <v>584</v>
      </c>
      <c r="F294" s="53">
        <v>0.035104166666666665</v>
      </c>
      <c r="G294" s="26" t="str">
        <f>TEXT(INT((HOUR(F294)*3600+MINUTE(F294)*60+SECOND(F294))/$I$2/60),"0")&amp;"."&amp;TEXT(MOD((HOUR(F294)*3600+MINUTE(F294)*60+SECOND(F294))/$I$2,60),"00")&amp;"/km"</f>
        <v>5.03/km</v>
      </c>
      <c r="H294" s="35">
        <f>F294-$F$4</f>
        <v>0.011192129629629632</v>
      </c>
      <c r="I294" s="36">
        <f>F294-INDEX($F$4:$F$817,MATCH(D294,$D$4:$D$817,0))</f>
        <v>0.004050925925925923</v>
      </c>
    </row>
    <row r="295" spans="1:9" s="12" customFormat="1" ht="15" customHeight="1">
      <c r="A295" s="34" t="s">
        <v>918</v>
      </c>
      <c r="B295" s="29" t="s">
        <v>40</v>
      </c>
      <c r="C295" s="29" t="s">
        <v>300</v>
      </c>
      <c r="D295" s="26" t="s">
        <v>1103</v>
      </c>
      <c r="E295" s="29" t="s">
        <v>1111</v>
      </c>
      <c r="F295" s="53">
        <v>0.035104166666666665</v>
      </c>
      <c r="G295" s="26" t="str">
        <f>TEXT(INT((HOUR(F295)*3600+MINUTE(F295)*60+SECOND(F295))/$I$2/60),"0")&amp;"."&amp;TEXT(MOD((HOUR(F295)*3600+MINUTE(F295)*60+SECOND(F295))/$I$2,60),"00")&amp;"/km"</f>
        <v>5.03/km</v>
      </c>
      <c r="H295" s="35">
        <f>F295-$F$4</f>
        <v>0.011192129629629632</v>
      </c>
      <c r="I295" s="36">
        <f>F295-INDEX($F$4:$F$817,MATCH(D295,$D$4:$D$817,0))</f>
        <v>0.010995370370370367</v>
      </c>
    </row>
    <row r="296" spans="1:9" s="12" customFormat="1" ht="15" customHeight="1">
      <c r="A296" s="34" t="s">
        <v>919</v>
      </c>
      <c r="B296" s="29" t="s">
        <v>299</v>
      </c>
      <c r="C296" s="29" t="s">
        <v>628</v>
      </c>
      <c r="D296" s="26" t="s">
        <v>1102</v>
      </c>
      <c r="E296" s="29" t="s">
        <v>130</v>
      </c>
      <c r="F296" s="53">
        <v>0.035115740740740746</v>
      </c>
      <c r="G296" s="26" t="str">
        <f>TEXT(INT((HOUR(F296)*3600+MINUTE(F296)*60+SECOND(F296))/$I$2/60),"0")&amp;"."&amp;TEXT(MOD((HOUR(F296)*3600+MINUTE(F296)*60+SECOND(F296))/$I$2,60),"00")&amp;"/km"</f>
        <v>5.03/km</v>
      </c>
      <c r="H296" s="35">
        <f>F296-$F$4</f>
        <v>0.011203703703703712</v>
      </c>
      <c r="I296" s="36">
        <f>F296-INDEX($F$4:$F$817,MATCH(D296,$D$4:$D$817,0))</f>
        <v>0.010532407407407414</v>
      </c>
    </row>
    <row r="297" spans="1:9" s="12" customFormat="1" ht="15" customHeight="1">
      <c r="A297" s="34" t="s">
        <v>920</v>
      </c>
      <c r="B297" s="29" t="s">
        <v>33</v>
      </c>
      <c r="C297" s="29" t="s">
        <v>306</v>
      </c>
      <c r="D297" s="26" t="s">
        <v>1139</v>
      </c>
      <c r="E297" s="29" t="s">
        <v>1111</v>
      </c>
      <c r="F297" s="53">
        <v>0.03517361111111111</v>
      </c>
      <c r="G297" s="26" t="str">
        <f>TEXT(INT((HOUR(F297)*3600+MINUTE(F297)*60+SECOND(F297))/$I$2/60),"0")&amp;"."&amp;TEXT(MOD((HOUR(F297)*3600+MINUTE(F297)*60+SECOND(F297))/$I$2,60),"00")&amp;"/km"</f>
        <v>5.04/km</v>
      </c>
      <c r="H297" s="35">
        <f>F297-$F$4</f>
        <v>0.011261574074074073</v>
      </c>
      <c r="I297" s="36">
        <f>F297-INDEX($F$4:$F$817,MATCH(D297,$D$4:$D$817,0))</f>
        <v>0.006284722222222216</v>
      </c>
    </row>
    <row r="298" spans="1:9" s="12" customFormat="1" ht="15" customHeight="1">
      <c r="A298" s="34" t="s">
        <v>921</v>
      </c>
      <c r="B298" s="29" t="s">
        <v>297</v>
      </c>
      <c r="C298" s="29" t="s">
        <v>298</v>
      </c>
      <c r="D298" s="26" t="s">
        <v>1114</v>
      </c>
      <c r="E298" s="29" t="s">
        <v>156</v>
      </c>
      <c r="F298" s="53">
        <v>0.035208333333333335</v>
      </c>
      <c r="G298" s="26" t="str">
        <f>TEXT(INT((HOUR(F298)*3600+MINUTE(F298)*60+SECOND(F298))/$I$2/60),"0")&amp;"."&amp;TEXT(MOD((HOUR(F298)*3600+MINUTE(F298)*60+SECOND(F298))/$I$2,60),"00")&amp;"/km"</f>
        <v>5.04/km</v>
      </c>
      <c r="H298" s="35">
        <f>F298-$F$4</f>
        <v>0.0112962962962963</v>
      </c>
      <c r="I298" s="36">
        <f>F298-INDEX($F$4:$F$817,MATCH(D298,$D$4:$D$817,0))</f>
        <v>0.006365740740740745</v>
      </c>
    </row>
    <row r="299" spans="1:9" s="12" customFormat="1" ht="15" customHeight="1">
      <c r="A299" s="34" t="s">
        <v>922</v>
      </c>
      <c r="B299" s="29" t="s">
        <v>634</v>
      </c>
      <c r="C299" s="29" t="s">
        <v>608</v>
      </c>
      <c r="D299" s="26" t="s">
        <v>1143</v>
      </c>
      <c r="E299" s="29" t="s">
        <v>584</v>
      </c>
      <c r="F299" s="53">
        <v>0.035208333333333335</v>
      </c>
      <c r="G299" s="26" t="str">
        <f>TEXT(INT((HOUR(F299)*3600+MINUTE(F299)*60+SECOND(F299))/$I$2/60),"0")&amp;"."&amp;TEXT(MOD((HOUR(F299)*3600+MINUTE(F299)*60+SECOND(F299))/$I$2,60),"00")&amp;"/km"</f>
        <v>5.04/km</v>
      </c>
      <c r="H299" s="35">
        <f>F299-$F$4</f>
        <v>0.0112962962962963</v>
      </c>
      <c r="I299" s="36">
        <f>F299-INDEX($F$4:$F$817,MATCH(D299,$D$4:$D$817,0))</f>
        <v>0.009201388888888887</v>
      </c>
    </row>
    <row r="300" spans="1:9" s="12" customFormat="1" ht="15" customHeight="1">
      <c r="A300" s="34" t="s">
        <v>923</v>
      </c>
      <c r="B300" s="29" t="s">
        <v>301</v>
      </c>
      <c r="C300" s="29" t="s">
        <v>302</v>
      </c>
      <c r="D300" s="26" t="s">
        <v>1143</v>
      </c>
      <c r="E300" s="29" t="s">
        <v>584</v>
      </c>
      <c r="F300" s="53">
        <v>0.035208333333333335</v>
      </c>
      <c r="G300" s="26" t="str">
        <f>TEXT(INT((HOUR(F300)*3600+MINUTE(F300)*60+SECOND(F300))/$I$2/60),"0")&amp;"."&amp;TEXT(MOD((HOUR(F300)*3600+MINUTE(F300)*60+SECOND(F300))/$I$2,60),"00")&amp;"/km"</f>
        <v>5.04/km</v>
      </c>
      <c r="H300" s="35">
        <f>F300-$F$4</f>
        <v>0.0112962962962963</v>
      </c>
      <c r="I300" s="36">
        <f>F300-INDEX($F$4:$F$817,MATCH(D300,$D$4:$D$817,0))</f>
        <v>0.009201388888888887</v>
      </c>
    </row>
    <row r="301" spans="1:9" s="12" customFormat="1" ht="15" customHeight="1">
      <c r="A301" s="34" t="s">
        <v>924</v>
      </c>
      <c r="B301" s="29" t="s">
        <v>303</v>
      </c>
      <c r="C301" s="29" t="s">
        <v>599</v>
      </c>
      <c r="D301" s="26" t="s">
        <v>1109</v>
      </c>
      <c r="E301" s="29" t="s">
        <v>1121</v>
      </c>
      <c r="F301" s="53">
        <v>0.035208333333333335</v>
      </c>
      <c r="G301" s="26" t="str">
        <f>TEXT(INT((HOUR(F301)*3600+MINUTE(F301)*60+SECOND(F301))/$I$2/60),"0")&amp;"."&amp;TEXT(MOD((HOUR(F301)*3600+MINUTE(F301)*60+SECOND(F301))/$I$2,60),"00")&amp;"/km"</f>
        <v>5.04/km</v>
      </c>
      <c r="H301" s="35">
        <f>F301-$F$4</f>
        <v>0.0112962962962963</v>
      </c>
      <c r="I301" s="36">
        <f>F301-INDEX($F$4:$F$817,MATCH(D301,$D$4:$D$817,0))</f>
        <v>0.0112962962962963</v>
      </c>
    </row>
    <row r="302" spans="1:9" s="12" customFormat="1" ht="15" customHeight="1">
      <c r="A302" s="34" t="s">
        <v>925</v>
      </c>
      <c r="B302" s="29" t="s">
        <v>305</v>
      </c>
      <c r="C302" s="29" t="s">
        <v>591</v>
      </c>
      <c r="D302" s="26" t="s">
        <v>1112</v>
      </c>
      <c r="E302" s="29" t="s">
        <v>625</v>
      </c>
      <c r="F302" s="53">
        <v>0.03521990740740741</v>
      </c>
      <c r="G302" s="26" t="str">
        <f>TEXT(INT((HOUR(F302)*3600+MINUTE(F302)*60+SECOND(F302))/$I$2/60),"0")&amp;"."&amp;TEXT(MOD((HOUR(F302)*3600+MINUTE(F302)*60+SECOND(F302))/$I$2,60),"00")&amp;"/km"</f>
        <v>5.04/km</v>
      </c>
      <c r="H302" s="35">
        <f>F302-$F$4</f>
        <v>0.011307870370370374</v>
      </c>
      <c r="I302" s="36">
        <f>F302-INDEX($F$4:$F$817,MATCH(D302,$D$4:$D$817,0))</f>
        <v>0.010706018518518521</v>
      </c>
    </row>
    <row r="303" spans="1:9" s="12" customFormat="1" ht="15" customHeight="1">
      <c r="A303" s="34" t="s">
        <v>926</v>
      </c>
      <c r="B303" s="29" t="s">
        <v>304</v>
      </c>
      <c r="C303" s="29" t="s">
        <v>64</v>
      </c>
      <c r="D303" s="26" t="s">
        <v>1156</v>
      </c>
      <c r="E303" s="29" t="s">
        <v>584</v>
      </c>
      <c r="F303" s="53">
        <v>0.0353125</v>
      </c>
      <c r="G303" s="26" t="str">
        <f>TEXT(INT((HOUR(F303)*3600+MINUTE(F303)*60+SECOND(F303))/$I$2/60),"0")&amp;"."&amp;TEXT(MOD((HOUR(F303)*3600+MINUTE(F303)*60+SECOND(F303))/$I$2,60),"00")&amp;"/km"</f>
        <v>5.05/km</v>
      </c>
      <c r="H303" s="35">
        <f>F303-$F$4</f>
        <v>0.011400462962962963</v>
      </c>
      <c r="I303" s="36">
        <f>F303-INDEX($F$4:$F$817,MATCH(D303,$D$4:$D$817,0))</f>
        <v>0.004259259259259254</v>
      </c>
    </row>
    <row r="304" spans="1:9" s="12" customFormat="1" ht="15" customHeight="1">
      <c r="A304" s="46" t="s">
        <v>927</v>
      </c>
      <c r="B304" s="47" t="s">
        <v>727</v>
      </c>
      <c r="C304" s="47" t="s">
        <v>578</v>
      </c>
      <c r="D304" s="48" t="s">
        <v>1143</v>
      </c>
      <c r="E304" s="47" t="s">
        <v>463</v>
      </c>
      <c r="F304" s="49">
        <v>0.035381944444444445</v>
      </c>
      <c r="G304" s="48" t="str">
        <f>TEXT(INT((HOUR(F304)*3600+MINUTE(F304)*60+SECOND(F304))/$I$2/60),"0")&amp;"."&amp;TEXT(MOD((HOUR(F304)*3600+MINUTE(F304)*60+SECOND(F304))/$I$2,60),"00")&amp;"/km"</f>
        <v>5.06/km</v>
      </c>
      <c r="H304" s="50">
        <f>F304-$F$4</f>
        <v>0.011469907407407411</v>
      </c>
      <c r="I304" s="51">
        <f>F304-INDEX($F$4:$F$817,MATCH(D304,$D$4:$D$817,0))</f>
        <v>0.009374999999999998</v>
      </c>
    </row>
    <row r="305" spans="1:9" s="12" customFormat="1" ht="15" customHeight="1">
      <c r="A305" s="34" t="s">
        <v>928</v>
      </c>
      <c r="B305" s="29" t="s">
        <v>308</v>
      </c>
      <c r="C305" s="29" t="s">
        <v>621</v>
      </c>
      <c r="D305" s="26" t="s">
        <v>1107</v>
      </c>
      <c r="E305" s="29" t="s">
        <v>1113</v>
      </c>
      <c r="F305" s="53">
        <v>0.035381944444444445</v>
      </c>
      <c r="G305" s="26" t="str">
        <f>TEXT(INT((HOUR(F305)*3600+MINUTE(F305)*60+SECOND(F305))/$I$2/60),"0")&amp;"."&amp;TEXT(MOD((HOUR(F305)*3600+MINUTE(F305)*60+SECOND(F305))/$I$2,60),"00")&amp;"/km"</f>
        <v>5.06/km</v>
      </c>
      <c r="H305" s="35">
        <f>F305-$F$4</f>
        <v>0.011469907407407411</v>
      </c>
      <c r="I305" s="36">
        <f>F305-INDEX($F$4:$F$817,MATCH(D305,$D$4:$D$817,0))</f>
        <v>0.011122685185185187</v>
      </c>
    </row>
    <row r="306" spans="1:9" s="12" customFormat="1" ht="15" customHeight="1">
      <c r="A306" s="34" t="s">
        <v>929</v>
      </c>
      <c r="B306" s="29" t="s">
        <v>677</v>
      </c>
      <c r="C306" s="29" t="s">
        <v>671</v>
      </c>
      <c r="D306" s="26" t="s">
        <v>1112</v>
      </c>
      <c r="E306" s="29" t="s">
        <v>1197</v>
      </c>
      <c r="F306" s="53">
        <v>0.035416666666666666</v>
      </c>
      <c r="G306" s="26" t="str">
        <f>TEXT(INT((HOUR(F306)*3600+MINUTE(F306)*60+SECOND(F306))/$I$2/60),"0")&amp;"."&amp;TEXT(MOD((HOUR(F306)*3600+MINUTE(F306)*60+SECOND(F306))/$I$2,60),"00")&amp;"/km"</f>
        <v>5.06/km</v>
      </c>
      <c r="H306" s="35">
        <f>F306-$F$4</f>
        <v>0.011504629629629632</v>
      </c>
      <c r="I306" s="36">
        <f>F306-INDEX($F$4:$F$817,MATCH(D306,$D$4:$D$817,0))</f>
        <v>0.010902777777777779</v>
      </c>
    </row>
    <row r="307" spans="1:9" s="12" customFormat="1" ht="15" customHeight="1">
      <c r="A307" s="34" t="s">
        <v>930</v>
      </c>
      <c r="B307" s="29" t="s">
        <v>700</v>
      </c>
      <c r="C307" s="29" t="s">
        <v>579</v>
      </c>
      <c r="D307" s="26" t="s">
        <v>1102</v>
      </c>
      <c r="E307" s="29" t="s">
        <v>1128</v>
      </c>
      <c r="F307" s="53">
        <v>0.03542824074074074</v>
      </c>
      <c r="G307" s="26" t="str">
        <f>TEXT(INT((HOUR(F307)*3600+MINUTE(F307)*60+SECOND(F307))/$I$2/60),"0")&amp;"."&amp;TEXT(MOD((HOUR(F307)*3600+MINUTE(F307)*60+SECOND(F307))/$I$2,60),"00")&amp;"/km"</f>
        <v>5.06/km</v>
      </c>
      <c r="H307" s="35">
        <f>F307-$F$4</f>
        <v>0.011516203703703706</v>
      </c>
      <c r="I307" s="36">
        <f>F307-INDEX($F$4:$F$817,MATCH(D307,$D$4:$D$817,0))</f>
        <v>0.010844907407407407</v>
      </c>
    </row>
    <row r="308" spans="1:9" s="12" customFormat="1" ht="15" customHeight="1">
      <c r="A308" s="34" t="s">
        <v>931</v>
      </c>
      <c r="B308" s="29" t="s">
        <v>309</v>
      </c>
      <c r="C308" s="29" t="s">
        <v>592</v>
      </c>
      <c r="D308" s="26" t="s">
        <v>1112</v>
      </c>
      <c r="E308" s="29" t="s">
        <v>584</v>
      </c>
      <c r="F308" s="53">
        <v>0.03542824074074074</v>
      </c>
      <c r="G308" s="26" t="str">
        <f>TEXT(INT((HOUR(F308)*3600+MINUTE(F308)*60+SECOND(F308))/$I$2/60),"0")&amp;"."&amp;TEXT(MOD((HOUR(F308)*3600+MINUTE(F308)*60+SECOND(F308))/$I$2,60),"00")&amp;"/km"</f>
        <v>5.06/km</v>
      </c>
      <c r="H308" s="35">
        <f>F308-$F$4</f>
        <v>0.011516203703703706</v>
      </c>
      <c r="I308" s="36">
        <f>F308-INDEX($F$4:$F$817,MATCH(D308,$D$4:$D$817,0))</f>
        <v>0.010914351851851852</v>
      </c>
    </row>
    <row r="309" spans="1:9" s="12" customFormat="1" ht="15" customHeight="1">
      <c r="A309" s="34" t="s">
        <v>932</v>
      </c>
      <c r="B309" s="29" t="s">
        <v>652</v>
      </c>
      <c r="C309" s="29" t="s">
        <v>599</v>
      </c>
      <c r="D309" s="26" t="s">
        <v>1114</v>
      </c>
      <c r="E309" s="29" t="s">
        <v>136</v>
      </c>
      <c r="F309" s="53">
        <v>0.035451388888888886</v>
      </c>
      <c r="G309" s="26" t="str">
        <f>TEXT(INT((HOUR(F309)*3600+MINUTE(F309)*60+SECOND(F309))/$I$2/60),"0")&amp;"."&amp;TEXT(MOD((HOUR(F309)*3600+MINUTE(F309)*60+SECOND(F309))/$I$2,60),"00")&amp;"/km"</f>
        <v>5.06/km</v>
      </c>
      <c r="H309" s="35">
        <f>F309-$F$4</f>
        <v>0.011539351851851853</v>
      </c>
      <c r="I309" s="36">
        <f>F309-INDEX($F$4:$F$817,MATCH(D309,$D$4:$D$817,0))</f>
        <v>0.006608796296296297</v>
      </c>
    </row>
    <row r="310" spans="1:9" s="12" customFormat="1" ht="15" customHeight="1">
      <c r="A310" s="34" t="s">
        <v>933</v>
      </c>
      <c r="B310" s="29" t="s">
        <v>307</v>
      </c>
      <c r="C310" s="29" t="s">
        <v>597</v>
      </c>
      <c r="D310" s="26" t="s">
        <v>1143</v>
      </c>
      <c r="E310" s="29" t="s">
        <v>136</v>
      </c>
      <c r="F310" s="53">
        <v>0.035451388888888886</v>
      </c>
      <c r="G310" s="26" t="str">
        <f>TEXT(INT((HOUR(F310)*3600+MINUTE(F310)*60+SECOND(F310))/$I$2/60),"0")&amp;"."&amp;TEXT(MOD((HOUR(F310)*3600+MINUTE(F310)*60+SECOND(F310))/$I$2,60),"00")&amp;"/km"</f>
        <v>5.06/km</v>
      </c>
      <c r="H310" s="35">
        <f>F310-$F$4</f>
        <v>0.011539351851851853</v>
      </c>
      <c r="I310" s="36">
        <f>F310-INDEX($F$4:$F$817,MATCH(D310,$D$4:$D$817,0))</f>
        <v>0.00944444444444444</v>
      </c>
    </row>
    <row r="311" spans="1:9" s="12" customFormat="1" ht="15" customHeight="1">
      <c r="A311" s="34" t="s">
        <v>934</v>
      </c>
      <c r="B311" s="29" t="s">
        <v>105</v>
      </c>
      <c r="C311" s="29" t="s">
        <v>595</v>
      </c>
      <c r="D311" s="26" t="s">
        <v>10</v>
      </c>
      <c r="E311" s="29" t="s">
        <v>1121</v>
      </c>
      <c r="F311" s="53">
        <v>0.03546296296296297</v>
      </c>
      <c r="G311" s="26" t="str">
        <f>TEXT(INT((HOUR(F311)*3600+MINUTE(F311)*60+SECOND(F311))/$I$2/60),"0")&amp;"."&amp;TEXT(MOD((HOUR(F311)*3600+MINUTE(F311)*60+SECOND(F311))/$I$2,60),"00")&amp;"/km"</f>
        <v>5.06/km</v>
      </c>
      <c r="H311" s="35">
        <f>F311-$F$4</f>
        <v>0.011550925925925933</v>
      </c>
      <c r="I311" s="36">
        <f>F311-INDEX($F$4:$F$817,MATCH(D311,$D$4:$D$817,0))</f>
        <v>0</v>
      </c>
    </row>
    <row r="312" spans="1:9" s="12" customFormat="1" ht="15" customHeight="1">
      <c r="A312" s="34" t="s">
        <v>935</v>
      </c>
      <c r="B312" s="29" t="s">
        <v>89</v>
      </c>
      <c r="C312" s="29" t="s">
        <v>592</v>
      </c>
      <c r="D312" s="26" t="s">
        <v>1114</v>
      </c>
      <c r="E312" s="29" t="s">
        <v>584</v>
      </c>
      <c r="F312" s="53">
        <v>0.03546296296296297</v>
      </c>
      <c r="G312" s="26" t="str">
        <f>TEXT(INT((HOUR(F312)*3600+MINUTE(F312)*60+SECOND(F312))/$I$2/60),"0")&amp;"."&amp;TEXT(MOD((HOUR(F312)*3600+MINUTE(F312)*60+SECOND(F312))/$I$2,60),"00")&amp;"/km"</f>
        <v>5.06/km</v>
      </c>
      <c r="H312" s="35">
        <f>F312-$F$4</f>
        <v>0.011550925925925933</v>
      </c>
      <c r="I312" s="36">
        <f>F312-INDEX($F$4:$F$817,MATCH(D312,$D$4:$D$817,0))</f>
        <v>0.006620370370370377</v>
      </c>
    </row>
    <row r="313" spans="1:9" s="12" customFormat="1" ht="15" customHeight="1">
      <c r="A313" s="34" t="s">
        <v>936</v>
      </c>
      <c r="B313" s="29" t="s">
        <v>314</v>
      </c>
      <c r="C313" s="29" t="s">
        <v>632</v>
      </c>
      <c r="D313" s="26" t="s">
        <v>1109</v>
      </c>
      <c r="E313" s="29" t="s">
        <v>1111</v>
      </c>
      <c r="F313" s="53">
        <v>0.035543981481481475</v>
      </c>
      <c r="G313" s="26" t="str">
        <f>TEXT(INT((HOUR(F313)*3600+MINUTE(F313)*60+SECOND(F313))/$I$2/60),"0")&amp;"."&amp;TEXT(MOD((HOUR(F313)*3600+MINUTE(F313)*60+SECOND(F313))/$I$2,60),"00")&amp;"/km"</f>
        <v>5.07/km</v>
      </c>
      <c r="H313" s="35">
        <f>F313-$F$4</f>
        <v>0.011631944444444441</v>
      </c>
      <c r="I313" s="36">
        <f>F313-INDEX($F$4:$F$817,MATCH(D313,$D$4:$D$817,0))</f>
        <v>0.011631944444444441</v>
      </c>
    </row>
    <row r="314" spans="1:9" s="12" customFormat="1" ht="15" customHeight="1">
      <c r="A314" s="46" t="s">
        <v>937</v>
      </c>
      <c r="B314" s="47" t="s">
        <v>1137</v>
      </c>
      <c r="C314" s="47" t="s">
        <v>637</v>
      </c>
      <c r="D314" s="48" t="s">
        <v>1107</v>
      </c>
      <c r="E314" s="47" t="s">
        <v>463</v>
      </c>
      <c r="F314" s="49">
        <v>0.03560185185185185</v>
      </c>
      <c r="G314" s="48" t="str">
        <f>TEXT(INT((HOUR(F314)*3600+MINUTE(F314)*60+SECOND(F314))/$I$2/60),"0")&amp;"."&amp;TEXT(MOD((HOUR(F314)*3600+MINUTE(F314)*60+SECOND(F314))/$I$2,60),"00")&amp;"/km"</f>
        <v>5.08/km</v>
      </c>
      <c r="H314" s="50">
        <f>F314-$F$4</f>
        <v>0.011689814814814816</v>
      </c>
      <c r="I314" s="51">
        <f>F314-INDEX($F$4:$F$817,MATCH(D314,$D$4:$D$817,0))</f>
        <v>0.011342592592592592</v>
      </c>
    </row>
    <row r="315" spans="1:9" s="12" customFormat="1" ht="15" customHeight="1">
      <c r="A315" s="34" t="s">
        <v>938</v>
      </c>
      <c r="B315" s="29" t="s">
        <v>310</v>
      </c>
      <c r="C315" s="29" t="s">
        <v>311</v>
      </c>
      <c r="D315" s="26" t="s">
        <v>1108</v>
      </c>
      <c r="E315" s="29" t="s">
        <v>584</v>
      </c>
      <c r="F315" s="53">
        <v>0.03561342592592592</v>
      </c>
      <c r="G315" s="26" t="str">
        <f>TEXT(INT((HOUR(F315)*3600+MINUTE(F315)*60+SECOND(F315))/$I$2/60),"0")&amp;"."&amp;TEXT(MOD((HOUR(F315)*3600+MINUTE(F315)*60+SECOND(F315))/$I$2,60),"00")&amp;"/km"</f>
        <v>5.08/km</v>
      </c>
      <c r="H315" s="35">
        <f>F315-$F$4</f>
        <v>0.01170138888888889</v>
      </c>
      <c r="I315" s="36">
        <f>F315-INDEX($F$4:$F$817,MATCH(D315,$D$4:$D$817,0))</f>
        <v>0.005069444444444442</v>
      </c>
    </row>
    <row r="316" spans="1:9" s="12" customFormat="1" ht="15" customHeight="1">
      <c r="A316" s="34" t="s">
        <v>939</v>
      </c>
      <c r="B316" s="29" t="s">
        <v>312</v>
      </c>
      <c r="C316" s="29" t="s">
        <v>608</v>
      </c>
      <c r="D316" s="26" t="s">
        <v>1114</v>
      </c>
      <c r="E316" s="29" t="s">
        <v>1111</v>
      </c>
      <c r="F316" s="53">
        <v>0.03563657407407408</v>
      </c>
      <c r="G316" s="26" t="str">
        <f>TEXT(INT((HOUR(F316)*3600+MINUTE(F316)*60+SECOND(F316))/$I$2/60),"0")&amp;"."&amp;TEXT(MOD((HOUR(F316)*3600+MINUTE(F316)*60+SECOND(F316))/$I$2,60),"00")&amp;"/km"</f>
        <v>5.08/km</v>
      </c>
      <c r="H316" s="35">
        <f>F316-$F$4</f>
        <v>0.011724537037037044</v>
      </c>
      <c r="I316" s="36">
        <f>F316-INDEX($F$4:$F$817,MATCH(D316,$D$4:$D$817,0))</f>
        <v>0.006793981481481488</v>
      </c>
    </row>
    <row r="317" spans="1:9" s="12" customFormat="1" ht="15" customHeight="1">
      <c r="A317" s="34" t="s">
        <v>940</v>
      </c>
      <c r="B317" s="29" t="s">
        <v>313</v>
      </c>
      <c r="C317" s="29" t="s">
        <v>1195</v>
      </c>
      <c r="D317" s="26" t="s">
        <v>1109</v>
      </c>
      <c r="E317" s="29" t="s">
        <v>625</v>
      </c>
      <c r="F317" s="53">
        <v>0.035659722222222225</v>
      </c>
      <c r="G317" s="26" t="str">
        <f>TEXT(INT((HOUR(F317)*3600+MINUTE(F317)*60+SECOND(F317))/$I$2/60),"0")&amp;"."&amp;TEXT(MOD((HOUR(F317)*3600+MINUTE(F317)*60+SECOND(F317))/$I$2,60),"00")&amp;"/km"</f>
        <v>5.08/km</v>
      </c>
      <c r="H317" s="35">
        <f>F317-$F$4</f>
        <v>0.01174768518518519</v>
      </c>
      <c r="I317" s="36">
        <f>F317-INDEX($F$4:$F$817,MATCH(D317,$D$4:$D$817,0))</f>
        <v>0.01174768518518519</v>
      </c>
    </row>
    <row r="318" spans="1:9" s="12" customFormat="1" ht="15" customHeight="1">
      <c r="A318" s="34" t="s">
        <v>941</v>
      </c>
      <c r="B318" s="29" t="s">
        <v>701</v>
      </c>
      <c r="C318" s="29" t="s">
        <v>702</v>
      </c>
      <c r="D318" s="26" t="s">
        <v>10</v>
      </c>
      <c r="E318" s="29" t="s">
        <v>18</v>
      </c>
      <c r="F318" s="53">
        <v>0.035729166666666666</v>
      </c>
      <c r="G318" s="26" t="str">
        <f>TEXT(INT((HOUR(F318)*3600+MINUTE(F318)*60+SECOND(F318))/$I$2/60),"0")&amp;"."&amp;TEXT(MOD((HOUR(F318)*3600+MINUTE(F318)*60+SECOND(F318))/$I$2,60),"00")&amp;"/km"</f>
        <v>5.09/km</v>
      </c>
      <c r="H318" s="35">
        <f>F318-$F$4</f>
        <v>0.011817129629629632</v>
      </c>
      <c r="I318" s="36">
        <f>F318-INDEX($F$4:$F$817,MATCH(D318,$D$4:$D$817,0))</f>
        <v>0.00026620370370369906</v>
      </c>
    </row>
    <row r="319" spans="1:9" s="12" customFormat="1" ht="15" customHeight="1">
      <c r="A319" s="46" t="s">
        <v>942</v>
      </c>
      <c r="B319" s="47" t="s">
        <v>454</v>
      </c>
      <c r="C319" s="47" t="s">
        <v>77</v>
      </c>
      <c r="D319" s="48" t="s">
        <v>1108</v>
      </c>
      <c r="E319" s="47" t="s">
        <v>463</v>
      </c>
      <c r="F319" s="49">
        <v>0.03579861111111111</v>
      </c>
      <c r="G319" s="48" t="str">
        <f>TEXT(INT((HOUR(F319)*3600+MINUTE(F319)*60+SECOND(F319))/$I$2/60),"0")&amp;"."&amp;TEXT(MOD((HOUR(F319)*3600+MINUTE(F319)*60+SECOND(F319))/$I$2,60),"00")&amp;"/km"</f>
        <v>5.09/km</v>
      </c>
      <c r="H319" s="50">
        <f>F319-$F$4</f>
        <v>0.011886574074074074</v>
      </c>
      <c r="I319" s="51">
        <f>F319-INDEX($F$4:$F$817,MATCH(D319,$D$4:$D$817,0))</f>
        <v>0.0052546296296296265</v>
      </c>
    </row>
    <row r="320" spans="1:9" s="12" customFormat="1" ht="15" customHeight="1">
      <c r="A320" s="46" t="s">
        <v>943</v>
      </c>
      <c r="B320" s="47" t="s">
        <v>74</v>
      </c>
      <c r="C320" s="47" t="s">
        <v>578</v>
      </c>
      <c r="D320" s="48" t="s">
        <v>1109</v>
      </c>
      <c r="E320" s="47" t="s">
        <v>463</v>
      </c>
      <c r="F320" s="49">
        <v>0.035833333333333335</v>
      </c>
      <c r="G320" s="48" t="str">
        <f>TEXT(INT((HOUR(F320)*3600+MINUTE(F320)*60+SECOND(F320))/$I$2/60),"0")&amp;"."&amp;TEXT(MOD((HOUR(F320)*3600+MINUTE(F320)*60+SECOND(F320))/$I$2,60),"00")&amp;"/km"</f>
        <v>5.10/km</v>
      </c>
      <c r="H320" s="50">
        <f>F320-$F$4</f>
        <v>0.011921296296296301</v>
      </c>
      <c r="I320" s="51">
        <f>F320-INDEX($F$4:$F$817,MATCH(D320,$D$4:$D$817,0))</f>
        <v>0.011921296296296301</v>
      </c>
    </row>
    <row r="321" spans="1:9" s="12" customFormat="1" ht="15" customHeight="1">
      <c r="A321" s="34" t="s">
        <v>944</v>
      </c>
      <c r="B321" s="29" t="s">
        <v>315</v>
      </c>
      <c r="C321" s="29" t="s">
        <v>316</v>
      </c>
      <c r="D321" s="26" t="s">
        <v>1108</v>
      </c>
      <c r="E321" s="29" t="s">
        <v>139</v>
      </c>
      <c r="F321" s="53">
        <v>0.035902777777777777</v>
      </c>
      <c r="G321" s="26" t="str">
        <f>TEXT(INT((HOUR(F321)*3600+MINUTE(F321)*60+SECOND(F321))/$I$2/60),"0")&amp;"."&amp;TEXT(MOD((HOUR(F321)*3600+MINUTE(F321)*60+SECOND(F321))/$I$2,60),"00")&amp;"/km"</f>
        <v>5.10/km</v>
      </c>
      <c r="H321" s="35">
        <f>F321-$F$4</f>
        <v>0.011990740740740743</v>
      </c>
      <c r="I321" s="36">
        <f>F321-INDEX($F$4:$F$817,MATCH(D321,$D$4:$D$817,0))</f>
        <v>0.0053587962962962955</v>
      </c>
    </row>
    <row r="322" spans="1:9" s="12" customFormat="1" ht="15" customHeight="1">
      <c r="A322" s="34" t="s">
        <v>945</v>
      </c>
      <c r="B322" s="29" t="s">
        <v>317</v>
      </c>
      <c r="C322" s="29" t="s">
        <v>601</v>
      </c>
      <c r="D322" s="26" t="s">
        <v>1174</v>
      </c>
      <c r="E322" s="29" t="s">
        <v>1132</v>
      </c>
      <c r="F322" s="53">
        <v>0.03605324074074074</v>
      </c>
      <c r="G322" s="26" t="str">
        <f>TEXT(INT((HOUR(F322)*3600+MINUTE(F322)*60+SECOND(F322))/$I$2/60),"0")&amp;"."&amp;TEXT(MOD((HOUR(F322)*3600+MINUTE(F322)*60+SECOND(F322))/$I$2,60),"00")&amp;"/km"</f>
        <v>5.12/km</v>
      </c>
      <c r="H322" s="35">
        <f>F322-$F$4</f>
        <v>0.012141203703703706</v>
      </c>
      <c r="I322" s="36">
        <f>F322-INDEX($F$4:$F$817,MATCH(D322,$D$4:$D$817,0))</f>
        <v>0.00432870370370371</v>
      </c>
    </row>
    <row r="323" spans="1:9" s="12" customFormat="1" ht="15" customHeight="1">
      <c r="A323" s="34" t="s">
        <v>946</v>
      </c>
      <c r="B323" s="29" t="s">
        <v>685</v>
      </c>
      <c r="C323" s="29" t="s">
        <v>671</v>
      </c>
      <c r="D323" s="26" t="s">
        <v>1107</v>
      </c>
      <c r="E323" s="29" t="s">
        <v>1111</v>
      </c>
      <c r="F323" s="53">
        <v>0.03605324074074074</v>
      </c>
      <c r="G323" s="26" t="str">
        <f>TEXT(INT((HOUR(F323)*3600+MINUTE(F323)*60+SECOND(F323))/$I$2/60),"0")&amp;"."&amp;TEXT(MOD((HOUR(F323)*3600+MINUTE(F323)*60+SECOND(F323))/$I$2,60),"00")&amp;"/km"</f>
        <v>5.12/km</v>
      </c>
      <c r="H323" s="35">
        <f>F323-$F$4</f>
        <v>0.012141203703703706</v>
      </c>
      <c r="I323" s="36">
        <f>F323-INDEX($F$4:$F$817,MATCH(D323,$D$4:$D$817,0))</f>
        <v>0.011793981481481482</v>
      </c>
    </row>
    <row r="324" spans="1:9" s="12" customFormat="1" ht="15" customHeight="1">
      <c r="A324" s="34" t="s">
        <v>947</v>
      </c>
      <c r="B324" s="29" t="s">
        <v>660</v>
      </c>
      <c r="C324" s="29" t="s">
        <v>1105</v>
      </c>
      <c r="D324" s="26" t="s">
        <v>1143</v>
      </c>
      <c r="E324" s="29" t="s">
        <v>587</v>
      </c>
      <c r="F324" s="53">
        <v>0.03607638888888889</v>
      </c>
      <c r="G324" s="26" t="str">
        <f>TEXT(INT((HOUR(F324)*3600+MINUTE(F324)*60+SECOND(F324))/$I$2/60),"0")&amp;"."&amp;TEXT(MOD((HOUR(F324)*3600+MINUTE(F324)*60+SECOND(F324))/$I$2,60),"00")&amp;"/km"</f>
        <v>5.12/km</v>
      </c>
      <c r="H324" s="35">
        <f>F324-$F$4</f>
        <v>0.012164351851851853</v>
      </c>
      <c r="I324" s="36">
        <f>F324-INDEX($F$4:$F$817,MATCH(D324,$D$4:$D$817,0))</f>
        <v>0.01006944444444444</v>
      </c>
    </row>
    <row r="325" spans="1:9" s="12" customFormat="1" ht="15" customHeight="1">
      <c r="A325" s="34" t="s">
        <v>948</v>
      </c>
      <c r="B325" s="29" t="s">
        <v>318</v>
      </c>
      <c r="C325" s="29" t="s">
        <v>453</v>
      </c>
      <c r="D325" s="26" t="s">
        <v>1156</v>
      </c>
      <c r="E325" s="29" t="s">
        <v>584</v>
      </c>
      <c r="F325" s="53">
        <v>0.03608796296296297</v>
      </c>
      <c r="G325" s="26" t="str">
        <f>TEXT(INT((HOUR(F325)*3600+MINUTE(F325)*60+SECOND(F325))/$I$2/60),"0")&amp;"."&amp;TEXT(MOD((HOUR(F325)*3600+MINUTE(F325)*60+SECOND(F325))/$I$2,60),"00")&amp;"/km"</f>
        <v>5.12/km</v>
      </c>
      <c r="H325" s="35">
        <f>F325-$F$4</f>
        <v>0.012175925925925934</v>
      </c>
      <c r="I325" s="36">
        <f>F325-INDEX($F$4:$F$817,MATCH(D325,$D$4:$D$817,0))</f>
        <v>0.005034722222222225</v>
      </c>
    </row>
    <row r="326" spans="1:9" s="12" customFormat="1" ht="15" customHeight="1">
      <c r="A326" s="34" t="s">
        <v>949</v>
      </c>
      <c r="B326" s="29" t="s">
        <v>658</v>
      </c>
      <c r="C326" s="29" t="s">
        <v>595</v>
      </c>
      <c r="D326" s="26" t="s">
        <v>1109</v>
      </c>
      <c r="E326" s="29" t="s">
        <v>57</v>
      </c>
      <c r="F326" s="53">
        <v>0.03619212962962963</v>
      </c>
      <c r="G326" s="26" t="str">
        <f>TEXT(INT((HOUR(F326)*3600+MINUTE(F326)*60+SECOND(F326))/$I$2/60),"0")&amp;"."&amp;TEXT(MOD((HOUR(F326)*3600+MINUTE(F326)*60+SECOND(F326))/$I$2,60),"00")&amp;"/km"</f>
        <v>5.13/km</v>
      </c>
      <c r="H326" s="35">
        <f>F326-$F$4</f>
        <v>0.012280092592592596</v>
      </c>
      <c r="I326" s="36">
        <f>F326-INDEX($F$4:$F$817,MATCH(D326,$D$4:$D$817,0))</f>
        <v>0.012280092592592596</v>
      </c>
    </row>
    <row r="327" spans="1:9" s="12" customFormat="1" ht="15" customHeight="1">
      <c r="A327" s="34" t="s">
        <v>950</v>
      </c>
      <c r="B327" s="29" t="s">
        <v>427</v>
      </c>
      <c r="C327" s="29" t="s">
        <v>595</v>
      </c>
      <c r="D327" s="26" t="s">
        <v>1143</v>
      </c>
      <c r="E327" s="29" t="s">
        <v>18</v>
      </c>
      <c r="F327" s="53">
        <v>0.03626157407407408</v>
      </c>
      <c r="G327" s="26" t="str">
        <f>TEXT(INT((HOUR(F327)*3600+MINUTE(F327)*60+SECOND(F327))/$I$2/60),"0")&amp;"."&amp;TEXT(MOD((HOUR(F327)*3600+MINUTE(F327)*60+SECOND(F327))/$I$2,60),"00")&amp;"/km"</f>
        <v>5.13/km</v>
      </c>
      <c r="H327" s="35">
        <f>F327-$F$4</f>
        <v>0.012349537037037044</v>
      </c>
      <c r="I327" s="36">
        <f>F327-INDEX($F$4:$F$817,MATCH(D327,$D$4:$D$817,0))</f>
        <v>0.010254629629629631</v>
      </c>
    </row>
    <row r="328" spans="1:9" s="12" customFormat="1" ht="15" customHeight="1">
      <c r="A328" s="34" t="s">
        <v>951</v>
      </c>
      <c r="B328" s="29" t="s">
        <v>84</v>
      </c>
      <c r="C328" s="29" t="s">
        <v>85</v>
      </c>
      <c r="D328" s="26" t="s">
        <v>1112</v>
      </c>
      <c r="E328" s="29" t="s">
        <v>18</v>
      </c>
      <c r="F328" s="53">
        <v>0.036273148148148145</v>
      </c>
      <c r="G328" s="26" t="str">
        <f>TEXT(INT((HOUR(F328)*3600+MINUTE(F328)*60+SECOND(F328))/$I$2/60),"0")&amp;"."&amp;TEXT(MOD((HOUR(F328)*3600+MINUTE(F328)*60+SECOND(F328))/$I$2,60),"00")&amp;"/km"</f>
        <v>5.13/km</v>
      </c>
      <c r="H328" s="35">
        <f>F328-$F$4</f>
        <v>0.012361111111111111</v>
      </c>
      <c r="I328" s="36">
        <f>F328-INDEX($F$4:$F$817,MATCH(D328,$D$4:$D$817,0))</f>
        <v>0.011759259259259257</v>
      </c>
    </row>
    <row r="329" spans="1:9" s="12" customFormat="1" ht="15" customHeight="1">
      <c r="A329" s="34" t="s">
        <v>952</v>
      </c>
      <c r="B329" s="29" t="s">
        <v>319</v>
      </c>
      <c r="C329" s="29" t="s">
        <v>681</v>
      </c>
      <c r="D329" s="26" t="s">
        <v>1156</v>
      </c>
      <c r="E329" s="29" t="s">
        <v>577</v>
      </c>
      <c r="F329" s="53">
        <v>0.03633101851851852</v>
      </c>
      <c r="G329" s="26" t="str">
        <f>TEXT(INT((HOUR(F329)*3600+MINUTE(F329)*60+SECOND(F329))/$I$2/60),"0")&amp;"."&amp;TEXT(MOD((HOUR(F329)*3600+MINUTE(F329)*60+SECOND(F329))/$I$2,60),"00")&amp;"/km"</f>
        <v>5.14/km</v>
      </c>
      <c r="H329" s="35">
        <f>F329-$F$4</f>
        <v>0.012418981481481486</v>
      </c>
      <c r="I329" s="36">
        <f>F329-INDEX($F$4:$F$817,MATCH(D329,$D$4:$D$817,0))</f>
        <v>0.005277777777777777</v>
      </c>
    </row>
    <row r="330" spans="1:9" s="12" customFormat="1" ht="15" customHeight="1">
      <c r="A330" s="34" t="s">
        <v>953</v>
      </c>
      <c r="B330" s="29" t="s">
        <v>81</v>
      </c>
      <c r="C330" s="29" t="s">
        <v>1199</v>
      </c>
      <c r="D330" s="26" t="s">
        <v>1174</v>
      </c>
      <c r="E330" s="29" t="s">
        <v>1121</v>
      </c>
      <c r="F330" s="53">
        <v>0.03636574074074074</v>
      </c>
      <c r="G330" s="26" t="str">
        <f>TEXT(INT((HOUR(F330)*3600+MINUTE(F330)*60+SECOND(F330))/$I$2/60),"0")&amp;"."&amp;TEXT(MOD((HOUR(F330)*3600+MINUTE(F330)*60+SECOND(F330))/$I$2,60),"00")&amp;"/km"</f>
        <v>5.14/km</v>
      </c>
      <c r="H330" s="35">
        <f>F330-$F$4</f>
        <v>0.012453703703703706</v>
      </c>
      <c r="I330" s="36">
        <f>F330-INDEX($F$4:$F$817,MATCH(D330,$D$4:$D$817,0))</f>
        <v>0.00464120370370371</v>
      </c>
    </row>
    <row r="331" spans="1:9" s="12" customFormat="1" ht="15" customHeight="1">
      <c r="A331" s="34" t="s">
        <v>954</v>
      </c>
      <c r="B331" s="29" t="s">
        <v>320</v>
      </c>
      <c r="C331" s="29" t="s">
        <v>321</v>
      </c>
      <c r="D331" s="26" t="s">
        <v>1107</v>
      </c>
      <c r="E331" s="29" t="s">
        <v>584</v>
      </c>
      <c r="F331" s="53">
        <v>0.036412037037037034</v>
      </c>
      <c r="G331" s="26" t="str">
        <f>TEXT(INT((HOUR(F331)*3600+MINUTE(F331)*60+SECOND(F331))/$I$2/60),"0")&amp;"."&amp;TEXT(MOD((HOUR(F331)*3600+MINUTE(F331)*60+SECOND(F331))/$I$2,60),"00")&amp;"/km"</f>
        <v>5.15/km</v>
      </c>
      <c r="H331" s="35">
        <f>F331-$F$4</f>
        <v>0.0125</v>
      </c>
      <c r="I331" s="36">
        <f>F331-INDEX($F$4:$F$817,MATCH(D331,$D$4:$D$817,0))</f>
        <v>0.012152777777777776</v>
      </c>
    </row>
    <row r="332" spans="1:9" s="12" customFormat="1" ht="15" customHeight="1">
      <c r="A332" s="34" t="s">
        <v>955</v>
      </c>
      <c r="B332" s="29" t="s">
        <v>112</v>
      </c>
      <c r="C332" s="29" t="s">
        <v>595</v>
      </c>
      <c r="D332" s="26" t="s">
        <v>1143</v>
      </c>
      <c r="E332" s="29" t="s">
        <v>50</v>
      </c>
      <c r="F332" s="53">
        <v>0.03648148148148148</v>
      </c>
      <c r="G332" s="26" t="str">
        <f>TEXT(INT((HOUR(F332)*3600+MINUTE(F332)*60+SECOND(F332))/$I$2/60),"0")&amp;"."&amp;TEXT(MOD((HOUR(F332)*3600+MINUTE(F332)*60+SECOND(F332))/$I$2,60),"00")&amp;"/km"</f>
        <v>5.15/km</v>
      </c>
      <c r="H332" s="35">
        <f>F332-$F$4</f>
        <v>0.012569444444444449</v>
      </c>
      <c r="I332" s="36">
        <f>F332-INDEX($F$4:$F$817,MATCH(D332,$D$4:$D$817,0))</f>
        <v>0.010474537037037036</v>
      </c>
    </row>
    <row r="333" spans="1:9" s="12" customFormat="1" ht="15" customHeight="1">
      <c r="A333" s="34" t="s">
        <v>956</v>
      </c>
      <c r="B333" s="29" t="s">
        <v>127</v>
      </c>
      <c r="C333" s="29" t="s">
        <v>601</v>
      </c>
      <c r="D333" s="26" t="s">
        <v>1112</v>
      </c>
      <c r="E333" s="29" t="s">
        <v>584</v>
      </c>
      <c r="F333" s="53">
        <v>0.03649305555555555</v>
      </c>
      <c r="G333" s="26" t="str">
        <f>TEXT(INT((HOUR(F333)*3600+MINUTE(F333)*60+SECOND(F333))/$I$2/60),"0")&amp;"."&amp;TEXT(MOD((HOUR(F333)*3600+MINUTE(F333)*60+SECOND(F333))/$I$2,60),"00")&amp;"/km"</f>
        <v>5.15/km</v>
      </c>
      <c r="H333" s="35">
        <f>F333-$F$4</f>
        <v>0.012581018518518516</v>
      </c>
      <c r="I333" s="36">
        <f>F333-INDEX($F$4:$F$817,MATCH(D333,$D$4:$D$817,0))</f>
        <v>0.011979166666666662</v>
      </c>
    </row>
    <row r="334" spans="1:9" s="12" customFormat="1" ht="15" customHeight="1">
      <c r="A334" s="34" t="s">
        <v>957</v>
      </c>
      <c r="B334" s="29" t="s">
        <v>444</v>
      </c>
      <c r="C334" s="29" t="s">
        <v>603</v>
      </c>
      <c r="D334" s="26" t="s">
        <v>1107</v>
      </c>
      <c r="E334" s="29" t="s">
        <v>1104</v>
      </c>
      <c r="F334" s="53">
        <v>0.03665509259259259</v>
      </c>
      <c r="G334" s="26" t="str">
        <f>TEXT(INT((HOUR(F334)*3600+MINUTE(F334)*60+SECOND(F334))/$I$2/60),"0")&amp;"."&amp;TEXT(MOD((HOUR(F334)*3600+MINUTE(F334)*60+SECOND(F334))/$I$2,60),"00")&amp;"/km"</f>
        <v>5.17/km</v>
      </c>
      <c r="H334" s="35">
        <f>F334-$F$4</f>
        <v>0.01274305555555556</v>
      </c>
      <c r="I334" s="36">
        <f>F334-INDEX($F$4:$F$817,MATCH(D334,$D$4:$D$817,0))</f>
        <v>0.012395833333333335</v>
      </c>
    </row>
    <row r="335" spans="1:9" s="12" customFormat="1" ht="15" customHeight="1">
      <c r="A335" s="34" t="s">
        <v>958</v>
      </c>
      <c r="B335" s="29" t="s">
        <v>1198</v>
      </c>
      <c r="C335" s="29" t="s">
        <v>586</v>
      </c>
      <c r="D335" s="26" t="s">
        <v>1102</v>
      </c>
      <c r="E335" s="29" t="s">
        <v>1123</v>
      </c>
      <c r="F335" s="53">
        <v>0.03665509259259259</v>
      </c>
      <c r="G335" s="26" t="str">
        <f>TEXT(INT((HOUR(F335)*3600+MINUTE(F335)*60+SECOND(F335))/$I$2/60),"0")&amp;"."&amp;TEXT(MOD((HOUR(F335)*3600+MINUTE(F335)*60+SECOND(F335))/$I$2,60),"00")&amp;"/km"</f>
        <v>5.17/km</v>
      </c>
      <c r="H335" s="35">
        <f>F335-$F$4</f>
        <v>0.01274305555555556</v>
      </c>
      <c r="I335" s="36">
        <f>F335-INDEX($F$4:$F$817,MATCH(D335,$D$4:$D$817,0))</f>
        <v>0.012071759259259261</v>
      </c>
    </row>
    <row r="336" spans="1:9" s="12" customFormat="1" ht="15" customHeight="1">
      <c r="A336" s="34" t="s">
        <v>959</v>
      </c>
      <c r="B336" s="29" t="s">
        <v>322</v>
      </c>
      <c r="C336" s="29" t="s">
        <v>681</v>
      </c>
      <c r="D336" s="26" t="s">
        <v>1156</v>
      </c>
      <c r="E336" s="29" t="s">
        <v>584</v>
      </c>
      <c r="F336" s="53">
        <v>0.03667824074074074</v>
      </c>
      <c r="G336" s="26" t="str">
        <f>TEXT(INT((HOUR(F336)*3600+MINUTE(F336)*60+SECOND(F336))/$I$2/60),"0")&amp;"."&amp;TEXT(MOD((HOUR(F336)*3600+MINUTE(F336)*60+SECOND(F336))/$I$2,60),"00")&amp;"/km"</f>
        <v>5.17/km</v>
      </c>
      <c r="H336" s="35">
        <f>F336-$F$4</f>
        <v>0.012766203703703707</v>
      </c>
      <c r="I336" s="36">
        <f>F336-INDEX($F$4:$F$817,MATCH(D336,$D$4:$D$817,0))</f>
        <v>0.005624999999999998</v>
      </c>
    </row>
    <row r="337" spans="1:9" s="12" customFormat="1" ht="15" customHeight="1">
      <c r="A337" s="34" t="s">
        <v>960</v>
      </c>
      <c r="B337" s="29" t="s">
        <v>248</v>
      </c>
      <c r="C337" s="29" t="s">
        <v>612</v>
      </c>
      <c r="D337" s="26" t="s">
        <v>1106</v>
      </c>
      <c r="E337" s="29" t="s">
        <v>584</v>
      </c>
      <c r="F337" s="53">
        <v>0.03671296296296296</v>
      </c>
      <c r="G337" s="26" t="str">
        <f>TEXT(INT((HOUR(F337)*3600+MINUTE(F337)*60+SECOND(F337))/$I$2/60),"0")&amp;"."&amp;TEXT(MOD((HOUR(F337)*3600+MINUTE(F337)*60+SECOND(F337))/$I$2,60),"00")&amp;"/km"</f>
        <v>5.17/km</v>
      </c>
      <c r="H337" s="35">
        <f>F337-$F$4</f>
        <v>0.012800925925925927</v>
      </c>
      <c r="I337" s="36">
        <f>F337-INDEX($F$4:$F$817,MATCH(D337,$D$4:$D$817,0))</f>
        <v>0.005486111111111108</v>
      </c>
    </row>
    <row r="338" spans="1:9" s="12" customFormat="1" ht="15" customHeight="1">
      <c r="A338" s="46" t="s">
        <v>961</v>
      </c>
      <c r="B338" s="47" t="s">
        <v>151</v>
      </c>
      <c r="C338" s="47" t="s">
        <v>606</v>
      </c>
      <c r="D338" s="48" t="s">
        <v>10</v>
      </c>
      <c r="E338" s="47" t="s">
        <v>463</v>
      </c>
      <c r="F338" s="49">
        <v>0.03674768518518518</v>
      </c>
      <c r="G338" s="48" t="str">
        <f>TEXT(INT((HOUR(F338)*3600+MINUTE(F338)*60+SECOND(F338))/$I$2/60),"0")&amp;"."&amp;TEXT(MOD((HOUR(F338)*3600+MINUTE(F338)*60+SECOND(F338))/$I$2,60),"00")&amp;"/km"</f>
        <v>5.18/km</v>
      </c>
      <c r="H338" s="50">
        <f>F338-$F$4</f>
        <v>0.012835648148148148</v>
      </c>
      <c r="I338" s="51">
        <f>F338-INDEX($F$4:$F$817,MATCH(D338,$D$4:$D$817,0))</f>
        <v>0.0012847222222222149</v>
      </c>
    </row>
    <row r="339" spans="1:9" s="12" customFormat="1" ht="15" customHeight="1">
      <c r="A339" s="34" t="s">
        <v>962</v>
      </c>
      <c r="B339" s="29" t="s">
        <v>323</v>
      </c>
      <c r="C339" s="29" t="s">
        <v>626</v>
      </c>
      <c r="D339" s="26" t="s">
        <v>1112</v>
      </c>
      <c r="E339" s="29" t="s">
        <v>1121</v>
      </c>
      <c r="F339" s="53">
        <v>0.03684027777777778</v>
      </c>
      <c r="G339" s="26" t="str">
        <f>TEXT(INT((HOUR(F339)*3600+MINUTE(F339)*60+SECOND(F339))/$I$2/60),"0")&amp;"."&amp;TEXT(MOD((HOUR(F339)*3600+MINUTE(F339)*60+SECOND(F339))/$I$2,60),"00")&amp;"/km"</f>
        <v>5.18/km</v>
      </c>
      <c r="H339" s="35">
        <f>F339-$F$4</f>
        <v>0.012928240740740744</v>
      </c>
      <c r="I339" s="36">
        <f>F339-INDEX($F$4:$F$817,MATCH(D339,$D$4:$D$817,0))</f>
        <v>0.01232638888888889</v>
      </c>
    </row>
    <row r="340" spans="1:9" s="12" customFormat="1" ht="15" customHeight="1">
      <c r="A340" s="34" t="s">
        <v>963</v>
      </c>
      <c r="B340" s="29" t="s">
        <v>38</v>
      </c>
      <c r="C340" s="29" t="s">
        <v>428</v>
      </c>
      <c r="D340" s="26" t="s">
        <v>1109</v>
      </c>
      <c r="E340" s="29" t="s">
        <v>136</v>
      </c>
      <c r="F340" s="53">
        <v>0.03685185185185185</v>
      </c>
      <c r="G340" s="26" t="str">
        <f>TEXT(INT((HOUR(F340)*3600+MINUTE(F340)*60+SECOND(F340))/$I$2/60),"0")&amp;"."&amp;TEXT(MOD((HOUR(F340)*3600+MINUTE(F340)*60+SECOND(F340))/$I$2,60),"00")&amp;"/km"</f>
        <v>5.18/km</v>
      </c>
      <c r="H340" s="35">
        <f>F340-$F$4</f>
        <v>0.012939814814814817</v>
      </c>
      <c r="I340" s="36">
        <f>F340-INDEX($F$4:$F$817,MATCH(D340,$D$4:$D$817,0))</f>
        <v>0.012939814814814817</v>
      </c>
    </row>
    <row r="341" spans="1:9" s="12" customFormat="1" ht="15" customHeight="1">
      <c r="A341" s="34" t="s">
        <v>964</v>
      </c>
      <c r="B341" s="29" t="s">
        <v>110</v>
      </c>
      <c r="C341" s="29" t="s">
        <v>603</v>
      </c>
      <c r="D341" s="26" t="s">
        <v>1109</v>
      </c>
      <c r="E341" s="29" t="s">
        <v>1121</v>
      </c>
      <c r="F341" s="53">
        <v>0.036932870370370366</v>
      </c>
      <c r="G341" s="26" t="str">
        <f>TEXT(INT((HOUR(F341)*3600+MINUTE(F341)*60+SECOND(F341))/$I$2/60),"0")&amp;"."&amp;TEXT(MOD((HOUR(F341)*3600+MINUTE(F341)*60+SECOND(F341))/$I$2,60),"00")&amp;"/km"</f>
        <v>5.19/km</v>
      </c>
      <c r="H341" s="35">
        <f>F341-$F$4</f>
        <v>0.013020833333333332</v>
      </c>
      <c r="I341" s="36">
        <f>F341-INDEX($F$4:$F$817,MATCH(D341,$D$4:$D$817,0))</f>
        <v>0.013020833333333332</v>
      </c>
    </row>
    <row r="342" spans="1:9" s="12" customFormat="1" ht="15" customHeight="1">
      <c r="A342" s="34" t="s">
        <v>965</v>
      </c>
      <c r="B342" s="29" t="s">
        <v>327</v>
      </c>
      <c r="C342" s="29" t="s">
        <v>328</v>
      </c>
      <c r="D342" s="26" t="s">
        <v>1102</v>
      </c>
      <c r="E342" s="29" t="s">
        <v>584</v>
      </c>
      <c r="F342" s="53">
        <v>0.036967592592592594</v>
      </c>
      <c r="G342" s="26" t="str">
        <f>TEXT(INT((HOUR(F342)*3600+MINUTE(F342)*60+SECOND(F342))/$I$2/60),"0")&amp;"."&amp;TEXT(MOD((HOUR(F342)*3600+MINUTE(F342)*60+SECOND(F342))/$I$2,60),"00")&amp;"/km"</f>
        <v>5.19/km</v>
      </c>
      <c r="H342" s="35">
        <f>F342-$F$4</f>
        <v>0.01305555555555556</v>
      </c>
      <c r="I342" s="36">
        <f>F342-INDEX($F$4:$F$817,MATCH(D342,$D$4:$D$817,0))</f>
        <v>0.012384259259259262</v>
      </c>
    </row>
    <row r="343" spans="1:9" s="12" customFormat="1" ht="15" customHeight="1">
      <c r="A343" s="34" t="s">
        <v>966</v>
      </c>
      <c r="B343" s="29" t="s">
        <v>442</v>
      </c>
      <c r="C343" s="29" t="s">
        <v>661</v>
      </c>
      <c r="D343" s="26" t="s">
        <v>1114</v>
      </c>
      <c r="E343" s="29" t="s">
        <v>587</v>
      </c>
      <c r="F343" s="53">
        <v>0.03697916666666667</v>
      </c>
      <c r="G343" s="26" t="str">
        <f>TEXT(INT((HOUR(F343)*3600+MINUTE(F343)*60+SECOND(F343))/$I$2/60),"0")&amp;"."&amp;TEXT(MOD((HOUR(F343)*3600+MINUTE(F343)*60+SECOND(F343))/$I$2,60),"00")&amp;"/km"</f>
        <v>5.20/km</v>
      </c>
      <c r="H343" s="35">
        <f>F343-$F$4</f>
        <v>0.013067129629629633</v>
      </c>
      <c r="I343" s="36">
        <f>F343-INDEX($F$4:$F$817,MATCH(D343,$D$4:$D$817,0))</f>
        <v>0.008136574074074077</v>
      </c>
    </row>
    <row r="344" spans="1:9" s="12" customFormat="1" ht="15" customHeight="1">
      <c r="A344" s="34" t="s">
        <v>967</v>
      </c>
      <c r="B344" s="29" t="s">
        <v>324</v>
      </c>
      <c r="C344" s="29" t="s">
        <v>113</v>
      </c>
      <c r="D344" s="26" t="s">
        <v>1114</v>
      </c>
      <c r="E344" s="29" t="s">
        <v>587</v>
      </c>
      <c r="F344" s="53">
        <v>0.03699074074074074</v>
      </c>
      <c r="G344" s="26" t="str">
        <f>TEXT(INT((HOUR(F344)*3600+MINUTE(F344)*60+SECOND(F344))/$I$2/60),"0")&amp;"."&amp;TEXT(MOD((HOUR(F344)*3600+MINUTE(F344)*60+SECOND(F344))/$I$2,60),"00")&amp;"/km"</f>
        <v>5.20/km</v>
      </c>
      <c r="H344" s="35">
        <f>F344-$F$4</f>
        <v>0.013078703703703707</v>
      </c>
      <c r="I344" s="36">
        <f>F344-INDEX($F$4:$F$817,MATCH(D344,$D$4:$D$817,0))</f>
        <v>0.008148148148148151</v>
      </c>
    </row>
    <row r="345" spans="1:9" s="12" customFormat="1" ht="15" customHeight="1">
      <c r="A345" s="46" t="s">
        <v>968</v>
      </c>
      <c r="B345" s="47" t="s">
        <v>331</v>
      </c>
      <c r="C345" s="47" t="s">
        <v>651</v>
      </c>
      <c r="D345" s="48" t="s">
        <v>1114</v>
      </c>
      <c r="E345" s="47" t="s">
        <v>463</v>
      </c>
      <c r="F345" s="49">
        <v>0.03712962962962963</v>
      </c>
      <c r="G345" s="48" t="str">
        <f>TEXT(INT((HOUR(F345)*3600+MINUTE(F345)*60+SECOND(F345))/$I$2/60),"0")&amp;"."&amp;TEXT(MOD((HOUR(F345)*3600+MINUTE(F345)*60+SECOND(F345))/$I$2,60),"00")&amp;"/km"</f>
        <v>5.21/km</v>
      </c>
      <c r="H345" s="50">
        <f>F345-$F$4</f>
        <v>0.013217592592592597</v>
      </c>
      <c r="I345" s="51">
        <f>F345-INDEX($F$4:$F$817,MATCH(D345,$D$4:$D$817,0))</f>
        <v>0.00828703703703704</v>
      </c>
    </row>
    <row r="346" spans="1:9" s="12" customFormat="1" ht="15" customHeight="1">
      <c r="A346" s="34" t="s">
        <v>969</v>
      </c>
      <c r="B346" s="29" t="s">
        <v>141</v>
      </c>
      <c r="C346" s="29" t="s">
        <v>648</v>
      </c>
      <c r="D346" s="26" t="s">
        <v>1112</v>
      </c>
      <c r="E346" s="29" t="s">
        <v>584</v>
      </c>
      <c r="F346" s="53">
        <v>0.03716435185185185</v>
      </c>
      <c r="G346" s="26" t="str">
        <f>TEXT(INT((HOUR(F346)*3600+MINUTE(F346)*60+SECOND(F346))/$I$2/60),"0")&amp;"."&amp;TEXT(MOD((HOUR(F346)*3600+MINUTE(F346)*60+SECOND(F346))/$I$2,60),"00")&amp;"/km"</f>
        <v>5.21/km</v>
      </c>
      <c r="H346" s="35">
        <f>F346-$F$4</f>
        <v>0.013252314814814817</v>
      </c>
      <c r="I346" s="36">
        <f>F346-INDEX($F$4:$F$817,MATCH(D346,$D$4:$D$817,0))</f>
        <v>0.012650462962962964</v>
      </c>
    </row>
    <row r="347" spans="1:9" s="12" customFormat="1" ht="15" customHeight="1">
      <c r="A347" s="34" t="s">
        <v>970</v>
      </c>
      <c r="B347" s="29" t="s">
        <v>325</v>
      </c>
      <c r="C347" s="29" t="s">
        <v>326</v>
      </c>
      <c r="D347" s="26" t="s">
        <v>1139</v>
      </c>
      <c r="E347" s="29" t="s">
        <v>136</v>
      </c>
      <c r="F347" s="53">
        <v>0.037175925925925925</v>
      </c>
      <c r="G347" s="26" t="str">
        <f>TEXT(INT((HOUR(F347)*3600+MINUTE(F347)*60+SECOND(F347))/$I$2/60),"0")&amp;"."&amp;TEXT(MOD((HOUR(F347)*3600+MINUTE(F347)*60+SECOND(F347))/$I$2,60),"00")&amp;"/km"</f>
        <v>5.21/km</v>
      </c>
      <c r="H347" s="35">
        <f>F347-$F$4</f>
        <v>0.013263888888888891</v>
      </c>
      <c r="I347" s="36">
        <f>F347-INDEX($F$4:$F$817,MATCH(D347,$D$4:$D$817,0))</f>
        <v>0.008287037037037034</v>
      </c>
    </row>
    <row r="348" spans="1:9" s="12" customFormat="1" ht="15" customHeight="1">
      <c r="A348" s="46" t="s">
        <v>971</v>
      </c>
      <c r="B348" s="47" t="s">
        <v>332</v>
      </c>
      <c r="C348" s="47" t="s">
        <v>578</v>
      </c>
      <c r="D348" s="48" t="s">
        <v>1114</v>
      </c>
      <c r="E348" s="47" t="s">
        <v>463</v>
      </c>
      <c r="F348" s="49">
        <v>0.03721064814814815</v>
      </c>
      <c r="G348" s="48" t="str">
        <f>TEXT(INT((HOUR(F348)*3600+MINUTE(F348)*60+SECOND(F348))/$I$2/60),"0")&amp;"."&amp;TEXT(MOD((HOUR(F348)*3600+MINUTE(F348)*60+SECOND(F348))/$I$2,60),"00")&amp;"/km"</f>
        <v>5.22/km</v>
      </c>
      <c r="H348" s="50">
        <f>F348-$F$4</f>
        <v>0.013298611111111119</v>
      </c>
      <c r="I348" s="51">
        <f>F348-INDEX($F$4:$F$817,MATCH(D348,$D$4:$D$817,0))</f>
        <v>0.008368055555555563</v>
      </c>
    </row>
    <row r="349" spans="1:9" s="12" customFormat="1" ht="15" customHeight="1">
      <c r="A349" s="34" t="s">
        <v>972</v>
      </c>
      <c r="B349" s="29" t="s">
        <v>422</v>
      </c>
      <c r="C349" s="29" t="s">
        <v>607</v>
      </c>
      <c r="D349" s="26" t="s">
        <v>1109</v>
      </c>
      <c r="E349" s="29" t="s">
        <v>156</v>
      </c>
      <c r="F349" s="53">
        <v>0.037245370370370366</v>
      </c>
      <c r="G349" s="26" t="str">
        <f>TEXT(INT((HOUR(F349)*3600+MINUTE(F349)*60+SECOND(F349))/$I$2/60),"0")&amp;"."&amp;TEXT(MOD((HOUR(F349)*3600+MINUTE(F349)*60+SECOND(F349))/$I$2,60),"00")&amp;"/km"</f>
        <v>5.22/km</v>
      </c>
      <c r="H349" s="35">
        <f>F349-$F$4</f>
        <v>0.013333333333333332</v>
      </c>
      <c r="I349" s="36">
        <f>F349-INDEX($F$4:$F$817,MATCH(D349,$D$4:$D$817,0))</f>
        <v>0.013333333333333332</v>
      </c>
    </row>
    <row r="350" spans="1:9" s="12" customFormat="1" ht="15" customHeight="1">
      <c r="A350" s="34" t="s">
        <v>973</v>
      </c>
      <c r="B350" s="29" t="s">
        <v>329</v>
      </c>
      <c r="C350" s="29" t="s">
        <v>330</v>
      </c>
      <c r="D350" s="26" t="s">
        <v>1196</v>
      </c>
      <c r="E350" s="29" t="s">
        <v>1121</v>
      </c>
      <c r="F350" s="53">
        <v>0.03725694444444445</v>
      </c>
      <c r="G350" s="26" t="str">
        <f>TEXT(INT((HOUR(F350)*3600+MINUTE(F350)*60+SECOND(F350))/$I$2/60),"0")&amp;"."&amp;TEXT(MOD((HOUR(F350)*3600+MINUTE(F350)*60+SECOND(F350))/$I$2,60),"00")&amp;"/km"</f>
        <v>5.22/km</v>
      </c>
      <c r="H350" s="35">
        <f>F350-$F$4</f>
        <v>0.013344907407407413</v>
      </c>
      <c r="I350" s="36">
        <f>F350-INDEX($F$4:$F$817,MATCH(D350,$D$4:$D$817,0))</f>
        <v>0</v>
      </c>
    </row>
    <row r="351" spans="1:9" s="12" customFormat="1" ht="15" customHeight="1">
      <c r="A351" s="34" t="s">
        <v>974</v>
      </c>
      <c r="B351" s="29" t="s">
        <v>284</v>
      </c>
      <c r="C351" s="29" t="s">
        <v>595</v>
      </c>
      <c r="D351" s="26" t="s">
        <v>1174</v>
      </c>
      <c r="E351" s="29" t="s">
        <v>136</v>
      </c>
      <c r="F351" s="53">
        <v>0.037280092592592594</v>
      </c>
      <c r="G351" s="26" t="str">
        <f>TEXT(INT((HOUR(F351)*3600+MINUTE(F351)*60+SECOND(F351))/$I$2/60),"0")&amp;"."&amp;TEXT(MOD((HOUR(F351)*3600+MINUTE(F351)*60+SECOND(F351))/$I$2,60),"00")&amp;"/km"</f>
        <v>5.22/km</v>
      </c>
      <c r="H351" s="35">
        <f>F351-$F$4</f>
        <v>0.01336805555555556</v>
      </c>
      <c r="I351" s="36">
        <f>F351-INDEX($F$4:$F$817,MATCH(D351,$D$4:$D$817,0))</f>
        <v>0.005555555555555564</v>
      </c>
    </row>
    <row r="352" spans="1:9" s="12" customFormat="1" ht="15" customHeight="1">
      <c r="A352" s="34" t="s">
        <v>975</v>
      </c>
      <c r="B352" s="29" t="s">
        <v>60</v>
      </c>
      <c r="C352" s="29" t="s">
        <v>705</v>
      </c>
      <c r="D352" s="26" t="s">
        <v>1114</v>
      </c>
      <c r="E352" s="29" t="s">
        <v>1128</v>
      </c>
      <c r="F352" s="53">
        <v>0.03730324074074074</v>
      </c>
      <c r="G352" s="26" t="str">
        <f>TEXT(INT((HOUR(F352)*3600+MINUTE(F352)*60+SECOND(F352))/$I$2/60),"0")&amp;"."&amp;TEXT(MOD((HOUR(F352)*3600+MINUTE(F352)*60+SECOND(F352))/$I$2,60),"00")&amp;"/km"</f>
        <v>5.22/km</v>
      </c>
      <c r="H352" s="35">
        <f>F352-$F$4</f>
        <v>0.013391203703703707</v>
      </c>
      <c r="I352" s="36">
        <f>F352-INDEX($F$4:$F$817,MATCH(D352,$D$4:$D$817,0))</f>
        <v>0.008460648148148151</v>
      </c>
    </row>
    <row r="353" spans="1:9" s="12" customFormat="1" ht="15" customHeight="1">
      <c r="A353" s="34" t="s">
        <v>976</v>
      </c>
      <c r="B353" s="29" t="s">
        <v>333</v>
      </c>
      <c r="C353" s="29" t="s">
        <v>334</v>
      </c>
      <c r="D353" s="26" t="s">
        <v>1127</v>
      </c>
      <c r="E353" s="29" t="s">
        <v>584</v>
      </c>
      <c r="F353" s="53">
        <v>0.03733796296296296</v>
      </c>
      <c r="G353" s="26" t="str">
        <f>TEXT(INT((HOUR(F353)*3600+MINUTE(F353)*60+SECOND(F353))/$I$2/60),"0")&amp;"."&amp;TEXT(MOD((HOUR(F353)*3600+MINUTE(F353)*60+SECOND(F353))/$I$2,60),"00")&amp;"/km"</f>
        <v>5.23/km</v>
      </c>
      <c r="H353" s="35">
        <f>F353-$F$4</f>
        <v>0.013425925925925928</v>
      </c>
      <c r="I353" s="36">
        <f>F353-INDEX($F$4:$F$817,MATCH(D353,$D$4:$D$817,0))</f>
        <v>0.005127314814814814</v>
      </c>
    </row>
    <row r="354" spans="1:9" s="12" customFormat="1" ht="15" customHeight="1">
      <c r="A354" s="34" t="s">
        <v>977</v>
      </c>
      <c r="B354" s="29" t="s">
        <v>336</v>
      </c>
      <c r="C354" s="29" t="s">
        <v>95</v>
      </c>
      <c r="D354" s="26" t="s">
        <v>10</v>
      </c>
      <c r="E354" s="29" t="s">
        <v>1121</v>
      </c>
      <c r="F354" s="53">
        <v>0.03751157407407407</v>
      </c>
      <c r="G354" s="26" t="str">
        <f>TEXT(INT((HOUR(F354)*3600+MINUTE(F354)*60+SECOND(F354))/$I$2/60),"0")&amp;"."&amp;TEXT(MOD((HOUR(F354)*3600+MINUTE(F354)*60+SECOND(F354))/$I$2,60),"00")&amp;"/km"</f>
        <v>5.24/km</v>
      </c>
      <c r="H354" s="35">
        <f>F354-$F$4</f>
        <v>0.013599537037037038</v>
      </c>
      <c r="I354" s="36">
        <f>F354-INDEX($F$4:$F$817,MATCH(D354,$D$4:$D$817,0))</f>
        <v>0.0020486111111111052</v>
      </c>
    </row>
    <row r="355" spans="1:9" s="12" customFormat="1" ht="15" customHeight="1">
      <c r="A355" s="34" t="s">
        <v>978</v>
      </c>
      <c r="B355" s="29" t="s">
        <v>335</v>
      </c>
      <c r="C355" s="29" t="s">
        <v>710</v>
      </c>
      <c r="D355" s="26" t="s">
        <v>1143</v>
      </c>
      <c r="E355" s="29" t="s">
        <v>587</v>
      </c>
      <c r="F355" s="53">
        <v>0.037523148148148146</v>
      </c>
      <c r="G355" s="26" t="str">
        <f>TEXT(INT((HOUR(F355)*3600+MINUTE(F355)*60+SECOND(F355))/$I$2/60),"0")&amp;"."&amp;TEXT(MOD((HOUR(F355)*3600+MINUTE(F355)*60+SECOND(F355))/$I$2,60),"00")&amp;"/km"</f>
        <v>5.24/km</v>
      </c>
      <c r="H355" s="35">
        <f>F355-$F$4</f>
        <v>0.013611111111111112</v>
      </c>
      <c r="I355" s="36">
        <f>F355-INDEX($F$4:$F$817,MATCH(D355,$D$4:$D$817,0))</f>
        <v>0.011516203703703699</v>
      </c>
    </row>
    <row r="356" spans="1:9" s="12" customFormat="1" ht="15" customHeight="1">
      <c r="A356" s="34" t="s">
        <v>979</v>
      </c>
      <c r="B356" s="29" t="s">
        <v>0</v>
      </c>
      <c r="C356" s="29" t="s">
        <v>103</v>
      </c>
      <c r="D356" s="26" t="s">
        <v>1112</v>
      </c>
      <c r="E356" s="29" t="s">
        <v>156</v>
      </c>
      <c r="F356" s="53">
        <v>0.03755787037037037</v>
      </c>
      <c r="G356" s="26" t="str">
        <f>TEXT(INT((HOUR(F356)*3600+MINUTE(F356)*60+SECOND(F356))/$I$2/60),"0")&amp;"."&amp;TEXT(MOD((HOUR(F356)*3600+MINUTE(F356)*60+SECOND(F356))/$I$2,60),"00")&amp;"/km"</f>
        <v>5.25/km</v>
      </c>
      <c r="H356" s="35">
        <f>F356-$F$4</f>
        <v>0.01364583333333334</v>
      </c>
      <c r="I356" s="36">
        <f>F356-INDEX($F$4:$F$817,MATCH(D356,$D$4:$D$817,0))</f>
        <v>0.013043981481481486</v>
      </c>
    </row>
    <row r="357" spans="1:9" s="12" customFormat="1" ht="15" customHeight="1">
      <c r="A357" s="34" t="s">
        <v>980</v>
      </c>
      <c r="B357" s="29" t="s">
        <v>337</v>
      </c>
      <c r="C357" s="29" t="s">
        <v>651</v>
      </c>
      <c r="D357" s="26" t="s">
        <v>1143</v>
      </c>
      <c r="E357" s="29" t="s">
        <v>584</v>
      </c>
      <c r="F357" s="53">
        <v>0.03765046296296296</v>
      </c>
      <c r="G357" s="26" t="str">
        <f>TEXT(INT((HOUR(F357)*3600+MINUTE(F357)*60+SECOND(F357))/$I$2/60),"0")&amp;"."&amp;TEXT(MOD((HOUR(F357)*3600+MINUTE(F357)*60+SECOND(F357))/$I$2,60),"00")&amp;"/km"</f>
        <v>5.25/km</v>
      </c>
      <c r="H357" s="35">
        <f>F357-$F$4</f>
        <v>0.013738425925925928</v>
      </c>
      <c r="I357" s="36">
        <f>F357-INDEX($F$4:$F$817,MATCH(D357,$D$4:$D$817,0))</f>
        <v>0.011643518518518515</v>
      </c>
    </row>
    <row r="358" spans="1:9" s="12" customFormat="1" ht="15" customHeight="1">
      <c r="A358" s="34" t="s">
        <v>981</v>
      </c>
      <c r="B358" s="29" t="s">
        <v>420</v>
      </c>
      <c r="C358" s="29" t="s">
        <v>586</v>
      </c>
      <c r="D358" s="26" t="s">
        <v>1103</v>
      </c>
      <c r="E358" s="29" t="s">
        <v>1121</v>
      </c>
      <c r="F358" s="53">
        <v>0.03768518518518518</v>
      </c>
      <c r="G358" s="26" t="str">
        <f>TEXT(INT((HOUR(F358)*3600+MINUTE(F358)*60+SECOND(F358))/$I$2/60),"0")&amp;"."&amp;TEXT(MOD((HOUR(F358)*3600+MINUTE(F358)*60+SECOND(F358))/$I$2,60),"00")&amp;"/km"</f>
        <v>5.26/km</v>
      </c>
      <c r="H358" s="35">
        <f>F358-$F$4</f>
        <v>0.013773148148148149</v>
      </c>
      <c r="I358" s="36">
        <f>F358-INDEX($F$4:$F$817,MATCH(D358,$D$4:$D$817,0))</f>
        <v>0.013576388888888884</v>
      </c>
    </row>
    <row r="359" spans="1:9" s="12" customFormat="1" ht="15" customHeight="1">
      <c r="A359" s="46" t="s">
        <v>982</v>
      </c>
      <c r="B359" s="47" t="s">
        <v>339</v>
      </c>
      <c r="C359" s="47" t="s">
        <v>607</v>
      </c>
      <c r="D359" s="48" t="s">
        <v>1109</v>
      </c>
      <c r="E359" s="47" t="s">
        <v>463</v>
      </c>
      <c r="F359" s="49">
        <v>0.03768518518518518</v>
      </c>
      <c r="G359" s="48" t="str">
        <f>TEXT(INT((HOUR(F359)*3600+MINUTE(F359)*60+SECOND(F359))/$I$2/60),"0")&amp;"."&amp;TEXT(MOD((HOUR(F359)*3600+MINUTE(F359)*60+SECOND(F359))/$I$2,60),"00")&amp;"/km"</f>
        <v>5.26/km</v>
      </c>
      <c r="H359" s="50">
        <f>F359-$F$4</f>
        <v>0.013773148148148149</v>
      </c>
      <c r="I359" s="51">
        <f>F359-INDEX($F$4:$F$817,MATCH(D359,$D$4:$D$817,0))</f>
        <v>0.013773148148148149</v>
      </c>
    </row>
    <row r="360" spans="1:9" s="12" customFormat="1" ht="15" customHeight="1">
      <c r="A360" s="34" t="s">
        <v>983</v>
      </c>
      <c r="B360" s="29" t="s">
        <v>340</v>
      </c>
      <c r="C360" s="29" t="s">
        <v>611</v>
      </c>
      <c r="D360" s="26" t="s">
        <v>1143</v>
      </c>
      <c r="E360" s="29" t="s">
        <v>584</v>
      </c>
      <c r="F360" s="53">
        <v>0.03768518518518518</v>
      </c>
      <c r="G360" s="26" t="str">
        <f>TEXT(INT((HOUR(F360)*3600+MINUTE(F360)*60+SECOND(F360))/$I$2/60),"0")&amp;"."&amp;TEXT(MOD((HOUR(F360)*3600+MINUTE(F360)*60+SECOND(F360))/$I$2,60),"00")&amp;"/km"</f>
        <v>5.26/km</v>
      </c>
      <c r="H360" s="35">
        <f>F360-$F$4</f>
        <v>0.013773148148148149</v>
      </c>
      <c r="I360" s="36">
        <f>F360-INDEX($F$4:$F$817,MATCH(D360,$D$4:$D$817,0))</f>
        <v>0.011678240740740736</v>
      </c>
    </row>
    <row r="361" spans="1:9" s="12" customFormat="1" ht="15" customHeight="1">
      <c r="A361" s="34" t="s">
        <v>984</v>
      </c>
      <c r="B361" s="29" t="s">
        <v>19</v>
      </c>
      <c r="C361" s="29" t="s">
        <v>728</v>
      </c>
      <c r="D361" s="26" t="s">
        <v>1112</v>
      </c>
      <c r="E361" s="29" t="s">
        <v>584</v>
      </c>
      <c r="F361" s="53">
        <v>0.037731481481481484</v>
      </c>
      <c r="G361" s="26" t="str">
        <f>TEXT(INT((HOUR(F361)*3600+MINUTE(F361)*60+SECOND(F361))/$I$2/60),"0")&amp;"."&amp;TEXT(MOD((HOUR(F361)*3600+MINUTE(F361)*60+SECOND(F361))/$I$2,60),"00")&amp;"/km"</f>
        <v>5.26/km</v>
      </c>
      <c r="H361" s="35">
        <f>F361-$F$4</f>
        <v>0.01381944444444445</v>
      </c>
      <c r="I361" s="36">
        <f>F361-INDEX($F$4:$F$817,MATCH(D361,$D$4:$D$817,0))</f>
        <v>0.013217592592592597</v>
      </c>
    </row>
    <row r="362" spans="1:9" s="12" customFormat="1" ht="15" customHeight="1">
      <c r="A362" s="34" t="s">
        <v>985</v>
      </c>
      <c r="B362" s="29" t="s">
        <v>338</v>
      </c>
      <c r="C362" s="29" t="s">
        <v>607</v>
      </c>
      <c r="D362" s="26" t="s">
        <v>1143</v>
      </c>
      <c r="E362" s="29" t="s">
        <v>584</v>
      </c>
      <c r="F362" s="53">
        <v>0.037731481481481484</v>
      </c>
      <c r="G362" s="26" t="str">
        <f>TEXT(INT((HOUR(F362)*3600+MINUTE(F362)*60+SECOND(F362))/$I$2/60),"0")&amp;"."&amp;TEXT(MOD((HOUR(F362)*3600+MINUTE(F362)*60+SECOND(F362))/$I$2,60),"00")&amp;"/km"</f>
        <v>5.26/km</v>
      </c>
      <c r="H362" s="35">
        <f>F362-$F$4</f>
        <v>0.01381944444444445</v>
      </c>
      <c r="I362" s="36">
        <f>F362-INDEX($F$4:$F$817,MATCH(D362,$D$4:$D$817,0))</f>
        <v>0.011724537037037037</v>
      </c>
    </row>
    <row r="363" spans="1:9" s="12" customFormat="1" ht="15" customHeight="1">
      <c r="A363" s="34" t="s">
        <v>986</v>
      </c>
      <c r="B363" s="29" t="s">
        <v>341</v>
      </c>
      <c r="C363" s="29" t="s">
        <v>713</v>
      </c>
      <c r="D363" s="26" t="s">
        <v>1143</v>
      </c>
      <c r="E363" s="29" t="s">
        <v>587</v>
      </c>
      <c r="F363" s="53">
        <v>0.03774305555555556</v>
      </c>
      <c r="G363" s="26" t="str">
        <f>TEXT(INT((HOUR(F363)*3600+MINUTE(F363)*60+SECOND(F363))/$I$2/60),"0")&amp;"."&amp;TEXT(MOD((HOUR(F363)*3600+MINUTE(F363)*60+SECOND(F363))/$I$2,60),"00")&amp;"/km"</f>
        <v>5.26/km</v>
      </c>
      <c r="H363" s="35">
        <f>F363-$F$4</f>
        <v>0.013831018518518524</v>
      </c>
      <c r="I363" s="36">
        <f>F363-INDEX($F$4:$F$817,MATCH(D363,$D$4:$D$817,0))</f>
        <v>0.01173611111111111</v>
      </c>
    </row>
    <row r="364" spans="1:9" s="12" customFormat="1" ht="15" customHeight="1">
      <c r="A364" s="34" t="s">
        <v>987</v>
      </c>
      <c r="B364" s="29" t="s">
        <v>83</v>
      </c>
      <c r="C364" s="29" t="s">
        <v>609</v>
      </c>
      <c r="D364" s="26" t="s">
        <v>1114</v>
      </c>
      <c r="E364" s="29" t="s">
        <v>584</v>
      </c>
      <c r="F364" s="53">
        <v>0.03774305555555556</v>
      </c>
      <c r="G364" s="26" t="str">
        <f>TEXT(INT((HOUR(F364)*3600+MINUTE(F364)*60+SECOND(F364))/$I$2/60),"0")&amp;"."&amp;TEXT(MOD((HOUR(F364)*3600+MINUTE(F364)*60+SECOND(F364))/$I$2,60),"00")&amp;"/km"</f>
        <v>5.26/km</v>
      </c>
      <c r="H364" s="35">
        <f>F364-$F$4</f>
        <v>0.013831018518518524</v>
      </c>
      <c r="I364" s="36">
        <f>F364-INDEX($F$4:$F$817,MATCH(D364,$D$4:$D$817,0))</f>
        <v>0.008900462962962968</v>
      </c>
    </row>
    <row r="365" spans="1:9" s="12" customFormat="1" ht="15" customHeight="1">
      <c r="A365" s="34" t="s">
        <v>988</v>
      </c>
      <c r="B365" s="29" t="s">
        <v>716</v>
      </c>
      <c r="C365" s="29" t="s">
        <v>643</v>
      </c>
      <c r="D365" s="26" t="s">
        <v>1112</v>
      </c>
      <c r="E365" s="29" t="s">
        <v>1175</v>
      </c>
      <c r="F365" s="53">
        <v>0.03787037037037037</v>
      </c>
      <c r="G365" s="26" t="str">
        <f>TEXT(INT((HOUR(F365)*3600+MINUTE(F365)*60+SECOND(F365))/$I$2/60),"0")&amp;"."&amp;TEXT(MOD((HOUR(F365)*3600+MINUTE(F365)*60+SECOND(F365))/$I$2,60),"00")&amp;"/km"</f>
        <v>5.27/km</v>
      </c>
      <c r="H365" s="35">
        <f>F365-$F$4</f>
        <v>0.013958333333333333</v>
      </c>
      <c r="I365" s="36">
        <f>F365-INDEX($F$4:$F$817,MATCH(D365,$D$4:$D$817,0))</f>
        <v>0.01335648148148148</v>
      </c>
    </row>
    <row r="366" spans="1:9" s="12" customFormat="1" ht="15" customHeight="1">
      <c r="A366" s="34" t="s">
        <v>989</v>
      </c>
      <c r="B366" s="29" t="s">
        <v>79</v>
      </c>
      <c r="C366" s="29" t="s">
        <v>80</v>
      </c>
      <c r="D366" s="26" t="s">
        <v>1107</v>
      </c>
      <c r="E366" s="29" t="s">
        <v>1121</v>
      </c>
      <c r="F366" s="53">
        <v>0.03788194444444444</v>
      </c>
      <c r="G366" s="26" t="str">
        <f>TEXT(INT((HOUR(F366)*3600+MINUTE(F366)*60+SECOND(F366))/$I$2/60),"0")&amp;"."&amp;TEXT(MOD((HOUR(F366)*3600+MINUTE(F366)*60+SECOND(F366))/$I$2,60),"00")&amp;"/km"</f>
        <v>5.27/km</v>
      </c>
      <c r="H366" s="35">
        <f>F366-$F$4</f>
        <v>0.013969907407407407</v>
      </c>
      <c r="I366" s="36">
        <f>F366-INDEX($F$4:$F$817,MATCH(D366,$D$4:$D$817,0))</f>
        <v>0.013622685185185182</v>
      </c>
    </row>
    <row r="367" spans="1:9" s="12" customFormat="1" ht="15" customHeight="1">
      <c r="A367" s="34" t="s">
        <v>990</v>
      </c>
      <c r="B367" s="29" t="s">
        <v>342</v>
      </c>
      <c r="C367" s="29" t="s">
        <v>720</v>
      </c>
      <c r="D367" s="26" t="s">
        <v>1139</v>
      </c>
      <c r="E367" s="29" t="s">
        <v>1121</v>
      </c>
      <c r="F367" s="53">
        <v>0.03791666666666667</v>
      </c>
      <c r="G367" s="26" t="str">
        <f>TEXT(INT((HOUR(F367)*3600+MINUTE(F367)*60+SECOND(F367))/$I$2/60),"0")&amp;"."&amp;TEXT(MOD((HOUR(F367)*3600+MINUTE(F367)*60+SECOND(F367))/$I$2,60),"00")&amp;"/km"</f>
        <v>5.28/km</v>
      </c>
      <c r="H367" s="35">
        <f>F367-$F$4</f>
        <v>0.014004629629629634</v>
      </c>
      <c r="I367" s="36">
        <f>F367-INDEX($F$4:$F$817,MATCH(D367,$D$4:$D$817,0))</f>
        <v>0.009027777777777777</v>
      </c>
    </row>
    <row r="368" spans="1:9" s="12" customFormat="1" ht="15" customHeight="1">
      <c r="A368" s="34" t="s">
        <v>991</v>
      </c>
      <c r="B368" s="29" t="s">
        <v>180</v>
      </c>
      <c r="C368" s="29" t="s">
        <v>665</v>
      </c>
      <c r="D368" s="26" t="s">
        <v>1143</v>
      </c>
      <c r="E368" s="29" t="s">
        <v>1110</v>
      </c>
      <c r="F368" s="53">
        <v>0.03792824074074074</v>
      </c>
      <c r="G368" s="26" t="str">
        <f>TEXT(INT((HOUR(F368)*3600+MINUTE(F368)*60+SECOND(F368))/$I$2/60),"0")&amp;"."&amp;TEXT(MOD((HOUR(F368)*3600+MINUTE(F368)*60+SECOND(F368))/$I$2,60),"00")&amp;"/km"</f>
        <v>5.28/km</v>
      </c>
      <c r="H368" s="35">
        <f>F368-$F$4</f>
        <v>0.014016203703703708</v>
      </c>
      <c r="I368" s="36">
        <f>F368-INDEX($F$4:$F$817,MATCH(D368,$D$4:$D$817,0))</f>
        <v>0.011921296296296294</v>
      </c>
    </row>
    <row r="369" spans="1:9" s="12" customFormat="1" ht="15" customHeight="1">
      <c r="A369" s="34" t="s">
        <v>992</v>
      </c>
      <c r="B369" s="29" t="s">
        <v>1140</v>
      </c>
      <c r="C369" s="29" t="s">
        <v>710</v>
      </c>
      <c r="D369" s="26" t="s">
        <v>10</v>
      </c>
      <c r="E369" s="29" t="s">
        <v>1121</v>
      </c>
      <c r="F369" s="53">
        <v>0.037939814814814815</v>
      </c>
      <c r="G369" s="26" t="str">
        <f>TEXT(INT((HOUR(F369)*3600+MINUTE(F369)*60+SECOND(F369))/$I$2/60),"0")&amp;"."&amp;TEXT(MOD((HOUR(F369)*3600+MINUTE(F369)*60+SECOND(F369))/$I$2,60),"00")&amp;"/km"</f>
        <v>5.28/km</v>
      </c>
      <c r="H369" s="35">
        <f>F369-$F$4</f>
        <v>0.014027777777777781</v>
      </c>
      <c r="I369" s="36">
        <f>F369-INDEX($F$4:$F$817,MATCH(D369,$D$4:$D$817,0))</f>
        <v>0.002476851851851848</v>
      </c>
    </row>
    <row r="370" spans="1:9" s="12" customFormat="1" ht="15" customHeight="1">
      <c r="A370" s="34" t="s">
        <v>993</v>
      </c>
      <c r="B370" s="29" t="s">
        <v>345</v>
      </c>
      <c r="C370" s="29" t="s">
        <v>713</v>
      </c>
      <c r="D370" s="26" t="s">
        <v>1107</v>
      </c>
      <c r="E370" s="29" t="s">
        <v>584</v>
      </c>
      <c r="F370" s="53">
        <v>0.037986111111111116</v>
      </c>
      <c r="G370" s="26" t="str">
        <f>TEXT(INT((HOUR(F370)*3600+MINUTE(F370)*60+SECOND(F370))/$I$2/60),"0")&amp;"."&amp;TEXT(MOD((HOUR(F370)*3600+MINUTE(F370)*60+SECOND(F370))/$I$2,60),"00")&amp;"/km"</f>
        <v>5.28/km</v>
      </c>
      <c r="H370" s="35">
        <f>F370-$F$4</f>
        <v>0.014074074074074083</v>
      </c>
      <c r="I370" s="36">
        <f>F370-INDEX($F$4:$F$817,MATCH(D370,$D$4:$D$817,0))</f>
        <v>0.013726851851851858</v>
      </c>
    </row>
    <row r="371" spans="1:9" s="12" customFormat="1" ht="15" customHeight="1">
      <c r="A371" s="34" t="s">
        <v>994</v>
      </c>
      <c r="B371" s="29" t="s">
        <v>346</v>
      </c>
      <c r="C371" s="29" t="s">
        <v>434</v>
      </c>
      <c r="D371" s="26" t="s">
        <v>1108</v>
      </c>
      <c r="E371" s="29" t="s">
        <v>1147</v>
      </c>
      <c r="F371" s="53">
        <v>0.03803240740740741</v>
      </c>
      <c r="G371" s="26" t="str">
        <f>TEXT(INT((HOUR(F371)*3600+MINUTE(F371)*60+SECOND(F371))/$I$2/60),"0")&amp;"."&amp;TEXT(MOD((HOUR(F371)*3600+MINUTE(F371)*60+SECOND(F371))/$I$2,60),"00")&amp;"/km"</f>
        <v>5.29/km</v>
      </c>
      <c r="H371" s="35">
        <f>F371-$F$4</f>
        <v>0.014120370370370377</v>
      </c>
      <c r="I371" s="36">
        <f>F371-INDEX($F$4:$F$817,MATCH(D371,$D$4:$D$817,0))</f>
        <v>0.00748842592592593</v>
      </c>
    </row>
    <row r="372" spans="1:9" s="12" customFormat="1" ht="15" customHeight="1">
      <c r="A372" s="34" t="s">
        <v>995</v>
      </c>
      <c r="B372" s="29" t="s">
        <v>343</v>
      </c>
      <c r="C372" s="29" t="s">
        <v>344</v>
      </c>
      <c r="D372" s="26" t="s">
        <v>1196</v>
      </c>
      <c r="E372" s="29" t="s">
        <v>584</v>
      </c>
      <c r="F372" s="53">
        <v>0.03810185185185185</v>
      </c>
      <c r="G372" s="26" t="str">
        <f>TEXT(INT((HOUR(F372)*3600+MINUTE(F372)*60+SECOND(F372))/$I$2/60),"0")&amp;"."&amp;TEXT(MOD((HOUR(F372)*3600+MINUTE(F372)*60+SECOND(F372))/$I$2,60),"00")&amp;"/km"</f>
        <v>5.29/km</v>
      </c>
      <c r="H372" s="35">
        <f>F372-$F$4</f>
        <v>0.014189814814814818</v>
      </c>
      <c r="I372" s="36">
        <f>F372-INDEX($F$4:$F$817,MATCH(D372,$D$4:$D$817,0))</f>
        <v>0.0008449074074074053</v>
      </c>
    </row>
    <row r="373" spans="1:9" s="12" customFormat="1" ht="15" customHeight="1">
      <c r="A373" s="34" t="s">
        <v>996</v>
      </c>
      <c r="B373" s="29" t="s">
        <v>602</v>
      </c>
      <c r="C373" s="29" t="s">
        <v>583</v>
      </c>
      <c r="D373" s="26" t="s">
        <v>10</v>
      </c>
      <c r="E373" s="29" t="s">
        <v>347</v>
      </c>
      <c r="F373" s="53">
        <v>0.03810185185185185</v>
      </c>
      <c r="G373" s="26" t="str">
        <f>TEXT(INT((HOUR(F373)*3600+MINUTE(F373)*60+SECOND(F373))/$I$2/60),"0")&amp;"."&amp;TEXT(MOD((HOUR(F373)*3600+MINUTE(F373)*60+SECOND(F373))/$I$2,60),"00")&amp;"/km"</f>
        <v>5.29/km</v>
      </c>
      <c r="H373" s="35">
        <f>F373-$F$4</f>
        <v>0.014189814814814818</v>
      </c>
      <c r="I373" s="36">
        <f>F373-INDEX($F$4:$F$817,MATCH(D373,$D$4:$D$817,0))</f>
        <v>0.002638888888888885</v>
      </c>
    </row>
    <row r="374" spans="1:9" s="12" customFormat="1" ht="15" customHeight="1">
      <c r="A374" s="34" t="s">
        <v>997</v>
      </c>
      <c r="B374" s="29" t="s">
        <v>350</v>
      </c>
      <c r="C374" s="29" t="s">
        <v>650</v>
      </c>
      <c r="D374" s="26" t="s">
        <v>1112</v>
      </c>
      <c r="E374" s="29" t="s">
        <v>1121</v>
      </c>
      <c r="F374" s="53">
        <v>0.038125</v>
      </c>
      <c r="G374" s="26" t="str">
        <f>TEXT(INT((HOUR(F374)*3600+MINUTE(F374)*60+SECOND(F374))/$I$2/60),"0")&amp;"."&amp;TEXT(MOD((HOUR(F374)*3600+MINUTE(F374)*60+SECOND(F374))/$I$2,60),"00")&amp;"/km"</f>
        <v>5.29/km</v>
      </c>
      <c r="H374" s="35">
        <f>F374-$F$4</f>
        <v>0.014212962962962965</v>
      </c>
      <c r="I374" s="36">
        <f>F374-INDEX($F$4:$F$817,MATCH(D374,$D$4:$D$817,0))</f>
        <v>0.013611111111111112</v>
      </c>
    </row>
    <row r="375" spans="1:9" s="12" customFormat="1" ht="15" customHeight="1">
      <c r="A375" s="34" t="s">
        <v>998</v>
      </c>
      <c r="B375" s="29" t="s">
        <v>348</v>
      </c>
      <c r="C375" s="29" t="s">
        <v>159</v>
      </c>
      <c r="D375" s="26" t="s">
        <v>1114</v>
      </c>
      <c r="E375" s="29" t="s">
        <v>223</v>
      </c>
      <c r="F375" s="53">
        <v>0.03820601851851852</v>
      </c>
      <c r="G375" s="26" t="str">
        <f>TEXT(INT((HOUR(F375)*3600+MINUTE(F375)*60+SECOND(F375))/$I$2/60),"0")&amp;"."&amp;TEXT(MOD((HOUR(F375)*3600+MINUTE(F375)*60+SECOND(F375))/$I$2,60),"00")&amp;"/km"</f>
        <v>5.30/km</v>
      </c>
      <c r="H375" s="35">
        <f>F375-$F$4</f>
        <v>0.014293981481481487</v>
      </c>
      <c r="I375" s="36">
        <f>F375-INDEX($F$4:$F$817,MATCH(D375,$D$4:$D$817,0))</f>
        <v>0.009363425925925931</v>
      </c>
    </row>
    <row r="376" spans="1:9" s="12" customFormat="1" ht="15" customHeight="1">
      <c r="A376" s="34" t="s">
        <v>999</v>
      </c>
      <c r="B376" s="29" t="s">
        <v>349</v>
      </c>
      <c r="C376" s="29" t="s">
        <v>712</v>
      </c>
      <c r="D376" s="26" t="s">
        <v>1156</v>
      </c>
      <c r="E376" s="29" t="s">
        <v>18</v>
      </c>
      <c r="F376" s="53">
        <v>0.03821759259259259</v>
      </c>
      <c r="G376" s="26" t="str">
        <f>TEXT(INT((HOUR(F376)*3600+MINUTE(F376)*60+SECOND(F376))/$I$2/60),"0")&amp;"."&amp;TEXT(MOD((HOUR(F376)*3600+MINUTE(F376)*60+SECOND(F376))/$I$2,60),"00")&amp;"/km"</f>
        <v>5.30/km</v>
      </c>
      <c r="H376" s="35">
        <f>F376-$F$4</f>
        <v>0.014305555555555554</v>
      </c>
      <c r="I376" s="36">
        <f>F376-INDEX($F$4:$F$817,MATCH(D376,$D$4:$D$817,0))</f>
        <v>0.007164351851851845</v>
      </c>
    </row>
    <row r="377" spans="1:9" s="12" customFormat="1" ht="15" customHeight="1">
      <c r="A377" s="34" t="s">
        <v>1000</v>
      </c>
      <c r="B377" s="29" t="s">
        <v>76</v>
      </c>
      <c r="C377" s="29" t="s">
        <v>77</v>
      </c>
      <c r="D377" s="26" t="s">
        <v>1178</v>
      </c>
      <c r="E377" s="29" t="s">
        <v>590</v>
      </c>
      <c r="F377" s="53">
        <v>0.03831018518518518</v>
      </c>
      <c r="G377" s="26" t="str">
        <f>TEXT(INT((HOUR(F377)*3600+MINUTE(F377)*60+SECOND(F377))/$I$2/60),"0")&amp;"."&amp;TEXT(MOD((HOUR(F377)*3600+MINUTE(F377)*60+SECOND(F377))/$I$2,60),"00")&amp;"/km"</f>
        <v>5.31/km</v>
      </c>
      <c r="H377" s="35">
        <f>F377-$F$4</f>
        <v>0.01439814814814815</v>
      </c>
      <c r="I377" s="36">
        <f>F377-INDEX($F$4:$F$817,MATCH(D377,$D$4:$D$817,0))</f>
        <v>0.009236111111111108</v>
      </c>
    </row>
    <row r="378" spans="1:9" s="12" customFormat="1" ht="15" customHeight="1">
      <c r="A378" s="34" t="s">
        <v>1001</v>
      </c>
      <c r="B378" s="29" t="s">
        <v>106</v>
      </c>
      <c r="C378" s="29" t="s">
        <v>578</v>
      </c>
      <c r="D378" s="26" t="s">
        <v>107</v>
      </c>
      <c r="E378" s="29" t="s">
        <v>1188</v>
      </c>
      <c r="F378" s="53">
        <v>0.038356481481481484</v>
      </c>
      <c r="G378" s="26" t="str">
        <f>TEXT(INT((HOUR(F378)*3600+MINUTE(F378)*60+SECOND(F378))/$I$2/60),"0")&amp;"."&amp;TEXT(MOD((HOUR(F378)*3600+MINUTE(F378)*60+SECOND(F378))/$I$2,60),"00")&amp;"/km"</f>
        <v>5.31/km</v>
      </c>
      <c r="H378" s="35">
        <f>F378-$F$4</f>
        <v>0.01444444444444445</v>
      </c>
      <c r="I378" s="36">
        <f>F378-INDEX($F$4:$F$817,MATCH(D378,$D$4:$D$817,0))</f>
        <v>0</v>
      </c>
    </row>
    <row r="379" spans="1:9" s="12" customFormat="1" ht="15" customHeight="1">
      <c r="A379" s="34" t="s">
        <v>1002</v>
      </c>
      <c r="B379" s="29" t="s">
        <v>96</v>
      </c>
      <c r="C379" s="29" t="s">
        <v>595</v>
      </c>
      <c r="D379" s="26" t="s">
        <v>1107</v>
      </c>
      <c r="E379" s="29" t="s">
        <v>1121</v>
      </c>
      <c r="F379" s="53">
        <v>0.038530092592592595</v>
      </c>
      <c r="G379" s="26" t="str">
        <f>TEXT(INT((HOUR(F379)*3600+MINUTE(F379)*60+SECOND(F379))/$I$2/60),"0")&amp;"."&amp;TEXT(MOD((HOUR(F379)*3600+MINUTE(F379)*60+SECOND(F379))/$I$2,60),"00")&amp;"/km"</f>
        <v>5.33/km</v>
      </c>
      <c r="H379" s="35">
        <f>F379-$F$4</f>
        <v>0.014618055555555561</v>
      </c>
      <c r="I379" s="36">
        <f>F379-INDEX($F$4:$F$817,MATCH(D379,$D$4:$D$817,0))</f>
        <v>0.014270833333333337</v>
      </c>
    </row>
    <row r="380" spans="1:9" s="12" customFormat="1" ht="15" customHeight="1">
      <c r="A380" s="34" t="s">
        <v>1003</v>
      </c>
      <c r="B380" s="29" t="s">
        <v>353</v>
      </c>
      <c r="C380" s="29" t="s">
        <v>637</v>
      </c>
      <c r="D380" s="26" t="s">
        <v>1114</v>
      </c>
      <c r="E380" s="29"/>
      <c r="F380" s="53">
        <v>0.03857638888888889</v>
      </c>
      <c r="G380" s="26" t="str">
        <f>TEXT(INT((HOUR(F380)*3600+MINUTE(F380)*60+SECOND(F380))/$I$2/60),"0")&amp;"."&amp;TEXT(MOD((HOUR(F380)*3600+MINUTE(F380)*60+SECOND(F380))/$I$2,60),"00")&amp;"/km"</f>
        <v>5.33/km</v>
      </c>
      <c r="H380" s="35">
        <f>F380-$F$4</f>
        <v>0.014664351851851855</v>
      </c>
      <c r="I380" s="36">
        <f>F380-INDEX($F$4:$F$817,MATCH(D380,$D$4:$D$817,0))</f>
        <v>0.0097337962962963</v>
      </c>
    </row>
    <row r="381" spans="1:9" s="12" customFormat="1" ht="15" customHeight="1">
      <c r="A381" s="34" t="s">
        <v>1004</v>
      </c>
      <c r="B381" s="29" t="s">
        <v>623</v>
      </c>
      <c r="C381" s="29" t="s">
        <v>109</v>
      </c>
      <c r="D381" s="26" t="s">
        <v>1127</v>
      </c>
      <c r="E381" s="29" t="s">
        <v>584</v>
      </c>
      <c r="F381" s="53">
        <v>0.03858796296296297</v>
      </c>
      <c r="G381" s="26" t="str">
        <f>TEXT(INT((HOUR(F381)*3600+MINUTE(F381)*60+SECOND(F381))/$I$2/60),"0")&amp;"."&amp;TEXT(MOD((HOUR(F381)*3600+MINUTE(F381)*60+SECOND(F381))/$I$2,60),"00")&amp;"/km"</f>
        <v>5.33/km</v>
      </c>
      <c r="H381" s="35">
        <f>F381-$F$4</f>
        <v>0.014675925925925936</v>
      </c>
      <c r="I381" s="36">
        <f>F381-INDEX($F$4:$F$817,MATCH(D381,$D$4:$D$817,0))</f>
        <v>0.006377314814814822</v>
      </c>
    </row>
    <row r="382" spans="1:9" s="12" customFormat="1" ht="15" customHeight="1">
      <c r="A382" s="34" t="s">
        <v>1005</v>
      </c>
      <c r="B382" s="29" t="s">
        <v>354</v>
      </c>
      <c r="C382" s="29" t="s">
        <v>77</v>
      </c>
      <c r="D382" s="26" t="s">
        <v>1139</v>
      </c>
      <c r="E382" s="29" t="s">
        <v>584</v>
      </c>
      <c r="F382" s="53">
        <v>0.038657407407407404</v>
      </c>
      <c r="G382" s="26" t="str">
        <f>TEXT(INT((HOUR(F382)*3600+MINUTE(F382)*60+SECOND(F382))/$I$2/60),"0")&amp;"."&amp;TEXT(MOD((HOUR(F382)*3600+MINUTE(F382)*60+SECOND(F382))/$I$2,60),"00")&amp;"/km"</f>
        <v>5.34/km</v>
      </c>
      <c r="H382" s="35">
        <f>F382-$F$4</f>
        <v>0.01474537037037037</v>
      </c>
      <c r="I382" s="36">
        <f>F382-INDEX($F$4:$F$817,MATCH(D382,$D$4:$D$817,0))</f>
        <v>0.009768518518518513</v>
      </c>
    </row>
    <row r="383" spans="1:9" s="12" customFormat="1" ht="15" customHeight="1">
      <c r="A383" s="34" t="s">
        <v>1006</v>
      </c>
      <c r="B383" s="29" t="s">
        <v>717</v>
      </c>
      <c r="C383" s="29" t="s">
        <v>680</v>
      </c>
      <c r="D383" s="26" t="s">
        <v>1127</v>
      </c>
      <c r="E383" s="29" t="s">
        <v>18</v>
      </c>
      <c r="F383" s="53">
        <v>0.03868055555555556</v>
      </c>
      <c r="G383" s="26" t="str">
        <f>TEXT(INT((HOUR(F383)*3600+MINUTE(F383)*60+SECOND(F383))/$I$2/60),"0")&amp;"."&amp;TEXT(MOD((HOUR(F383)*3600+MINUTE(F383)*60+SECOND(F383))/$I$2,60),"00")&amp;"/km"</f>
        <v>5.34/km</v>
      </c>
      <c r="H383" s="35">
        <f>F383-$F$4</f>
        <v>0.014768518518518525</v>
      </c>
      <c r="I383" s="36">
        <f>F383-INDEX($F$4:$F$817,MATCH(D383,$D$4:$D$817,0))</f>
        <v>0.00646990740740741</v>
      </c>
    </row>
    <row r="384" spans="1:9" s="12" customFormat="1" ht="15" customHeight="1">
      <c r="A384" s="34" t="s">
        <v>1007</v>
      </c>
      <c r="B384" s="29" t="s">
        <v>351</v>
      </c>
      <c r="C384" s="29" t="s">
        <v>352</v>
      </c>
      <c r="D384" s="26" t="s">
        <v>1174</v>
      </c>
      <c r="E384" s="29" t="s">
        <v>590</v>
      </c>
      <c r="F384" s="53">
        <v>0.03875</v>
      </c>
      <c r="G384" s="26" t="str">
        <f>TEXT(INT((HOUR(F384)*3600+MINUTE(F384)*60+SECOND(F384))/$I$2/60),"0")&amp;"."&amp;TEXT(MOD((HOUR(F384)*3600+MINUTE(F384)*60+SECOND(F384))/$I$2,60),"00")&amp;"/km"</f>
        <v>5.35/km</v>
      </c>
      <c r="H384" s="35">
        <f>F384-$F$4</f>
        <v>0.014837962962962966</v>
      </c>
      <c r="I384" s="36">
        <f>F384-INDEX($F$4:$F$817,MATCH(D384,$D$4:$D$817,0))</f>
        <v>0.0070254629629629695</v>
      </c>
    </row>
    <row r="385" spans="1:9" s="12" customFormat="1" ht="15" customHeight="1">
      <c r="A385" s="34" t="s">
        <v>1008</v>
      </c>
      <c r="B385" s="29" t="s">
        <v>355</v>
      </c>
      <c r="C385" s="29" t="s">
        <v>599</v>
      </c>
      <c r="D385" s="26" t="s">
        <v>1114</v>
      </c>
      <c r="E385" s="29" t="s">
        <v>1113</v>
      </c>
      <c r="F385" s="53">
        <v>0.03875</v>
      </c>
      <c r="G385" s="26" t="str">
        <f>TEXT(INT((HOUR(F385)*3600+MINUTE(F385)*60+SECOND(F385))/$I$2/60),"0")&amp;"."&amp;TEXT(MOD((HOUR(F385)*3600+MINUTE(F385)*60+SECOND(F385))/$I$2,60),"00")&amp;"/km"</f>
        <v>5.35/km</v>
      </c>
      <c r="H385" s="35">
        <f>F385-$F$4</f>
        <v>0.014837962962962966</v>
      </c>
      <c r="I385" s="36">
        <f>F385-INDEX($F$4:$F$817,MATCH(D385,$D$4:$D$817,0))</f>
        <v>0.00990740740740741</v>
      </c>
    </row>
    <row r="386" spans="1:9" s="12" customFormat="1" ht="15" customHeight="1">
      <c r="A386" s="34" t="s">
        <v>1009</v>
      </c>
      <c r="B386" s="29" t="s">
        <v>1171</v>
      </c>
      <c r="C386" s="29" t="s">
        <v>692</v>
      </c>
      <c r="D386" s="26" t="s">
        <v>1143</v>
      </c>
      <c r="E386" s="29" t="s">
        <v>1121</v>
      </c>
      <c r="F386" s="53">
        <v>0.03886574074074074</v>
      </c>
      <c r="G386" s="26" t="str">
        <f>TEXT(INT((HOUR(F386)*3600+MINUTE(F386)*60+SECOND(F386))/$I$2/60),"0")&amp;"."&amp;TEXT(MOD((HOUR(F386)*3600+MINUTE(F386)*60+SECOND(F386))/$I$2,60),"00")&amp;"/km"</f>
        <v>5.36/km</v>
      </c>
      <c r="H386" s="35">
        <f>F386-$F$4</f>
        <v>0.014953703703703709</v>
      </c>
      <c r="I386" s="36">
        <f>F386-INDEX($F$4:$F$817,MATCH(D386,$D$4:$D$817,0))</f>
        <v>0.012858796296296295</v>
      </c>
    </row>
    <row r="387" spans="1:9" s="12" customFormat="1" ht="15" customHeight="1">
      <c r="A387" s="34" t="s">
        <v>1010</v>
      </c>
      <c r="B387" s="29" t="s">
        <v>452</v>
      </c>
      <c r="C387" s="29" t="s">
        <v>607</v>
      </c>
      <c r="D387" s="26" t="s">
        <v>1109</v>
      </c>
      <c r="E387" s="29" t="s">
        <v>584</v>
      </c>
      <c r="F387" s="53">
        <v>0.03893518518518519</v>
      </c>
      <c r="G387" s="26" t="str">
        <f>TEXT(INT((HOUR(F387)*3600+MINUTE(F387)*60+SECOND(F387))/$I$2/60),"0")&amp;"."&amp;TEXT(MOD((HOUR(F387)*3600+MINUTE(F387)*60+SECOND(F387))/$I$2,60),"00")&amp;"/km"</f>
        <v>5.36/km</v>
      </c>
      <c r="H387" s="35">
        <f>F387-$F$4</f>
        <v>0.015023148148148157</v>
      </c>
      <c r="I387" s="36">
        <f>F387-INDEX($F$4:$F$817,MATCH(D387,$D$4:$D$817,0))</f>
        <v>0.015023148148148157</v>
      </c>
    </row>
    <row r="388" spans="1:9" s="12" customFormat="1" ht="15" customHeight="1">
      <c r="A388" s="34" t="s">
        <v>1011</v>
      </c>
      <c r="B388" s="29" t="s">
        <v>356</v>
      </c>
      <c r="C388" s="29" t="s">
        <v>661</v>
      </c>
      <c r="D388" s="26" t="s">
        <v>1112</v>
      </c>
      <c r="E388" s="29" t="s">
        <v>584</v>
      </c>
      <c r="F388" s="53">
        <v>0.03902777777777778</v>
      </c>
      <c r="G388" s="26" t="str">
        <f>TEXT(INT((HOUR(F388)*3600+MINUTE(F388)*60+SECOND(F388))/$I$2/60),"0")&amp;"."&amp;TEXT(MOD((HOUR(F388)*3600+MINUTE(F388)*60+SECOND(F388))/$I$2,60),"00")&amp;"/km"</f>
        <v>5.37/km</v>
      </c>
      <c r="H388" s="35">
        <f>F388-$F$4</f>
        <v>0.015115740740740746</v>
      </c>
      <c r="I388" s="36">
        <f>F388-INDEX($F$4:$F$817,MATCH(D388,$D$4:$D$817,0))</f>
        <v>0.014513888888888892</v>
      </c>
    </row>
    <row r="389" spans="1:9" s="12" customFormat="1" ht="15" customHeight="1">
      <c r="A389" s="34" t="s">
        <v>1012</v>
      </c>
      <c r="B389" s="29" t="s">
        <v>101</v>
      </c>
      <c r="C389" s="29" t="s">
        <v>102</v>
      </c>
      <c r="D389" s="26" t="s">
        <v>1143</v>
      </c>
      <c r="E389" s="29" t="s">
        <v>1153</v>
      </c>
      <c r="F389" s="53">
        <v>0.0391087962962963</v>
      </c>
      <c r="G389" s="26" t="str">
        <f>TEXT(INT((HOUR(F389)*3600+MINUTE(F389)*60+SECOND(F389))/$I$2/60),"0")&amp;"."&amp;TEXT(MOD((HOUR(F389)*3600+MINUTE(F389)*60+SECOND(F389))/$I$2,60),"00")&amp;"/km"</f>
        <v>5.38/km</v>
      </c>
      <c r="H389" s="35">
        <f>F389-$F$4</f>
        <v>0.015196759259259267</v>
      </c>
      <c r="I389" s="36">
        <f>F389-INDEX($F$4:$F$817,MATCH(D389,$D$4:$D$817,0))</f>
        <v>0.013101851851851854</v>
      </c>
    </row>
    <row r="390" spans="1:9" s="12" customFormat="1" ht="15" customHeight="1">
      <c r="A390" s="34" t="s">
        <v>1013</v>
      </c>
      <c r="B390" s="29" t="s">
        <v>715</v>
      </c>
      <c r="C390" s="29" t="s">
        <v>704</v>
      </c>
      <c r="D390" s="26" t="s">
        <v>1174</v>
      </c>
      <c r="E390" s="29" t="s">
        <v>664</v>
      </c>
      <c r="F390" s="53">
        <v>0.03912037037037037</v>
      </c>
      <c r="G390" s="26" t="str">
        <f>TEXT(INT((HOUR(F390)*3600+MINUTE(F390)*60+SECOND(F390))/$I$2/60),"0")&amp;"."&amp;TEXT(MOD((HOUR(F390)*3600+MINUTE(F390)*60+SECOND(F390))/$I$2,60),"00")&amp;"/km"</f>
        <v>5.38/km</v>
      </c>
      <c r="H390" s="35">
        <f>F390-$F$4</f>
        <v>0.015208333333333334</v>
      </c>
      <c r="I390" s="36">
        <f>F390-INDEX($F$4:$F$817,MATCH(D390,$D$4:$D$817,0))</f>
        <v>0.007395833333333338</v>
      </c>
    </row>
    <row r="391" spans="1:9" s="12" customFormat="1" ht="15" customHeight="1">
      <c r="A391" s="46" t="s">
        <v>1014</v>
      </c>
      <c r="B391" s="47" t="s">
        <v>357</v>
      </c>
      <c r="C391" s="47" t="s">
        <v>430</v>
      </c>
      <c r="D391" s="48" t="s">
        <v>1127</v>
      </c>
      <c r="E391" s="47" t="s">
        <v>463</v>
      </c>
      <c r="F391" s="49">
        <v>0.03913194444444445</v>
      </c>
      <c r="G391" s="48" t="str">
        <f>TEXT(INT((HOUR(F391)*3600+MINUTE(F391)*60+SECOND(F391))/$I$2/60),"0")&amp;"."&amp;TEXT(MOD((HOUR(F391)*3600+MINUTE(F391)*60+SECOND(F391))/$I$2,60),"00")&amp;"/km"</f>
        <v>5.38/km</v>
      </c>
      <c r="H391" s="50">
        <f>F391-$F$4</f>
        <v>0.015219907407407415</v>
      </c>
      <c r="I391" s="51">
        <f>F391-INDEX($F$4:$F$817,MATCH(D391,$D$4:$D$817,0))</f>
        <v>0.0069212962962963</v>
      </c>
    </row>
    <row r="392" spans="1:9" s="12" customFormat="1" ht="15" customHeight="1">
      <c r="A392" s="34" t="s">
        <v>1015</v>
      </c>
      <c r="B392" s="29" t="s">
        <v>90</v>
      </c>
      <c r="C392" s="29" t="s">
        <v>578</v>
      </c>
      <c r="D392" s="26" t="s">
        <v>1114</v>
      </c>
      <c r="E392" s="29" t="s">
        <v>1153</v>
      </c>
      <c r="F392" s="53">
        <v>0.03913194444444445</v>
      </c>
      <c r="G392" s="26" t="str">
        <f>TEXT(INT((HOUR(F392)*3600+MINUTE(F392)*60+SECOND(F392))/$I$2/60),"0")&amp;"."&amp;TEXT(MOD((HOUR(F392)*3600+MINUTE(F392)*60+SECOND(F392))/$I$2,60),"00")&amp;"/km"</f>
        <v>5.38/km</v>
      </c>
      <c r="H392" s="35">
        <f>F392-$F$4</f>
        <v>0.015219907407407415</v>
      </c>
      <c r="I392" s="36">
        <f>F392-INDEX($F$4:$F$817,MATCH(D392,$D$4:$D$817,0))</f>
        <v>0.010289351851851859</v>
      </c>
    </row>
    <row r="393" spans="1:9" s="12" customFormat="1" ht="15" customHeight="1">
      <c r="A393" s="34" t="s">
        <v>1016</v>
      </c>
      <c r="B393" s="29" t="s">
        <v>703</v>
      </c>
      <c r="C393" s="29" t="s">
        <v>704</v>
      </c>
      <c r="D393" s="26" t="s">
        <v>1109</v>
      </c>
      <c r="E393" s="29" t="s">
        <v>156</v>
      </c>
      <c r="F393" s="53">
        <v>0.03917824074074074</v>
      </c>
      <c r="G393" s="26" t="str">
        <f>TEXT(INT((HOUR(F393)*3600+MINUTE(F393)*60+SECOND(F393))/$I$2/60),"0")&amp;"."&amp;TEXT(MOD((HOUR(F393)*3600+MINUTE(F393)*60+SECOND(F393))/$I$2,60),"00")&amp;"/km"</f>
        <v>5.39/km</v>
      </c>
      <c r="H393" s="35">
        <f>F393-$F$4</f>
        <v>0.015266203703703709</v>
      </c>
      <c r="I393" s="36">
        <f>F393-INDEX($F$4:$F$817,MATCH(D393,$D$4:$D$817,0))</f>
        <v>0.015266203703703709</v>
      </c>
    </row>
    <row r="394" spans="1:9" s="12" customFormat="1" ht="15" customHeight="1">
      <c r="A394" s="34" t="s">
        <v>1017</v>
      </c>
      <c r="B394" s="29" t="s">
        <v>429</v>
      </c>
      <c r="C394" s="29" t="s">
        <v>719</v>
      </c>
      <c r="D394" s="26" t="s">
        <v>1127</v>
      </c>
      <c r="E394" s="29" t="s">
        <v>654</v>
      </c>
      <c r="F394" s="53">
        <v>0.03925925925925926</v>
      </c>
      <c r="G394" s="26" t="str">
        <f>TEXT(INT((HOUR(F394)*3600+MINUTE(F394)*60+SECOND(F394))/$I$2/60),"0")&amp;"."&amp;TEXT(MOD((HOUR(F394)*3600+MINUTE(F394)*60+SECOND(F394))/$I$2,60),"00")&amp;"/km"</f>
        <v>5.39/km</v>
      </c>
      <c r="H394" s="35">
        <f>F394-$F$4</f>
        <v>0.015347222222222224</v>
      </c>
      <c r="I394" s="36">
        <f>F394-INDEX($F$4:$F$817,MATCH(D394,$D$4:$D$817,0))</f>
        <v>0.00704861111111111</v>
      </c>
    </row>
    <row r="395" spans="1:9" s="12" customFormat="1" ht="15" customHeight="1">
      <c r="A395" s="34" t="s">
        <v>1018</v>
      </c>
      <c r="B395" s="29" t="s">
        <v>361</v>
      </c>
      <c r="C395" s="29" t="s">
        <v>595</v>
      </c>
      <c r="D395" s="26" t="s">
        <v>1109</v>
      </c>
      <c r="E395" s="29" t="s">
        <v>18</v>
      </c>
      <c r="F395" s="53">
        <v>0.03934027777777777</v>
      </c>
      <c r="G395" s="26" t="str">
        <f>TEXT(INT((HOUR(F395)*3600+MINUTE(F395)*60+SECOND(F395))/$I$2/60),"0")&amp;"."&amp;TEXT(MOD((HOUR(F395)*3600+MINUTE(F395)*60+SECOND(F395))/$I$2,60),"00")&amp;"/km"</f>
        <v>5.40/km</v>
      </c>
      <c r="H395" s="35">
        <f>F395-$F$4</f>
        <v>0.015428240740740739</v>
      </c>
      <c r="I395" s="36">
        <f>F395-INDEX($F$4:$F$817,MATCH(D395,$D$4:$D$817,0))</f>
        <v>0.015428240740740739</v>
      </c>
    </row>
    <row r="396" spans="1:9" s="12" customFormat="1" ht="15" customHeight="1">
      <c r="A396" s="34" t="s">
        <v>1019</v>
      </c>
      <c r="B396" s="29" t="s">
        <v>359</v>
      </c>
      <c r="C396" s="29" t="s">
        <v>695</v>
      </c>
      <c r="D396" s="26" t="s">
        <v>1127</v>
      </c>
      <c r="E396" s="29" t="s">
        <v>136</v>
      </c>
      <c r="F396" s="53">
        <v>0.03935185185185185</v>
      </c>
      <c r="G396" s="26" t="str">
        <f>TEXT(INT((HOUR(F396)*3600+MINUTE(F396)*60+SECOND(F396))/$I$2/60),"0")&amp;"."&amp;TEXT(MOD((HOUR(F396)*3600+MINUTE(F396)*60+SECOND(F396))/$I$2,60),"00")&amp;"/km"</f>
        <v>5.40/km</v>
      </c>
      <c r="H396" s="35">
        <f>F396-$F$4</f>
        <v>0.01543981481481482</v>
      </c>
      <c r="I396" s="36">
        <f>F396-INDEX($F$4:$F$817,MATCH(D396,$D$4:$D$817,0))</f>
        <v>0.007141203703703705</v>
      </c>
    </row>
    <row r="397" spans="1:9" s="12" customFormat="1" ht="15" customHeight="1">
      <c r="A397" s="34" t="s">
        <v>1020</v>
      </c>
      <c r="B397" s="29" t="s">
        <v>360</v>
      </c>
      <c r="C397" s="29" t="s">
        <v>593</v>
      </c>
      <c r="D397" s="26" t="s">
        <v>1107</v>
      </c>
      <c r="E397" s="29" t="s">
        <v>136</v>
      </c>
      <c r="F397" s="53">
        <v>0.039386574074074074</v>
      </c>
      <c r="G397" s="26" t="str">
        <f>TEXT(INT((HOUR(F397)*3600+MINUTE(F397)*60+SECOND(F397))/$I$2/60),"0")&amp;"."&amp;TEXT(MOD((HOUR(F397)*3600+MINUTE(F397)*60+SECOND(F397))/$I$2,60),"00")&amp;"/km"</f>
        <v>5.40/km</v>
      </c>
      <c r="H397" s="35">
        <f>F397-$F$4</f>
        <v>0.01547453703703704</v>
      </c>
      <c r="I397" s="36">
        <f>F397-INDEX($F$4:$F$817,MATCH(D397,$D$4:$D$817,0))</f>
        <v>0.015127314814814816</v>
      </c>
    </row>
    <row r="398" spans="1:9" s="12" customFormat="1" ht="15" customHeight="1">
      <c r="A398" s="34" t="s">
        <v>1021</v>
      </c>
      <c r="B398" s="29" t="s">
        <v>358</v>
      </c>
      <c r="C398" s="29" t="s">
        <v>22</v>
      </c>
      <c r="D398" s="26" t="s">
        <v>1139</v>
      </c>
      <c r="E398" s="29" t="s">
        <v>625</v>
      </c>
      <c r="F398" s="53">
        <v>0.039502314814814816</v>
      </c>
      <c r="G398" s="26" t="str">
        <f>TEXT(INT((HOUR(F398)*3600+MINUTE(F398)*60+SECOND(F398))/$I$2/60),"0")&amp;"."&amp;TEXT(MOD((HOUR(F398)*3600+MINUTE(F398)*60+SECOND(F398))/$I$2,60),"00")&amp;"/km"</f>
        <v>5.41/km</v>
      </c>
      <c r="H398" s="35">
        <f>F398-$F$4</f>
        <v>0.015590277777777783</v>
      </c>
      <c r="I398" s="36">
        <f>F398-INDEX($F$4:$F$817,MATCH(D398,$D$4:$D$817,0))</f>
        <v>0.010613425925925925</v>
      </c>
    </row>
    <row r="399" spans="1:9" s="12" customFormat="1" ht="15" customHeight="1">
      <c r="A399" s="34" t="s">
        <v>1022</v>
      </c>
      <c r="B399" s="29" t="s">
        <v>362</v>
      </c>
      <c r="C399" s="29" t="s">
        <v>657</v>
      </c>
      <c r="D399" s="26" t="s">
        <v>1109</v>
      </c>
      <c r="E399" s="29" t="s">
        <v>1121</v>
      </c>
      <c r="F399" s="53">
        <v>0.03957175925925926</v>
      </c>
      <c r="G399" s="26" t="str">
        <f>TEXT(INT((HOUR(F399)*3600+MINUTE(F399)*60+SECOND(F399))/$I$2/60),"0")&amp;"."&amp;TEXT(MOD((HOUR(F399)*3600+MINUTE(F399)*60+SECOND(F399))/$I$2,60),"00")&amp;"/km"</f>
        <v>5.42/km</v>
      </c>
      <c r="H399" s="35">
        <f>F399-$F$4</f>
        <v>0.015659722222222224</v>
      </c>
      <c r="I399" s="36">
        <f>F399-INDEX($F$4:$F$817,MATCH(D399,$D$4:$D$817,0))</f>
        <v>0.015659722222222224</v>
      </c>
    </row>
    <row r="400" spans="1:9" s="12" customFormat="1" ht="15" customHeight="1">
      <c r="A400" s="34" t="s">
        <v>1023</v>
      </c>
      <c r="B400" s="29" t="s">
        <v>363</v>
      </c>
      <c r="C400" s="29" t="s">
        <v>583</v>
      </c>
      <c r="D400" s="26" t="s">
        <v>1109</v>
      </c>
      <c r="E400" s="29" t="s">
        <v>1121</v>
      </c>
      <c r="F400" s="53">
        <v>0.039594907407407405</v>
      </c>
      <c r="G400" s="26" t="str">
        <f>TEXT(INT((HOUR(F400)*3600+MINUTE(F400)*60+SECOND(F400))/$I$2/60),"0")&amp;"."&amp;TEXT(MOD((HOUR(F400)*3600+MINUTE(F400)*60+SECOND(F400))/$I$2,60),"00")&amp;"/km"</f>
        <v>5.42/km</v>
      </c>
      <c r="H400" s="35">
        <f>F400-$F$4</f>
        <v>0.01568287037037037</v>
      </c>
      <c r="I400" s="36">
        <f>F400-INDEX($F$4:$F$817,MATCH(D400,$D$4:$D$817,0))</f>
        <v>0.01568287037037037</v>
      </c>
    </row>
    <row r="401" spans="1:9" s="12" customFormat="1" ht="15" customHeight="1">
      <c r="A401" s="34" t="s">
        <v>1024</v>
      </c>
      <c r="B401" s="29" t="s">
        <v>365</v>
      </c>
      <c r="C401" s="29" t="s">
        <v>366</v>
      </c>
      <c r="D401" s="26" t="s">
        <v>1127</v>
      </c>
      <c r="E401" s="29" t="s">
        <v>1147</v>
      </c>
      <c r="F401" s="53">
        <v>0.03960648148148148</v>
      </c>
      <c r="G401" s="26" t="str">
        <f>TEXT(INT((HOUR(F401)*3600+MINUTE(F401)*60+SECOND(F401))/$I$2/60),"0")&amp;"."&amp;TEXT(MOD((HOUR(F401)*3600+MINUTE(F401)*60+SECOND(F401))/$I$2,60),"00")&amp;"/km"</f>
        <v>5.42/km</v>
      </c>
      <c r="H401" s="35">
        <f>F401-$F$4</f>
        <v>0.015694444444444445</v>
      </c>
      <c r="I401" s="36">
        <f>F401-INDEX($F$4:$F$817,MATCH(D401,$D$4:$D$817,0))</f>
        <v>0.007395833333333331</v>
      </c>
    </row>
    <row r="402" spans="1:9" s="12" customFormat="1" ht="15" customHeight="1">
      <c r="A402" s="34" t="s">
        <v>1025</v>
      </c>
      <c r="B402" s="29" t="s">
        <v>364</v>
      </c>
      <c r="C402" s="29" t="s">
        <v>607</v>
      </c>
      <c r="D402" s="26" t="s">
        <v>1112</v>
      </c>
      <c r="E402" s="29" t="s">
        <v>1147</v>
      </c>
      <c r="F402" s="53">
        <v>0.03961805555555555</v>
      </c>
      <c r="G402" s="26" t="str">
        <f>TEXT(INT((HOUR(F402)*3600+MINUTE(F402)*60+SECOND(F402))/$I$2/60),"0")&amp;"."&amp;TEXT(MOD((HOUR(F402)*3600+MINUTE(F402)*60+SECOND(F402))/$I$2,60),"00")&amp;"/km"</f>
        <v>5.42/km</v>
      </c>
      <c r="H402" s="35">
        <f>F402-$F$4</f>
        <v>0.01570601851851852</v>
      </c>
      <c r="I402" s="36">
        <f>F402-INDEX($F$4:$F$817,MATCH(D402,$D$4:$D$817,0))</f>
        <v>0.015104166666666665</v>
      </c>
    </row>
    <row r="403" spans="1:9" s="12" customFormat="1" ht="15" customHeight="1">
      <c r="A403" s="34" t="s">
        <v>1026</v>
      </c>
      <c r="B403" s="29" t="s">
        <v>424</v>
      </c>
      <c r="C403" s="29" t="s">
        <v>1165</v>
      </c>
      <c r="D403" s="26" t="s">
        <v>10</v>
      </c>
      <c r="E403" s="29" t="s">
        <v>587</v>
      </c>
      <c r="F403" s="53">
        <v>0.03966435185185185</v>
      </c>
      <c r="G403" s="26" t="str">
        <f>TEXT(INT((HOUR(F403)*3600+MINUTE(F403)*60+SECOND(F403))/$I$2/60),"0")&amp;"."&amp;TEXT(MOD((HOUR(F403)*3600+MINUTE(F403)*60+SECOND(F403))/$I$2,60),"00")&amp;"/km"</f>
        <v>5.43/km</v>
      </c>
      <c r="H403" s="35">
        <f>F403-$F$4</f>
        <v>0.01575231481481482</v>
      </c>
      <c r="I403" s="36">
        <f>F403-INDEX($F$4:$F$817,MATCH(D403,$D$4:$D$817,0))</f>
        <v>0.0042013888888888865</v>
      </c>
    </row>
    <row r="404" spans="1:9" s="12" customFormat="1" ht="15" customHeight="1">
      <c r="A404" s="34" t="s">
        <v>1027</v>
      </c>
      <c r="B404" s="29" t="s">
        <v>372</v>
      </c>
      <c r="C404" s="29" t="s">
        <v>72</v>
      </c>
      <c r="D404" s="26" t="s">
        <v>1108</v>
      </c>
      <c r="E404" s="29" t="s">
        <v>18</v>
      </c>
      <c r="F404" s="53">
        <v>0.03967592592592593</v>
      </c>
      <c r="G404" s="26" t="str">
        <f>TEXT(INT((HOUR(F404)*3600+MINUTE(F404)*60+SECOND(F404))/$I$2/60),"0")&amp;"."&amp;TEXT(MOD((HOUR(F404)*3600+MINUTE(F404)*60+SECOND(F404))/$I$2,60),"00")&amp;"/km"</f>
        <v>5.43/km</v>
      </c>
      <c r="H404" s="35">
        <f>F404-$F$4</f>
        <v>0.015763888888888893</v>
      </c>
      <c r="I404" s="36">
        <f>F404-INDEX($F$4:$F$817,MATCH(D404,$D$4:$D$817,0))</f>
        <v>0.009131944444444446</v>
      </c>
    </row>
    <row r="405" spans="1:9" s="12" customFormat="1" ht="15" customHeight="1">
      <c r="A405" s="34" t="s">
        <v>1028</v>
      </c>
      <c r="B405" s="29" t="s">
        <v>683</v>
      </c>
      <c r="C405" s="29" t="s">
        <v>597</v>
      </c>
      <c r="D405" s="26" t="s">
        <v>1112</v>
      </c>
      <c r="E405" s="29" t="s">
        <v>18</v>
      </c>
      <c r="F405" s="53">
        <v>0.0396875</v>
      </c>
      <c r="G405" s="26" t="str">
        <f>TEXT(INT((HOUR(F405)*3600+MINUTE(F405)*60+SECOND(F405))/$I$2/60),"0")&amp;"."&amp;TEXT(MOD((HOUR(F405)*3600+MINUTE(F405)*60+SECOND(F405))/$I$2,60),"00")&amp;"/km"</f>
        <v>5.43/km</v>
      </c>
      <c r="H405" s="35">
        <f>F405-$F$4</f>
        <v>0.015775462962962967</v>
      </c>
      <c r="I405" s="36">
        <f>F405-INDEX($F$4:$F$817,MATCH(D405,$D$4:$D$817,0))</f>
        <v>0.015173611111111113</v>
      </c>
    </row>
    <row r="406" spans="1:9" s="12" customFormat="1" ht="15" customHeight="1">
      <c r="A406" s="34" t="s">
        <v>1029</v>
      </c>
      <c r="B406" s="29" t="s">
        <v>367</v>
      </c>
      <c r="C406" s="29" t="s">
        <v>368</v>
      </c>
      <c r="D406" s="26" t="s">
        <v>1178</v>
      </c>
      <c r="E406" s="29" t="s">
        <v>369</v>
      </c>
      <c r="F406" s="53">
        <v>0.039699074074074074</v>
      </c>
      <c r="G406" s="26" t="str">
        <f>TEXT(INT((HOUR(F406)*3600+MINUTE(F406)*60+SECOND(F406))/$I$2/60),"0")&amp;"."&amp;TEXT(MOD((HOUR(F406)*3600+MINUTE(F406)*60+SECOND(F406))/$I$2,60),"00")&amp;"/km"</f>
        <v>5.43/km</v>
      </c>
      <c r="H406" s="35">
        <f>F406-$F$4</f>
        <v>0.01578703703703704</v>
      </c>
      <c r="I406" s="36">
        <f>F406-INDEX($F$4:$F$817,MATCH(D406,$D$4:$D$817,0))</f>
        <v>0.010624999999999999</v>
      </c>
    </row>
    <row r="407" spans="1:9" s="12" customFormat="1" ht="15" customHeight="1">
      <c r="A407" s="34" t="s">
        <v>1030</v>
      </c>
      <c r="B407" s="29" t="s">
        <v>375</v>
      </c>
      <c r="C407" s="29" t="s">
        <v>251</v>
      </c>
      <c r="D407" s="26" t="s">
        <v>1156</v>
      </c>
      <c r="E407" s="29" t="s">
        <v>1147</v>
      </c>
      <c r="F407" s="53">
        <v>0.03979166666666666</v>
      </c>
      <c r="G407" s="26" t="str">
        <f>TEXT(INT((HOUR(F407)*3600+MINUTE(F407)*60+SECOND(F407))/$I$2/60),"0")&amp;"."&amp;TEXT(MOD((HOUR(F407)*3600+MINUTE(F407)*60+SECOND(F407))/$I$2,60),"00")&amp;"/km"</f>
        <v>5.44/km</v>
      </c>
      <c r="H407" s="35">
        <f>F407-$F$4</f>
        <v>0.01587962962962963</v>
      </c>
      <c r="I407" s="36">
        <f>F407-INDEX($F$4:$F$817,MATCH(D407,$D$4:$D$817,0))</f>
        <v>0.00873842592592592</v>
      </c>
    </row>
    <row r="408" spans="1:9" s="12" customFormat="1" ht="15" customHeight="1">
      <c r="A408" s="34" t="s">
        <v>1031</v>
      </c>
      <c r="B408" s="29" t="s">
        <v>65</v>
      </c>
      <c r="C408" s="29" t="s">
        <v>1116</v>
      </c>
      <c r="D408" s="26" t="s">
        <v>1114</v>
      </c>
      <c r="E408" s="29" t="s">
        <v>1111</v>
      </c>
      <c r="F408" s="53">
        <v>0.03980324074074074</v>
      </c>
      <c r="G408" s="26" t="str">
        <f>TEXT(INT((HOUR(F408)*3600+MINUTE(F408)*60+SECOND(F408))/$I$2/60),"0")&amp;"."&amp;TEXT(MOD((HOUR(F408)*3600+MINUTE(F408)*60+SECOND(F408))/$I$2,60),"00")&amp;"/km"</f>
        <v>5.44/km</v>
      </c>
      <c r="H408" s="35">
        <f>F408-$F$4</f>
        <v>0.01589120370370371</v>
      </c>
      <c r="I408" s="36">
        <f>F408-INDEX($F$4:$F$817,MATCH(D408,$D$4:$D$817,0))</f>
        <v>0.010960648148148153</v>
      </c>
    </row>
    <row r="409" spans="1:9" s="12" customFormat="1" ht="15" customHeight="1">
      <c r="A409" s="34" t="s">
        <v>1032</v>
      </c>
      <c r="B409" s="29" t="s">
        <v>370</v>
      </c>
      <c r="C409" s="29" t="s">
        <v>578</v>
      </c>
      <c r="D409" s="26" t="s">
        <v>1174</v>
      </c>
      <c r="E409" s="29" t="s">
        <v>214</v>
      </c>
      <c r="F409" s="53">
        <v>0.03984953703703704</v>
      </c>
      <c r="G409" s="26" t="str">
        <f>TEXT(INT((HOUR(F409)*3600+MINUTE(F409)*60+SECOND(F409))/$I$2/60),"0")&amp;"."&amp;TEXT(MOD((HOUR(F409)*3600+MINUTE(F409)*60+SECOND(F409))/$I$2,60),"00")&amp;"/km"</f>
        <v>5.44/km</v>
      </c>
      <c r="H409" s="35">
        <f>F409-$F$4</f>
        <v>0.015937500000000004</v>
      </c>
      <c r="I409" s="36">
        <f>F409-INDEX($F$4:$F$817,MATCH(D409,$D$4:$D$817,0))</f>
        <v>0.008125000000000007</v>
      </c>
    </row>
    <row r="410" spans="1:9" s="12" customFormat="1" ht="15" customHeight="1">
      <c r="A410" s="34" t="s">
        <v>1033</v>
      </c>
      <c r="B410" s="29" t="s">
        <v>374</v>
      </c>
      <c r="C410" s="29" t="s">
        <v>54</v>
      </c>
      <c r="D410" s="26" t="s">
        <v>1112</v>
      </c>
      <c r="E410" s="29" t="s">
        <v>1113</v>
      </c>
      <c r="F410" s="53">
        <v>0.03988425925925926</v>
      </c>
      <c r="G410" s="26" t="str">
        <f>TEXT(INT((HOUR(F410)*3600+MINUTE(F410)*60+SECOND(F410))/$I$2/60),"0")&amp;"."&amp;TEXT(MOD((HOUR(F410)*3600+MINUTE(F410)*60+SECOND(F410))/$I$2,60),"00")&amp;"/km"</f>
        <v>5.45/km</v>
      </c>
      <c r="H410" s="35">
        <f>F410-$F$4</f>
        <v>0.015972222222222224</v>
      </c>
      <c r="I410" s="36">
        <f>F410-INDEX($F$4:$F$817,MATCH(D410,$D$4:$D$817,0))</f>
        <v>0.015370370370370371</v>
      </c>
    </row>
    <row r="411" spans="1:9" s="12" customFormat="1" ht="15" customHeight="1">
      <c r="A411" s="34" t="s">
        <v>1034</v>
      </c>
      <c r="B411" s="29" t="s">
        <v>78</v>
      </c>
      <c r="C411" s="29" t="s">
        <v>608</v>
      </c>
      <c r="D411" s="26" t="s">
        <v>1112</v>
      </c>
      <c r="E411" s="29" t="s">
        <v>371</v>
      </c>
      <c r="F411" s="53">
        <v>0.03989583333333333</v>
      </c>
      <c r="G411" s="26" t="str">
        <f>TEXT(INT((HOUR(F411)*3600+MINUTE(F411)*60+SECOND(F411))/$I$2/60),"0")&amp;"."&amp;TEXT(MOD((HOUR(F411)*3600+MINUTE(F411)*60+SECOND(F411))/$I$2,60),"00")&amp;"/km"</f>
        <v>5.45/km</v>
      </c>
      <c r="H411" s="35">
        <f>F411-$F$4</f>
        <v>0.015983796296296298</v>
      </c>
      <c r="I411" s="36">
        <f>F411-INDEX($F$4:$F$817,MATCH(D411,$D$4:$D$817,0))</f>
        <v>0.015381944444444445</v>
      </c>
    </row>
    <row r="412" spans="1:9" s="12" customFormat="1" ht="15" customHeight="1">
      <c r="A412" s="34" t="s">
        <v>1035</v>
      </c>
      <c r="B412" s="29" t="s">
        <v>100</v>
      </c>
      <c r="C412" s="29" t="s">
        <v>376</v>
      </c>
      <c r="D412" s="26" t="s">
        <v>1174</v>
      </c>
      <c r="E412" s="29" t="s">
        <v>1121</v>
      </c>
      <c r="F412" s="53">
        <v>0.03989583333333333</v>
      </c>
      <c r="G412" s="26" t="str">
        <f>TEXT(INT((HOUR(F412)*3600+MINUTE(F412)*60+SECOND(F412))/$I$2/60),"0")&amp;"."&amp;TEXT(MOD((HOUR(F412)*3600+MINUTE(F412)*60+SECOND(F412))/$I$2,60),"00")&amp;"/km"</f>
        <v>5.45/km</v>
      </c>
      <c r="H412" s="35">
        <f>F412-$F$4</f>
        <v>0.015983796296296298</v>
      </c>
      <c r="I412" s="36">
        <f>F412-INDEX($F$4:$F$817,MATCH(D412,$D$4:$D$817,0))</f>
        <v>0.008171296296296301</v>
      </c>
    </row>
    <row r="413" spans="1:9" s="12" customFormat="1" ht="15" customHeight="1">
      <c r="A413" s="46" t="s">
        <v>1036</v>
      </c>
      <c r="B413" s="47" t="s">
        <v>373</v>
      </c>
      <c r="C413" s="47" t="s">
        <v>1129</v>
      </c>
      <c r="D413" s="48" t="s">
        <v>1178</v>
      </c>
      <c r="E413" s="47" t="s">
        <v>463</v>
      </c>
      <c r="F413" s="49">
        <v>0.039976851851851854</v>
      </c>
      <c r="G413" s="48" t="str">
        <f>TEXT(INT((HOUR(F413)*3600+MINUTE(F413)*60+SECOND(F413))/$I$2/60),"0")&amp;"."&amp;TEXT(MOD((HOUR(F413)*3600+MINUTE(F413)*60+SECOND(F413))/$I$2,60),"00")&amp;"/km"</f>
        <v>5.45/km</v>
      </c>
      <c r="H413" s="50">
        <f>F413-$F$4</f>
        <v>0.01606481481481482</v>
      </c>
      <c r="I413" s="51">
        <f>F413-INDEX($F$4:$F$817,MATCH(D413,$D$4:$D$817,0))</f>
        <v>0.010902777777777779</v>
      </c>
    </row>
    <row r="414" spans="1:9" s="12" customFormat="1" ht="15" customHeight="1">
      <c r="A414" s="34" t="s">
        <v>1037</v>
      </c>
      <c r="B414" s="29" t="s">
        <v>3</v>
      </c>
      <c r="C414" s="29" t="s">
        <v>421</v>
      </c>
      <c r="D414" s="26" t="s">
        <v>1156</v>
      </c>
      <c r="E414" s="29" t="s">
        <v>136</v>
      </c>
      <c r="F414" s="53">
        <v>0.04008101851851852</v>
      </c>
      <c r="G414" s="26" t="str">
        <f>TEXT(INT((HOUR(F414)*3600+MINUTE(F414)*60+SECOND(F414))/$I$2/60),"0")&amp;"."&amp;TEXT(MOD((HOUR(F414)*3600+MINUTE(F414)*60+SECOND(F414))/$I$2,60),"00")&amp;"/km"</f>
        <v>5.46/km</v>
      </c>
      <c r="H414" s="35">
        <f>F414-$F$4</f>
        <v>0.01616898148148149</v>
      </c>
      <c r="I414" s="36">
        <f>F414-INDEX($F$4:$F$817,MATCH(D414,$D$4:$D$817,0))</f>
        <v>0.00902777777777778</v>
      </c>
    </row>
    <row r="415" spans="1:9" s="12" customFormat="1" ht="15" customHeight="1">
      <c r="A415" s="34" t="s">
        <v>1038</v>
      </c>
      <c r="B415" s="29" t="s">
        <v>377</v>
      </c>
      <c r="C415" s="29" t="s">
        <v>594</v>
      </c>
      <c r="D415" s="26" t="s">
        <v>1114</v>
      </c>
      <c r="E415" s="29" t="s">
        <v>223</v>
      </c>
      <c r="F415" s="53">
        <v>0.04043981481481482</v>
      </c>
      <c r="G415" s="26" t="str">
        <f>TEXT(INT((HOUR(F415)*3600+MINUTE(F415)*60+SECOND(F415))/$I$2/60),"0")&amp;"."&amp;TEXT(MOD((HOUR(F415)*3600+MINUTE(F415)*60+SECOND(F415))/$I$2,60),"00")&amp;"/km"</f>
        <v>5.49/km</v>
      </c>
      <c r="H415" s="35">
        <f>F415-$F$4</f>
        <v>0.016527777777777784</v>
      </c>
      <c r="I415" s="36">
        <f>F415-INDEX($F$4:$F$817,MATCH(D415,$D$4:$D$817,0))</f>
        <v>0.011597222222222228</v>
      </c>
    </row>
    <row r="416" spans="1:9" s="12" customFormat="1" ht="15" customHeight="1">
      <c r="A416" s="34" t="s">
        <v>1039</v>
      </c>
      <c r="B416" s="29" t="s">
        <v>378</v>
      </c>
      <c r="C416" s="29" t="s">
        <v>578</v>
      </c>
      <c r="D416" s="26" t="s">
        <v>1107</v>
      </c>
      <c r="E416" s="29" t="s">
        <v>584</v>
      </c>
      <c r="F416" s="53">
        <v>0.04050925925925926</v>
      </c>
      <c r="G416" s="26" t="str">
        <f>TEXT(INT((HOUR(F416)*3600+MINUTE(F416)*60+SECOND(F416))/$I$2/60),"0")&amp;"."&amp;TEXT(MOD((HOUR(F416)*3600+MINUTE(F416)*60+SECOND(F416))/$I$2,60),"00")&amp;"/km"</f>
        <v>5.50/km</v>
      </c>
      <c r="H416" s="35">
        <f>F416-$F$4</f>
        <v>0.016597222222222225</v>
      </c>
      <c r="I416" s="36">
        <f>F416-INDEX($F$4:$F$817,MATCH(D416,$D$4:$D$817,0))</f>
        <v>0.01625</v>
      </c>
    </row>
    <row r="417" spans="1:9" s="12" customFormat="1" ht="15" customHeight="1">
      <c r="A417" s="34" t="s">
        <v>1040</v>
      </c>
      <c r="B417" s="29" t="s">
        <v>31</v>
      </c>
      <c r="C417" s="29" t="s">
        <v>32</v>
      </c>
      <c r="D417" s="26" t="s">
        <v>1107</v>
      </c>
      <c r="E417" s="29" t="s">
        <v>1111</v>
      </c>
      <c r="F417" s="53">
        <v>0.04054398148148148</v>
      </c>
      <c r="G417" s="26" t="str">
        <f>TEXT(INT((HOUR(F417)*3600+MINUTE(F417)*60+SECOND(F417))/$I$2/60),"0")&amp;"."&amp;TEXT(MOD((HOUR(F417)*3600+MINUTE(F417)*60+SECOND(F417))/$I$2,60),"00")&amp;"/km"</f>
        <v>5.50/km</v>
      </c>
      <c r="H417" s="35">
        <f>F417-$F$4</f>
        <v>0.016631944444444446</v>
      </c>
      <c r="I417" s="36">
        <f>F417-INDEX($F$4:$F$817,MATCH(D417,$D$4:$D$817,0))</f>
        <v>0.01628472222222222</v>
      </c>
    </row>
    <row r="418" spans="1:9" s="12" customFormat="1" ht="15" customHeight="1">
      <c r="A418" s="34" t="s">
        <v>1041</v>
      </c>
      <c r="B418" s="29" t="s">
        <v>379</v>
      </c>
      <c r="C418" s="29" t="s">
        <v>306</v>
      </c>
      <c r="D418" s="26" t="s">
        <v>1139</v>
      </c>
      <c r="E418" s="29" t="s">
        <v>584</v>
      </c>
      <c r="F418" s="53">
        <v>0.040671296296296296</v>
      </c>
      <c r="G418" s="26" t="str">
        <f>TEXT(INT((HOUR(F418)*3600+MINUTE(F418)*60+SECOND(F418))/$I$2/60),"0")&amp;"."&amp;TEXT(MOD((HOUR(F418)*3600+MINUTE(F418)*60+SECOND(F418))/$I$2,60),"00")&amp;"/km"</f>
        <v>5.51/km</v>
      </c>
      <c r="H418" s="35">
        <f>F418-$F$4</f>
        <v>0.016759259259259262</v>
      </c>
      <c r="I418" s="36">
        <f>F418-INDEX($F$4:$F$817,MATCH(D418,$D$4:$D$817,0))</f>
        <v>0.011782407407407405</v>
      </c>
    </row>
    <row r="419" spans="1:9" s="12" customFormat="1" ht="15" customHeight="1">
      <c r="A419" s="34" t="s">
        <v>1042</v>
      </c>
      <c r="B419" s="29" t="s">
        <v>255</v>
      </c>
      <c r="C419" s="29" t="s">
        <v>69</v>
      </c>
      <c r="D419" s="26" t="s">
        <v>1196</v>
      </c>
      <c r="E419" s="29" t="s">
        <v>1111</v>
      </c>
      <c r="F419" s="53">
        <v>0.040682870370370376</v>
      </c>
      <c r="G419" s="26" t="str">
        <f>TEXT(INT((HOUR(F419)*3600+MINUTE(F419)*60+SECOND(F419))/$I$2/60),"0")&amp;"."&amp;TEXT(MOD((HOUR(F419)*3600+MINUTE(F419)*60+SECOND(F419))/$I$2,60),"00")&amp;"/km"</f>
        <v>5.52/km</v>
      </c>
      <c r="H419" s="35">
        <f>F419-$F$4</f>
        <v>0.016770833333333342</v>
      </c>
      <c r="I419" s="36">
        <f>F419-INDEX($F$4:$F$817,MATCH(D419,$D$4:$D$817,0))</f>
        <v>0.0034259259259259295</v>
      </c>
    </row>
    <row r="420" spans="1:9" s="12" customFormat="1" ht="15" customHeight="1">
      <c r="A420" s="34" t="s">
        <v>1043</v>
      </c>
      <c r="B420" s="29" t="s">
        <v>458</v>
      </c>
      <c r="C420" s="29" t="s">
        <v>208</v>
      </c>
      <c r="D420" s="26" t="s">
        <v>1127</v>
      </c>
      <c r="E420" s="29" t="s">
        <v>1111</v>
      </c>
      <c r="F420" s="53">
        <v>0.04070601851851852</v>
      </c>
      <c r="G420" s="26" t="str">
        <f>TEXT(INT((HOUR(F420)*3600+MINUTE(F420)*60+SECOND(F420))/$I$2/60),"0")&amp;"."&amp;TEXT(MOD((HOUR(F420)*3600+MINUTE(F420)*60+SECOND(F420))/$I$2,60),"00")&amp;"/km"</f>
        <v>5.52/km</v>
      </c>
      <c r="H420" s="35">
        <f>F420-$F$4</f>
        <v>0.01679398148148149</v>
      </c>
      <c r="I420" s="36">
        <f>F420-INDEX($F$4:$F$817,MATCH(D420,$D$4:$D$817,0))</f>
        <v>0.008495370370370375</v>
      </c>
    </row>
    <row r="421" spans="1:9" s="12" customFormat="1" ht="15" customHeight="1">
      <c r="A421" s="34" t="s">
        <v>1044</v>
      </c>
      <c r="B421" s="29" t="s">
        <v>441</v>
      </c>
      <c r="C421" s="29" t="s">
        <v>599</v>
      </c>
      <c r="D421" s="26" t="s">
        <v>1174</v>
      </c>
      <c r="E421" s="29" t="s">
        <v>1128</v>
      </c>
      <c r="F421" s="53">
        <v>0.040775462962962965</v>
      </c>
      <c r="G421" s="26" t="str">
        <f>TEXT(INT((HOUR(F421)*3600+MINUTE(F421)*60+SECOND(F421))/$I$2/60),"0")&amp;"."&amp;TEXT(MOD((HOUR(F421)*3600+MINUTE(F421)*60+SECOND(F421))/$I$2,60),"00")&amp;"/km"</f>
        <v>5.52/km</v>
      </c>
      <c r="H421" s="35">
        <f>F421-$F$4</f>
        <v>0.01686342592592593</v>
      </c>
      <c r="I421" s="36">
        <f>F421-INDEX($F$4:$F$817,MATCH(D421,$D$4:$D$817,0))</f>
        <v>0.009050925925925934</v>
      </c>
    </row>
    <row r="422" spans="1:9" s="12" customFormat="1" ht="15" customHeight="1">
      <c r="A422" s="34" t="s">
        <v>1045</v>
      </c>
      <c r="B422" s="29" t="s">
        <v>199</v>
      </c>
      <c r="C422" s="29" t="s">
        <v>4</v>
      </c>
      <c r="D422" s="26" t="s">
        <v>1174</v>
      </c>
      <c r="E422" s="29" t="s">
        <v>156</v>
      </c>
      <c r="F422" s="53">
        <v>0.040879629629629634</v>
      </c>
      <c r="G422" s="26" t="str">
        <f>TEXT(INT((HOUR(F422)*3600+MINUTE(F422)*60+SECOND(F422))/$I$2/60),"0")&amp;"."&amp;TEXT(MOD((HOUR(F422)*3600+MINUTE(F422)*60+SECOND(F422))/$I$2,60),"00")&amp;"/km"</f>
        <v>5.53/km</v>
      </c>
      <c r="H422" s="35">
        <f>F422-$F$4</f>
        <v>0.0169675925925926</v>
      </c>
      <c r="I422" s="36">
        <f>F422-INDEX($F$4:$F$817,MATCH(D422,$D$4:$D$817,0))</f>
        <v>0.009155092592592604</v>
      </c>
    </row>
    <row r="423" spans="1:9" s="12" customFormat="1" ht="15" customHeight="1">
      <c r="A423" s="34" t="s">
        <v>1046</v>
      </c>
      <c r="B423" s="29" t="s">
        <v>237</v>
      </c>
      <c r="C423" s="29" t="s">
        <v>647</v>
      </c>
      <c r="D423" s="26" t="s">
        <v>1143</v>
      </c>
      <c r="E423" s="29" t="s">
        <v>156</v>
      </c>
      <c r="F423" s="53">
        <v>0.040879629629629634</v>
      </c>
      <c r="G423" s="26" t="str">
        <f>TEXT(INT((HOUR(F423)*3600+MINUTE(F423)*60+SECOND(F423))/$I$2/60),"0")&amp;"."&amp;TEXT(MOD((HOUR(F423)*3600+MINUTE(F423)*60+SECOND(F423))/$I$2,60),"00")&amp;"/km"</f>
        <v>5.53/km</v>
      </c>
      <c r="H423" s="35">
        <f>F423-$F$4</f>
        <v>0.0169675925925926</v>
      </c>
      <c r="I423" s="36">
        <f>F423-INDEX($F$4:$F$817,MATCH(D423,$D$4:$D$817,0))</f>
        <v>0.014872685185185187</v>
      </c>
    </row>
    <row r="424" spans="1:9" s="12" customFormat="1" ht="15" customHeight="1">
      <c r="A424" s="34" t="s">
        <v>1047</v>
      </c>
      <c r="B424" s="29" t="s">
        <v>42</v>
      </c>
      <c r="C424" s="29" t="s">
        <v>43</v>
      </c>
      <c r="D424" s="26" t="s">
        <v>1109</v>
      </c>
      <c r="E424" s="29" t="s">
        <v>1119</v>
      </c>
      <c r="F424" s="53">
        <v>0.040879629629629634</v>
      </c>
      <c r="G424" s="26" t="str">
        <f>TEXT(INT((HOUR(F424)*3600+MINUTE(F424)*60+SECOND(F424))/$I$2/60),"0")&amp;"."&amp;TEXT(MOD((HOUR(F424)*3600+MINUTE(F424)*60+SECOND(F424))/$I$2,60),"00")&amp;"/km"</f>
        <v>5.53/km</v>
      </c>
      <c r="H424" s="35">
        <f>F424-$F$4</f>
        <v>0.0169675925925926</v>
      </c>
      <c r="I424" s="36">
        <f>F424-INDEX($F$4:$F$817,MATCH(D424,$D$4:$D$817,0))</f>
        <v>0.0169675925925926</v>
      </c>
    </row>
    <row r="425" spans="1:9" s="12" customFormat="1" ht="15" customHeight="1">
      <c r="A425" s="34" t="s">
        <v>1048</v>
      </c>
      <c r="B425" s="29" t="s">
        <v>0</v>
      </c>
      <c r="C425" s="29" t="s">
        <v>651</v>
      </c>
      <c r="D425" s="26" t="s">
        <v>206</v>
      </c>
      <c r="E425" s="29" t="s">
        <v>156</v>
      </c>
      <c r="F425" s="53">
        <v>0.0408912037037037</v>
      </c>
      <c r="G425" s="26" t="str">
        <f>TEXT(INT((HOUR(F425)*3600+MINUTE(F425)*60+SECOND(F425))/$I$2/60),"0")&amp;"."&amp;TEXT(MOD((HOUR(F425)*3600+MINUTE(F425)*60+SECOND(F425))/$I$2,60),"00")&amp;"/km"</f>
        <v>5.53/km</v>
      </c>
      <c r="H425" s="35">
        <f>F425-$F$4</f>
        <v>0.016979166666666667</v>
      </c>
      <c r="I425" s="36">
        <f>F425-INDEX($F$4:$F$817,MATCH(D425,$D$4:$D$817,0))</f>
        <v>0.009965277777777774</v>
      </c>
    </row>
    <row r="426" spans="1:9" s="12" customFormat="1" ht="15" customHeight="1">
      <c r="A426" s="34" t="s">
        <v>1049</v>
      </c>
      <c r="B426" s="29" t="s">
        <v>380</v>
      </c>
      <c r="C426" s="29" t="s">
        <v>714</v>
      </c>
      <c r="D426" s="26" t="s">
        <v>1178</v>
      </c>
      <c r="E426" s="29" t="s">
        <v>1111</v>
      </c>
      <c r="F426" s="53">
        <v>0.04090277777777778</v>
      </c>
      <c r="G426" s="26" t="str">
        <f>TEXT(INT((HOUR(F426)*3600+MINUTE(F426)*60+SECOND(F426))/$I$2/60),"0")&amp;"."&amp;TEXT(MOD((HOUR(F426)*3600+MINUTE(F426)*60+SECOND(F426))/$I$2,60),"00")&amp;"/km"</f>
        <v>5.53/km</v>
      </c>
      <c r="H426" s="35">
        <f>F426-$F$4</f>
        <v>0.016990740740740747</v>
      </c>
      <c r="I426" s="36">
        <f>F426-INDEX($F$4:$F$817,MATCH(D426,$D$4:$D$817,0))</f>
        <v>0.011828703703703706</v>
      </c>
    </row>
    <row r="427" spans="1:9" s="12" customFormat="1" ht="15" customHeight="1">
      <c r="A427" s="34" t="s">
        <v>1050</v>
      </c>
      <c r="B427" s="29" t="s">
        <v>381</v>
      </c>
      <c r="C427" s="29" t="s">
        <v>720</v>
      </c>
      <c r="D427" s="26" t="s">
        <v>1156</v>
      </c>
      <c r="E427" s="29" t="s">
        <v>625</v>
      </c>
      <c r="F427" s="53">
        <v>0.04090277777777778</v>
      </c>
      <c r="G427" s="26" t="str">
        <f>TEXT(INT((HOUR(F427)*3600+MINUTE(F427)*60+SECOND(F427))/$I$2/60),"0")&amp;"."&amp;TEXT(MOD((HOUR(F427)*3600+MINUTE(F427)*60+SECOND(F427))/$I$2,60),"00")&amp;"/km"</f>
        <v>5.53/km</v>
      </c>
      <c r="H427" s="35">
        <f>F427-$F$4</f>
        <v>0.016990740740740747</v>
      </c>
      <c r="I427" s="36">
        <f>F427-INDEX($F$4:$F$817,MATCH(D427,$D$4:$D$817,0))</f>
        <v>0.009849537037037039</v>
      </c>
    </row>
    <row r="428" spans="1:9" s="12" customFormat="1" ht="15" customHeight="1">
      <c r="A428" s="34" t="s">
        <v>1051</v>
      </c>
      <c r="B428" s="29" t="s">
        <v>382</v>
      </c>
      <c r="C428" s="29" t="s">
        <v>597</v>
      </c>
      <c r="D428" s="26" t="s">
        <v>1143</v>
      </c>
      <c r="E428" s="29" t="s">
        <v>584</v>
      </c>
      <c r="F428" s="53">
        <v>0.040949074074074075</v>
      </c>
      <c r="G428" s="26" t="str">
        <f>TEXT(INT((HOUR(F428)*3600+MINUTE(F428)*60+SECOND(F428))/$I$2/60),"0")&amp;"."&amp;TEXT(MOD((HOUR(F428)*3600+MINUTE(F428)*60+SECOND(F428))/$I$2,60),"00")&amp;"/km"</f>
        <v>5.54/km</v>
      </c>
      <c r="H428" s="35">
        <f>F428-$F$4</f>
        <v>0.01703703703703704</v>
      </c>
      <c r="I428" s="36">
        <f>F428-INDEX($F$4:$F$817,MATCH(D428,$D$4:$D$817,0))</f>
        <v>0.014942129629629628</v>
      </c>
    </row>
    <row r="429" spans="1:9" s="12" customFormat="1" ht="15" customHeight="1">
      <c r="A429" s="34" t="s">
        <v>1052</v>
      </c>
      <c r="B429" s="29" t="s">
        <v>1152</v>
      </c>
      <c r="C429" s="29" t="s">
        <v>426</v>
      </c>
      <c r="D429" s="26" t="s">
        <v>1112</v>
      </c>
      <c r="E429" s="29" t="s">
        <v>18</v>
      </c>
      <c r="F429" s="53">
        <v>0.041041666666666664</v>
      </c>
      <c r="G429" s="26" t="str">
        <f>TEXT(INT((HOUR(F429)*3600+MINUTE(F429)*60+SECOND(F429))/$I$2/60),"0")&amp;"."&amp;TEXT(MOD((HOUR(F429)*3600+MINUTE(F429)*60+SECOND(F429))/$I$2,60),"00")&amp;"/km"</f>
        <v>5.55/km</v>
      </c>
      <c r="H429" s="35">
        <f>F429-$F$4</f>
        <v>0.01712962962962963</v>
      </c>
      <c r="I429" s="36">
        <f>F429-INDEX($F$4:$F$817,MATCH(D429,$D$4:$D$817,0))</f>
        <v>0.016527777777777777</v>
      </c>
    </row>
    <row r="430" spans="1:9" s="12" customFormat="1" ht="15" customHeight="1">
      <c r="A430" s="34" t="s">
        <v>1053</v>
      </c>
      <c r="B430" s="29" t="s">
        <v>435</v>
      </c>
      <c r="C430" s="29" t="s">
        <v>699</v>
      </c>
      <c r="D430" s="26" t="s">
        <v>63</v>
      </c>
      <c r="E430" s="29" t="s">
        <v>136</v>
      </c>
      <c r="F430" s="53">
        <v>0.04108796296296296</v>
      </c>
      <c r="G430" s="26" t="str">
        <f>TEXT(INT((HOUR(F430)*3600+MINUTE(F430)*60+SECOND(F430))/$I$2/60),"0")&amp;"."&amp;TEXT(MOD((HOUR(F430)*3600+MINUTE(F430)*60+SECOND(F430))/$I$2,60),"00")&amp;"/km"</f>
        <v>5.55/km</v>
      </c>
      <c r="H430" s="35">
        <f>F430-$F$4</f>
        <v>0.017175925925925924</v>
      </c>
      <c r="I430" s="36">
        <f>F430-INDEX($F$4:$F$817,MATCH(D430,$D$4:$D$817,0))</f>
        <v>0</v>
      </c>
    </row>
    <row r="431" spans="1:9" s="12" customFormat="1" ht="15" customHeight="1">
      <c r="A431" s="34" t="s">
        <v>1054</v>
      </c>
      <c r="B431" s="29" t="s">
        <v>423</v>
      </c>
      <c r="C431" s="29" t="s">
        <v>583</v>
      </c>
      <c r="D431" s="26" t="s">
        <v>1114</v>
      </c>
      <c r="E431" s="29" t="s">
        <v>1121</v>
      </c>
      <c r="F431" s="53">
        <v>0.04111111111111111</v>
      </c>
      <c r="G431" s="26" t="str">
        <f>TEXT(INT((HOUR(F431)*3600+MINUTE(F431)*60+SECOND(F431))/$I$2/60),"0")&amp;"."&amp;TEXT(MOD((HOUR(F431)*3600+MINUTE(F431)*60+SECOND(F431))/$I$2,60),"00")&amp;"/km"</f>
        <v>5.55/km</v>
      </c>
      <c r="H431" s="35">
        <f>F431-$F$4</f>
        <v>0.01719907407407408</v>
      </c>
      <c r="I431" s="36">
        <f>F431-INDEX($F$4:$F$817,MATCH(D431,$D$4:$D$817,0))</f>
        <v>0.012268518518518522</v>
      </c>
    </row>
    <row r="432" spans="1:9" s="12" customFormat="1" ht="15" customHeight="1">
      <c r="A432" s="34" t="s">
        <v>1055</v>
      </c>
      <c r="B432" s="29" t="s">
        <v>436</v>
      </c>
      <c r="C432" s="29" t="s">
        <v>437</v>
      </c>
      <c r="D432" s="26" t="s">
        <v>63</v>
      </c>
      <c r="E432" s="29" t="s">
        <v>1166</v>
      </c>
      <c r="F432" s="53">
        <v>0.041122685185185186</v>
      </c>
      <c r="G432" s="26" t="str">
        <f>TEXT(INT((HOUR(F432)*3600+MINUTE(F432)*60+SECOND(F432))/$I$2/60),"0")&amp;"."&amp;TEXT(MOD((HOUR(F432)*3600+MINUTE(F432)*60+SECOND(F432))/$I$2,60),"00")&amp;"/km"</f>
        <v>5.55/km</v>
      </c>
      <c r="H432" s="35">
        <f>F432-$F$4</f>
        <v>0.017210648148148152</v>
      </c>
      <c r="I432" s="36">
        <f>F432-INDEX($F$4:$F$817,MATCH(D432,$D$4:$D$817,0))</f>
        <v>3.472222222222765E-05</v>
      </c>
    </row>
    <row r="433" spans="1:9" s="12" customFormat="1" ht="15" customHeight="1">
      <c r="A433" s="34" t="s">
        <v>1056</v>
      </c>
      <c r="B433" s="29" t="s">
        <v>383</v>
      </c>
      <c r="C433" s="29" t="s">
        <v>606</v>
      </c>
      <c r="D433" s="26" t="s">
        <v>1114</v>
      </c>
      <c r="E433" s="29" t="s">
        <v>587</v>
      </c>
      <c r="F433" s="53">
        <v>0.041215277777777774</v>
      </c>
      <c r="G433" s="26" t="str">
        <f>TEXT(INT((HOUR(F433)*3600+MINUTE(F433)*60+SECOND(F433))/$I$2/60),"0")&amp;"."&amp;TEXT(MOD((HOUR(F433)*3600+MINUTE(F433)*60+SECOND(F433))/$I$2,60),"00")&amp;"/km"</f>
        <v>5.56/km</v>
      </c>
      <c r="H433" s="35">
        <f>F433-$F$4</f>
        <v>0.01730324074074074</v>
      </c>
      <c r="I433" s="36">
        <f>F433-INDEX($F$4:$F$817,MATCH(D433,$D$4:$D$817,0))</f>
        <v>0.012372685185185184</v>
      </c>
    </row>
    <row r="434" spans="1:9" s="12" customFormat="1" ht="15" customHeight="1">
      <c r="A434" s="34" t="s">
        <v>1057</v>
      </c>
      <c r="B434" s="29" t="s">
        <v>384</v>
      </c>
      <c r="C434" s="29" t="s">
        <v>606</v>
      </c>
      <c r="D434" s="26" t="s">
        <v>1112</v>
      </c>
      <c r="E434" s="29" t="s">
        <v>1166</v>
      </c>
      <c r="F434" s="53">
        <v>0.041226851851851855</v>
      </c>
      <c r="G434" s="26" t="str">
        <f>TEXT(INT((HOUR(F434)*3600+MINUTE(F434)*60+SECOND(F434))/$I$2/60),"0")&amp;"."&amp;TEXT(MOD((HOUR(F434)*3600+MINUTE(F434)*60+SECOND(F434))/$I$2,60),"00")&amp;"/km"</f>
        <v>5.56/km</v>
      </c>
      <c r="H434" s="35">
        <f>F434-$F$4</f>
        <v>0.01731481481481482</v>
      </c>
      <c r="I434" s="36">
        <f>F434-INDEX($F$4:$F$817,MATCH(D434,$D$4:$D$817,0))</f>
        <v>0.016712962962962968</v>
      </c>
    </row>
    <row r="435" spans="1:9" s="12" customFormat="1" ht="15" customHeight="1">
      <c r="A435" s="46" t="s">
        <v>1058</v>
      </c>
      <c r="B435" s="47" t="s">
        <v>725</v>
      </c>
      <c r="C435" s="47" t="s">
        <v>583</v>
      </c>
      <c r="D435" s="48" t="s">
        <v>1114</v>
      </c>
      <c r="E435" s="47" t="s">
        <v>463</v>
      </c>
      <c r="F435" s="49">
        <v>0.041296296296296296</v>
      </c>
      <c r="G435" s="48" t="str">
        <f>TEXT(INT((HOUR(F435)*3600+MINUTE(F435)*60+SECOND(F435))/$I$2/60),"0")&amp;"."&amp;TEXT(MOD((HOUR(F435)*3600+MINUTE(F435)*60+SECOND(F435))/$I$2,60),"00")&amp;"/km"</f>
        <v>5.57/km</v>
      </c>
      <c r="H435" s="50">
        <f>F435-$F$4</f>
        <v>0.017384259259259262</v>
      </c>
      <c r="I435" s="51">
        <f>F435-INDEX($F$4:$F$817,MATCH(D435,$D$4:$D$817,0))</f>
        <v>0.012453703703703706</v>
      </c>
    </row>
    <row r="436" spans="1:9" s="12" customFormat="1" ht="15" customHeight="1">
      <c r="A436" s="34" t="s">
        <v>1059</v>
      </c>
      <c r="B436" s="29" t="s">
        <v>385</v>
      </c>
      <c r="C436" s="29" t="s">
        <v>59</v>
      </c>
      <c r="D436" s="26" t="s">
        <v>1108</v>
      </c>
      <c r="E436" s="29" t="s">
        <v>1104</v>
      </c>
      <c r="F436" s="53">
        <v>0.042013888888888885</v>
      </c>
      <c r="G436" s="26" t="str">
        <f>TEXT(INT((HOUR(F436)*3600+MINUTE(F436)*60+SECOND(F436))/$I$2/60),"0")&amp;"."&amp;TEXT(MOD((HOUR(F436)*3600+MINUTE(F436)*60+SECOND(F436))/$I$2,60),"00")&amp;"/km"</f>
        <v>6.03/km</v>
      </c>
      <c r="H436" s="35">
        <f>F436-$F$4</f>
        <v>0.01810185185185185</v>
      </c>
      <c r="I436" s="36">
        <f>F436-INDEX($F$4:$F$817,MATCH(D436,$D$4:$D$817,0))</f>
        <v>0.011469907407407404</v>
      </c>
    </row>
    <row r="437" spans="1:9" s="12" customFormat="1" ht="15" customHeight="1">
      <c r="A437" s="34" t="s">
        <v>1060</v>
      </c>
      <c r="B437" s="29" t="s">
        <v>386</v>
      </c>
      <c r="C437" s="29" t="s">
        <v>1148</v>
      </c>
      <c r="D437" s="26" t="s">
        <v>1102</v>
      </c>
      <c r="E437" s="29" t="s">
        <v>584</v>
      </c>
      <c r="F437" s="53">
        <v>0.042164351851851856</v>
      </c>
      <c r="G437" s="26" t="str">
        <f>TEXT(INT((HOUR(F437)*3600+MINUTE(F437)*60+SECOND(F437))/$I$2/60),"0")&amp;"."&amp;TEXT(MOD((HOUR(F437)*3600+MINUTE(F437)*60+SECOND(F437))/$I$2,60),"00")&amp;"/km"</f>
        <v>6.04/km</v>
      </c>
      <c r="H437" s="35">
        <f>F437-$F$4</f>
        <v>0.018252314814814822</v>
      </c>
      <c r="I437" s="36">
        <f>F437-INDEX($F$4:$F$817,MATCH(D437,$D$4:$D$817,0))</f>
        <v>0.017581018518518524</v>
      </c>
    </row>
    <row r="438" spans="1:9" s="12" customFormat="1" ht="15" customHeight="1">
      <c r="A438" s="46" t="s">
        <v>1061</v>
      </c>
      <c r="B438" s="47" t="s">
        <v>723</v>
      </c>
      <c r="C438" s="47" t="s">
        <v>712</v>
      </c>
      <c r="D438" s="48" t="s">
        <v>1178</v>
      </c>
      <c r="E438" s="47" t="s">
        <v>463</v>
      </c>
      <c r="F438" s="49">
        <v>0.042291666666666665</v>
      </c>
      <c r="G438" s="48" t="str">
        <f>TEXT(INT((HOUR(F438)*3600+MINUTE(F438)*60+SECOND(F438))/$I$2/60),"0")&amp;"."&amp;TEXT(MOD((HOUR(F438)*3600+MINUTE(F438)*60+SECOND(F438))/$I$2,60),"00")&amp;"/km"</f>
        <v>6.05/km</v>
      </c>
      <c r="H438" s="50">
        <f>F438-$F$4</f>
        <v>0.01837962962962963</v>
      </c>
      <c r="I438" s="51">
        <f>F438-INDEX($F$4:$F$817,MATCH(D438,$D$4:$D$817,0))</f>
        <v>0.01321759259259259</v>
      </c>
    </row>
    <row r="439" spans="1:9" s="12" customFormat="1" ht="15" customHeight="1">
      <c r="A439" s="34" t="s">
        <v>1062</v>
      </c>
      <c r="B439" s="29" t="s">
        <v>1185</v>
      </c>
      <c r="C439" s="29" t="s">
        <v>608</v>
      </c>
      <c r="D439" s="26" t="s">
        <v>1143</v>
      </c>
      <c r="E439" s="29" t="s">
        <v>387</v>
      </c>
      <c r="F439" s="53">
        <v>0.042569444444444444</v>
      </c>
      <c r="G439" s="26" t="str">
        <f>TEXT(INT((HOUR(F439)*3600+MINUTE(F439)*60+SECOND(F439))/$I$2/60),"0")&amp;"."&amp;TEXT(MOD((HOUR(F439)*3600+MINUTE(F439)*60+SECOND(F439))/$I$2,60),"00")&amp;"/km"</f>
        <v>6.08/km</v>
      </c>
      <c r="H439" s="35">
        <f>F439-$F$4</f>
        <v>0.01865740740740741</v>
      </c>
      <c r="I439" s="36">
        <f>F439-INDEX($F$4:$F$817,MATCH(D439,$D$4:$D$817,0))</f>
        <v>0.016562499999999997</v>
      </c>
    </row>
    <row r="440" spans="1:9" s="12" customFormat="1" ht="15" customHeight="1">
      <c r="A440" s="34" t="s">
        <v>1063</v>
      </c>
      <c r="B440" s="29" t="s">
        <v>391</v>
      </c>
      <c r="C440" s="29" t="s">
        <v>392</v>
      </c>
      <c r="D440" s="26" t="s">
        <v>1109</v>
      </c>
      <c r="E440" s="29" t="s">
        <v>1119</v>
      </c>
      <c r="F440" s="53">
        <v>0.042916666666666665</v>
      </c>
      <c r="G440" s="26" t="str">
        <f>TEXT(INT((HOUR(F440)*3600+MINUTE(F440)*60+SECOND(F440))/$I$2/60),"0")&amp;"."&amp;TEXT(MOD((HOUR(F440)*3600+MINUTE(F440)*60+SECOND(F440))/$I$2,60),"00")&amp;"/km"</f>
        <v>6.11/km</v>
      </c>
      <c r="H440" s="35">
        <f>F440-$F$4</f>
        <v>0.01900462962962963</v>
      </c>
      <c r="I440" s="36">
        <f>F440-INDEX($F$4:$F$817,MATCH(D440,$D$4:$D$817,0))</f>
        <v>0.01900462962962963</v>
      </c>
    </row>
    <row r="441" spans="1:9" s="12" customFormat="1" ht="15" customHeight="1">
      <c r="A441" s="34" t="s">
        <v>1064</v>
      </c>
      <c r="B441" s="29" t="s">
        <v>390</v>
      </c>
      <c r="C441" s="29" t="s">
        <v>91</v>
      </c>
      <c r="D441" s="26" t="s">
        <v>1127</v>
      </c>
      <c r="E441" s="29" t="s">
        <v>1119</v>
      </c>
      <c r="F441" s="53">
        <v>0.042928240740740746</v>
      </c>
      <c r="G441" s="26" t="str">
        <f>TEXT(INT((HOUR(F441)*3600+MINUTE(F441)*60+SECOND(F441))/$I$2/60),"0")&amp;"."&amp;TEXT(MOD((HOUR(F441)*3600+MINUTE(F441)*60+SECOND(F441))/$I$2,60),"00")&amp;"/km"</f>
        <v>6.11/km</v>
      </c>
      <c r="H441" s="35">
        <f>F441-$F$4</f>
        <v>0.019016203703703712</v>
      </c>
      <c r="I441" s="36">
        <f>F441-INDEX($F$4:$F$817,MATCH(D441,$D$4:$D$817,0))</f>
        <v>0.010717592592592598</v>
      </c>
    </row>
    <row r="442" spans="1:9" s="12" customFormat="1" ht="15" customHeight="1">
      <c r="A442" s="34" t="s">
        <v>1065</v>
      </c>
      <c r="B442" s="29" t="s">
        <v>388</v>
      </c>
      <c r="C442" s="29" t="s">
        <v>457</v>
      </c>
      <c r="D442" s="26" t="s">
        <v>1102</v>
      </c>
      <c r="E442" s="29" t="s">
        <v>156</v>
      </c>
      <c r="F442" s="53">
        <v>0.04299768518518519</v>
      </c>
      <c r="G442" s="26" t="str">
        <f>TEXT(INT((HOUR(F442)*3600+MINUTE(F442)*60+SECOND(F442))/$I$2/60),"0")&amp;"."&amp;TEXT(MOD((HOUR(F442)*3600+MINUTE(F442)*60+SECOND(F442))/$I$2,60),"00")&amp;"/km"</f>
        <v>6.12/km</v>
      </c>
      <c r="H442" s="35">
        <f>F442-$F$4</f>
        <v>0.019085648148148154</v>
      </c>
      <c r="I442" s="36">
        <f>F442-INDEX($F$4:$F$817,MATCH(D442,$D$4:$D$817,0))</f>
        <v>0.018414351851851855</v>
      </c>
    </row>
    <row r="443" spans="1:9" s="12" customFormat="1" ht="15" customHeight="1">
      <c r="A443" s="34" t="s">
        <v>1066</v>
      </c>
      <c r="B443" s="29" t="s">
        <v>726</v>
      </c>
      <c r="C443" s="29" t="s">
        <v>389</v>
      </c>
      <c r="D443" s="26" t="s">
        <v>1112</v>
      </c>
      <c r="E443" s="29" t="s">
        <v>654</v>
      </c>
      <c r="F443" s="53">
        <v>0.043020833333333335</v>
      </c>
      <c r="G443" s="26" t="str">
        <f>TEXT(INT((HOUR(F443)*3600+MINUTE(F443)*60+SECOND(F443))/$I$2/60),"0")&amp;"."&amp;TEXT(MOD((HOUR(F443)*3600+MINUTE(F443)*60+SECOND(F443))/$I$2,60),"00")&amp;"/km"</f>
        <v>6.12/km</v>
      </c>
      <c r="H443" s="35">
        <f>F443-$F$4</f>
        <v>0.0191087962962963</v>
      </c>
      <c r="I443" s="36">
        <f>F443-INDEX($F$4:$F$817,MATCH(D443,$D$4:$D$817,0))</f>
        <v>0.018506944444444447</v>
      </c>
    </row>
    <row r="444" spans="1:9" s="12" customFormat="1" ht="15" customHeight="1">
      <c r="A444" s="34" t="s">
        <v>1067</v>
      </c>
      <c r="B444" s="29" t="s">
        <v>440</v>
      </c>
      <c r="C444" s="29" t="s">
        <v>11</v>
      </c>
      <c r="D444" s="26" t="s">
        <v>1139</v>
      </c>
      <c r="E444" s="29" t="s">
        <v>1121</v>
      </c>
      <c r="F444" s="53">
        <v>0.043333333333333335</v>
      </c>
      <c r="G444" s="26" t="str">
        <f>TEXT(INT((HOUR(F444)*3600+MINUTE(F444)*60+SECOND(F444))/$I$2/60),"0")&amp;"."&amp;TEXT(MOD((HOUR(F444)*3600+MINUTE(F444)*60+SECOND(F444))/$I$2,60),"00")&amp;"/km"</f>
        <v>6.14/km</v>
      </c>
      <c r="H444" s="35">
        <f>F444-$F$4</f>
        <v>0.0194212962962963</v>
      </c>
      <c r="I444" s="36">
        <f>F444-INDEX($F$4:$F$817,MATCH(D444,$D$4:$D$817,0))</f>
        <v>0.014444444444444444</v>
      </c>
    </row>
    <row r="445" spans="1:9" s="12" customFormat="1" ht="15" customHeight="1">
      <c r="A445" s="34" t="s">
        <v>1068</v>
      </c>
      <c r="B445" s="29" t="s">
        <v>393</v>
      </c>
      <c r="C445" s="29" t="s">
        <v>394</v>
      </c>
      <c r="D445" s="26" t="s">
        <v>63</v>
      </c>
      <c r="E445" s="29" t="s">
        <v>136</v>
      </c>
      <c r="F445" s="53">
        <v>0.04355324074074074</v>
      </c>
      <c r="G445" s="26" t="str">
        <f>TEXT(INT((HOUR(F445)*3600+MINUTE(F445)*60+SECOND(F445))/$I$2/60),"0")&amp;"."&amp;TEXT(MOD((HOUR(F445)*3600+MINUTE(F445)*60+SECOND(F445))/$I$2,60),"00")&amp;"/km"</f>
        <v>6.16/km</v>
      </c>
      <c r="H445" s="35">
        <f>F445-$F$4</f>
        <v>0.019641203703703706</v>
      </c>
      <c r="I445" s="36">
        <f>F445-INDEX($F$4:$F$817,MATCH(D445,$D$4:$D$817,0))</f>
        <v>0.0024652777777777815</v>
      </c>
    </row>
    <row r="446" spans="1:9" s="12" customFormat="1" ht="15" customHeight="1">
      <c r="A446" s="34" t="s">
        <v>1069</v>
      </c>
      <c r="B446" s="29" t="s">
        <v>395</v>
      </c>
      <c r="C446" s="29" t="s">
        <v>92</v>
      </c>
      <c r="D446" s="26" t="s">
        <v>1156</v>
      </c>
      <c r="E446" s="29" t="s">
        <v>1166</v>
      </c>
      <c r="F446" s="53">
        <v>0.04355324074074074</v>
      </c>
      <c r="G446" s="26" t="str">
        <f>TEXT(INT((HOUR(F446)*3600+MINUTE(F446)*60+SECOND(F446))/$I$2/60),"0")&amp;"."&amp;TEXT(MOD((HOUR(F446)*3600+MINUTE(F446)*60+SECOND(F446))/$I$2,60),"00")&amp;"/km"</f>
        <v>6.16/km</v>
      </c>
      <c r="H446" s="35">
        <f>F446-$F$4</f>
        <v>0.019641203703703706</v>
      </c>
      <c r="I446" s="36">
        <f>F446-INDEX($F$4:$F$817,MATCH(D446,$D$4:$D$817,0))</f>
        <v>0.012499999999999997</v>
      </c>
    </row>
    <row r="447" spans="1:9" s="12" customFormat="1" ht="15" customHeight="1">
      <c r="A447" s="34" t="s">
        <v>1070</v>
      </c>
      <c r="B447" s="29" t="s">
        <v>396</v>
      </c>
      <c r="C447" s="29" t="s">
        <v>397</v>
      </c>
      <c r="D447" s="26" t="s">
        <v>1108</v>
      </c>
      <c r="E447" s="29" t="s">
        <v>625</v>
      </c>
      <c r="F447" s="53">
        <v>0.04383101851851851</v>
      </c>
      <c r="G447" s="26" t="str">
        <f>TEXT(INT((HOUR(F447)*3600+MINUTE(F447)*60+SECOND(F447))/$I$2/60),"0")&amp;"."&amp;TEXT(MOD((HOUR(F447)*3600+MINUTE(F447)*60+SECOND(F447))/$I$2,60),"00")&amp;"/km"</f>
        <v>6.19/km</v>
      </c>
      <c r="H447" s="35">
        <f>F447-$F$4</f>
        <v>0.01991898148148148</v>
      </c>
      <c r="I447" s="36">
        <f>F447-INDEX($F$4:$F$817,MATCH(D447,$D$4:$D$817,0))</f>
        <v>0.013287037037037031</v>
      </c>
    </row>
    <row r="448" spans="1:9" s="12" customFormat="1" ht="15" customHeight="1">
      <c r="A448" s="34" t="s">
        <v>1071</v>
      </c>
      <c r="B448" s="29" t="s">
        <v>449</v>
      </c>
      <c r="C448" s="29" t="s">
        <v>450</v>
      </c>
      <c r="D448" s="26" t="s">
        <v>1156</v>
      </c>
      <c r="E448" s="29" t="s">
        <v>1121</v>
      </c>
      <c r="F448" s="53">
        <v>0.043912037037037034</v>
      </c>
      <c r="G448" s="26" t="str">
        <f>TEXT(INT((HOUR(F448)*3600+MINUTE(F448)*60+SECOND(F448))/$I$2/60),"0")&amp;"."&amp;TEXT(MOD((HOUR(F448)*3600+MINUTE(F448)*60+SECOND(F448))/$I$2,60),"00")&amp;"/km"</f>
        <v>6.19/km</v>
      </c>
      <c r="H448" s="35">
        <f>F448-$F$4</f>
        <v>0.02</v>
      </c>
      <c r="I448" s="36">
        <f>F448-INDEX($F$4:$F$817,MATCH(D448,$D$4:$D$817,0))</f>
        <v>0.012858796296296292</v>
      </c>
    </row>
    <row r="449" spans="1:9" s="12" customFormat="1" ht="15" customHeight="1">
      <c r="A449" s="34" t="s">
        <v>1072</v>
      </c>
      <c r="B449" s="29" t="s">
        <v>458</v>
      </c>
      <c r="C449" s="29" t="s">
        <v>626</v>
      </c>
      <c r="D449" s="26" t="s">
        <v>1107</v>
      </c>
      <c r="E449" s="29" t="s">
        <v>1111</v>
      </c>
      <c r="F449" s="53">
        <v>0.04402777777777778</v>
      </c>
      <c r="G449" s="26" t="str">
        <f>TEXT(INT((HOUR(F449)*3600+MINUTE(F449)*60+SECOND(F449))/$I$2/60),"0")&amp;"."&amp;TEXT(MOD((HOUR(F449)*3600+MINUTE(F449)*60+SECOND(F449))/$I$2,60),"00")&amp;"/km"</f>
        <v>6.20/km</v>
      </c>
      <c r="H449" s="35">
        <f>F449-$F$4</f>
        <v>0.020115740740740743</v>
      </c>
      <c r="I449" s="36">
        <f>F449-INDEX($F$4:$F$817,MATCH(D449,$D$4:$D$817,0))</f>
        <v>0.01976851851851852</v>
      </c>
    </row>
    <row r="450" spans="1:9" s="12" customFormat="1" ht="15" customHeight="1">
      <c r="A450" s="34" t="s">
        <v>1073</v>
      </c>
      <c r="B450" s="29" t="s">
        <v>711</v>
      </c>
      <c r="C450" s="29" t="s">
        <v>599</v>
      </c>
      <c r="D450" s="26" t="s">
        <v>1109</v>
      </c>
      <c r="E450" s="29" t="s">
        <v>18</v>
      </c>
      <c r="F450" s="53">
        <v>0.044189814814814814</v>
      </c>
      <c r="G450" s="26" t="str">
        <f>TEXT(INT((HOUR(F450)*3600+MINUTE(F450)*60+SECOND(F450))/$I$2/60),"0")&amp;"."&amp;TEXT(MOD((HOUR(F450)*3600+MINUTE(F450)*60+SECOND(F450))/$I$2,60),"00")&amp;"/km"</f>
        <v>6.22/km</v>
      </c>
      <c r="H450" s="35">
        <f>F450-$F$4</f>
        <v>0.02027777777777778</v>
      </c>
      <c r="I450" s="36">
        <f>F450-INDEX($F$4:$F$817,MATCH(D450,$D$4:$D$817,0))</f>
        <v>0.02027777777777778</v>
      </c>
    </row>
    <row r="451" spans="1:9" s="12" customFormat="1" ht="15" customHeight="1">
      <c r="A451" s="34" t="s">
        <v>1074</v>
      </c>
      <c r="B451" s="29" t="s">
        <v>399</v>
      </c>
      <c r="C451" s="29" t="s">
        <v>93</v>
      </c>
      <c r="D451" s="26" t="s">
        <v>1178</v>
      </c>
      <c r="E451" s="29" t="s">
        <v>18</v>
      </c>
      <c r="F451" s="53">
        <v>0.04420138888888889</v>
      </c>
      <c r="G451" s="26" t="str">
        <f>TEXT(INT((HOUR(F451)*3600+MINUTE(F451)*60+SECOND(F451))/$I$2/60),"0")&amp;"."&amp;TEXT(MOD((HOUR(F451)*3600+MINUTE(F451)*60+SECOND(F451))/$I$2,60),"00")&amp;"/km"</f>
        <v>6.22/km</v>
      </c>
      <c r="H451" s="35">
        <f>F451-$F$4</f>
        <v>0.020289351851851854</v>
      </c>
      <c r="I451" s="36">
        <f>F451-INDEX($F$4:$F$817,MATCH(D451,$D$4:$D$817,0))</f>
        <v>0.015127314814814812</v>
      </c>
    </row>
    <row r="452" spans="1:9" s="12" customFormat="1" ht="15" customHeight="1">
      <c r="A452" s="34" t="s">
        <v>1075</v>
      </c>
      <c r="B452" s="29" t="s">
        <v>398</v>
      </c>
      <c r="C452" s="29" t="s">
        <v>628</v>
      </c>
      <c r="D452" s="26" t="s">
        <v>1112</v>
      </c>
      <c r="E452" s="29" t="s">
        <v>584</v>
      </c>
      <c r="F452" s="53">
        <v>0.04424768518518518</v>
      </c>
      <c r="G452" s="26" t="str">
        <f>TEXT(INT((HOUR(F452)*3600+MINUTE(F452)*60+SECOND(F452))/$I$2/60),"0")&amp;"."&amp;TEXT(MOD((HOUR(F452)*3600+MINUTE(F452)*60+SECOND(F452))/$I$2,60),"00")&amp;"/km"</f>
        <v>6.22/km</v>
      </c>
      <c r="H452" s="35">
        <f>F452-$F$4</f>
        <v>0.020335648148148148</v>
      </c>
      <c r="I452" s="36">
        <f>F452-INDEX($F$4:$F$817,MATCH(D452,$D$4:$D$817,0))</f>
        <v>0.019733796296296294</v>
      </c>
    </row>
    <row r="453" spans="1:9" s="12" customFormat="1" ht="15" customHeight="1">
      <c r="A453" s="34" t="s">
        <v>1076</v>
      </c>
      <c r="B453" s="29" t="s">
        <v>455</v>
      </c>
      <c r="C453" s="29" t="s">
        <v>695</v>
      </c>
      <c r="D453" s="26" t="s">
        <v>1127</v>
      </c>
      <c r="E453" s="29" t="s">
        <v>1121</v>
      </c>
      <c r="F453" s="53">
        <v>0.04445601851851852</v>
      </c>
      <c r="G453" s="26" t="str">
        <f>TEXT(INT((HOUR(F453)*3600+MINUTE(F453)*60+SECOND(F453))/$I$2/60),"0")&amp;"."&amp;TEXT(MOD((HOUR(F453)*3600+MINUTE(F453)*60+SECOND(F453))/$I$2,60),"00")&amp;"/km"</f>
        <v>6.24/km</v>
      </c>
      <c r="H453" s="35">
        <f>F453-$F$4</f>
        <v>0.020543981481481486</v>
      </c>
      <c r="I453" s="36">
        <f>F453-INDEX($F$4:$F$817,MATCH(D453,$D$4:$D$817,0))</f>
        <v>0.012245370370370372</v>
      </c>
    </row>
    <row r="454" spans="1:9" s="12" customFormat="1" ht="15" customHeight="1">
      <c r="A454" s="34" t="s">
        <v>1077</v>
      </c>
      <c r="B454" s="29" t="s">
        <v>433</v>
      </c>
      <c r="C454" s="29" t="s">
        <v>614</v>
      </c>
      <c r="D454" s="26" t="s">
        <v>1143</v>
      </c>
      <c r="E454" s="29" t="s">
        <v>1121</v>
      </c>
      <c r="F454" s="53">
        <v>0.04445601851851852</v>
      </c>
      <c r="G454" s="26" t="str">
        <f>TEXT(INT((HOUR(F454)*3600+MINUTE(F454)*60+SECOND(F454))/$I$2/60),"0")&amp;"."&amp;TEXT(MOD((HOUR(F454)*3600+MINUTE(F454)*60+SECOND(F454))/$I$2,60),"00")&amp;"/km"</f>
        <v>6.24/km</v>
      </c>
      <c r="H454" s="35">
        <f>F454-$F$4</f>
        <v>0.020543981481481486</v>
      </c>
      <c r="I454" s="36">
        <f>F454-INDEX($F$4:$F$817,MATCH(D454,$D$4:$D$817,0))</f>
        <v>0.018449074074074073</v>
      </c>
    </row>
    <row r="455" spans="1:9" s="12" customFormat="1" ht="15" customHeight="1">
      <c r="A455" s="34" t="s">
        <v>1078</v>
      </c>
      <c r="B455" s="29" t="s">
        <v>433</v>
      </c>
      <c r="C455" s="29" t="s">
        <v>670</v>
      </c>
      <c r="D455" s="26" t="s">
        <v>1103</v>
      </c>
      <c r="E455" s="29" t="s">
        <v>1121</v>
      </c>
      <c r="F455" s="53">
        <v>0.04449074074074074</v>
      </c>
      <c r="G455" s="26" t="str">
        <f>TEXT(INT((HOUR(F455)*3600+MINUTE(F455)*60+SECOND(F455))/$I$2/60),"0")&amp;"."&amp;TEXT(MOD((HOUR(F455)*3600+MINUTE(F455)*60+SECOND(F455))/$I$2,60),"00")&amp;"/km"</f>
        <v>6.24/km</v>
      </c>
      <c r="H455" s="35">
        <f>F455-$F$4</f>
        <v>0.020578703703703707</v>
      </c>
      <c r="I455" s="36">
        <f>F455-INDEX($F$4:$F$817,MATCH(D455,$D$4:$D$817,0))</f>
        <v>0.020381944444444442</v>
      </c>
    </row>
    <row r="456" spans="1:9" s="12" customFormat="1" ht="15" customHeight="1">
      <c r="A456" s="46" t="s">
        <v>1079</v>
      </c>
      <c r="B456" s="47" t="s">
        <v>451</v>
      </c>
      <c r="C456" s="47" t="s">
        <v>705</v>
      </c>
      <c r="D456" s="48" t="s">
        <v>1114</v>
      </c>
      <c r="E456" s="47" t="s">
        <v>463</v>
      </c>
      <c r="F456" s="49">
        <v>0.04483796296296296</v>
      </c>
      <c r="G456" s="48" t="str">
        <f>TEXT(INT((HOUR(F456)*3600+MINUTE(F456)*60+SECOND(F456))/$I$2/60),"0")&amp;"."&amp;TEXT(MOD((HOUR(F456)*3600+MINUTE(F456)*60+SECOND(F456))/$I$2,60),"00")&amp;"/km"</f>
        <v>6.27/km</v>
      </c>
      <c r="H456" s="50">
        <f>F456-$F$4</f>
        <v>0.020925925925925928</v>
      </c>
      <c r="I456" s="51">
        <f>F456-INDEX($F$4:$F$817,MATCH(D456,$D$4:$D$817,0))</f>
        <v>0.01599537037037037</v>
      </c>
    </row>
    <row r="457" spans="1:9" s="12" customFormat="1" ht="15" customHeight="1">
      <c r="A457" s="46" t="s">
        <v>1080</v>
      </c>
      <c r="B457" s="47" t="s">
        <v>401</v>
      </c>
      <c r="C457" s="47" t="s">
        <v>698</v>
      </c>
      <c r="D457" s="48" t="s">
        <v>1156</v>
      </c>
      <c r="E457" s="47" t="s">
        <v>463</v>
      </c>
      <c r="F457" s="49">
        <v>0.045092592592592594</v>
      </c>
      <c r="G457" s="48" t="str">
        <f>TEXT(INT((HOUR(F457)*3600+MINUTE(F457)*60+SECOND(F457))/$I$2/60),"0")&amp;"."&amp;TEXT(MOD((HOUR(F457)*3600+MINUTE(F457)*60+SECOND(F457))/$I$2,60),"00")&amp;"/km"</f>
        <v>6.30/km</v>
      </c>
      <c r="H457" s="50">
        <f>F457-$F$4</f>
        <v>0.02118055555555556</v>
      </c>
      <c r="I457" s="51">
        <f>F457-INDEX($F$4:$F$817,MATCH(D457,$D$4:$D$817,0))</f>
        <v>0.014039351851851851</v>
      </c>
    </row>
    <row r="458" spans="1:9" s="12" customFormat="1" ht="15" customHeight="1">
      <c r="A458" s="34" t="s">
        <v>1081</v>
      </c>
      <c r="B458" s="29" t="s">
        <v>618</v>
      </c>
      <c r="C458" s="29" t="s">
        <v>603</v>
      </c>
      <c r="D458" s="26" t="s">
        <v>1114</v>
      </c>
      <c r="E458" s="29" t="s">
        <v>584</v>
      </c>
      <c r="F458" s="53">
        <v>0.04512731481481482</v>
      </c>
      <c r="G458" s="26" t="str">
        <f>TEXT(INT((HOUR(F458)*3600+MINUTE(F458)*60+SECOND(F458))/$I$2/60),"0")&amp;"."&amp;TEXT(MOD((HOUR(F458)*3600+MINUTE(F458)*60+SECOND(F458))/$I$2,60),"00")&amp;"/km"</f>
        <v>6.30/km</v>
      </c>
      <c r="H458" s="35">
        <f>F458-$F$4</f>
        <v>0.021215277777777788</v>
      </c>
      <c r="I458" s="36">
        <f>F458-INDEX($F$4:$F$817,MATCH(D458,$D$4:$D$817,0))</f>
        <v>0.01628472222222223</v>
      </c>
    </row>
    <row r="459" spans="1:9" s="12" customFormat="1" ht="15" customHeight="1">
      <c r="A459" s="34" t="s">
        <v>1082</v>
      </c>
      <c r="B459" s="29" t="s">
        <v>402</v>
      </c>
      <c r="C459" s="29" t="s">
        <v>430</v>
      </c>
      <c r="D459" s="26" t="s">
        <v>1196</v>
      </c>
      <c r="E459" s="29" t="s">
        <v>584</v>
      </c>
      <c r="F459" s="53">
        <v>0.045196759259259256</v>
      </c>
      <c r="G459" s="26" t="str">
        <f>TEXT(INT((HOUR(F459)*3600+MINUTE(F459)*60+SECOND(F459))/$I$2/60),"0")&amp;"."&amp;TEXT(MOD((HOUR(F459)*3600+MINUTE(F459)*60+SECOND(F459))/$I$2,60),"00")&amp;"/km"</f>
        <v>6.31/km</v>
      </c>
      <c r="H459" s="35">
        <f>F459-$F$4</f>
        <v>0.021284722222222222</v>
      </c>
      <c r="I459" s="36">
        <f>F459-INDEX($F$4:$F$817,MATCH(D459,$D$4:$D$817,0))</f>
        <v>0.00793981481481481</v>
      </c>
    </row>
    <row r="460" spans="1:9" s="12" customFormat="1" ht="15" customHeight="1">
      <c r="A460" s="34" t="s">
        <v>1083</v>
      </c>
      <c r="B460" s="29" t="s">
        <v>400</v>
      </c>
      <c r="C460" s="29" t="s">
        <v>593</v>
      </c>
      <c r="D460" s="26" t="s">
        <v>1109</v>
      </c>
      <c r="E460" s="29" t="s">
        <v>653</v>
      </c>
      <c r="F460" s="53">
        <v>0.045254629629629624</v>
      </c>
      <c r="G460" s="26" t="str">
        <f>TEXT(INT((HOUR(F460)*3600+MINUTE(F460)*60+SECOND(F460))/$I$2/60),"0")&amp;"."&amp;TEXT(MOD((HOUR(F460)*3600+MINUTE(F460)*60+SECOND(F460))/$I$2,60),"00")&amp;"/km"</f>
        <v>6.31/km</v>
      </c>
      <c r="H460" s="35">
        <f>F460-$F$4</f>
        <v>0.02134259259259259</v>
      </c>
      <c r="I460" s="36">
        <f>F460-INDEX($F$4:$F$817,MATCH(D460,$D$4:$D$817,0))</f>
        <v>0.02134259259259259</v>
      </c>
    </row>
    <row r="461" spans="1:9" s="12" customFormat="1" ht="15" customHeight="1">
      <c r="A461" s="34" t="s">
        <v>1084</v>
      </c>
      <c r="B461" s="29" t="s">
        <v>403</v>
      </c>
      <c r="C461" s="29" t="s">
        <v>607</v>
      </c>
      <c r="D461" s="26" t="s">
        <v>1112</v>
      </c>
      <c r="E461" s="29" t="s">
        <v>584</v>
      </c>
      <c r="F461" s="53">
        <v>0.045266203703703704</v>
      </c>
      <c r="G461" s="26" t="str">
        <f>TEXT(INT((HOUR(F461)*3600+MINUTE(F461)*60+SECOND(F461))/$I$2/60),"0")&amp;"."&amp;TEXT(MOD((HOUR(F461)*3600+MINUTE(F461)*60+SECOND(F461))/$I$2,60),"00")&amp;"/km"</f>
        <v>6.31/km</v>
      </c>
      <c r="H461" s="35">
        <f>F461-$F$4</f>
        <v>0.02135416666666667</v>
      </c>
      <c r="I461" s="36">
        <f>F461-INDEX($F$4:$F$817,MATCH(D461,$D$4:$D$817,0))</f>
        <v>0.020752314814814817</v>
      </c>
    </row>
    <row r="462" spans="1:9" s="12" customFormat="1" ht="15" customHeight="1">
      <c r="A462" s="34" t="s">
        <v>1085</v>
      </c>
      <c r="B462" s="29" t="s">
        <v>404</v>
      </c>
      <c r="C462" s="29" t="s">
        <v>680</v>
      </c>
      <c r="D462" s="26" t="s">
        <v>1156</v>
      </c>
      <c r="E462" s="29" t="s">
        <v>1111</v>
      </c>
      <c r="F462" s="53">
        <v>0.0453587962962963</v>
      </c>
      <c r="G462" s="26" t="str">
        <f>TEXT(INT((HOUR(F462)*3600+MINUTE(F462)*60+SECOND(F462))/$I$2/60),"0")&amp;"."&amp;TEXT(MOD((HOUR(F462)*3600+MINUTE(F462)*60+SECOND(F462))/$I$2,60),"00")&amp;"/km"</f>
        <v>6.32/km</v>
      </c>
      <c r="H462" s="35">
        <f>F462-$F$4</f>
        <v>0.021446759259259266</v>
      </c>
      <c r="I462" s="36">
        <f>F462-INDEX($F$4:$F$817,MATCH(D462,$D$4:$D$817,0))</f>
        <v>0.014305555555555557</v>
      </c>
    </row>
    <row r="463" spans="1:9" s="12" customFormat="1" ht="15" customHeight="1">
      <c r="A463" s="34" t="s">
        <v>1086</v>
      </c>
      <c r="B463" s="29" t="s">
        <v>375</v>
      </c>
      <c r="C463" s="29" t="s">
        <v>66</v>
      </c>
      <c r="D463" s="26" t="s">
        <v>1156</v>
      </c>
      <c r="E463" s="29" t="s">
        <v>1147</v>
      </c>
      <c r="F463" s="53">
        <v>0.046898148148148154</v>
      </c>
      <c r="G463" s="26" t="str">
        <f>TEXT(INT((HOUR(F463)*3600+MINUTE(F463)*60+SECOND(F463))/$I$2/60),"0")&amp;"."&amp;TEXT(MOD((HOUR(F463)*3600+MINUTE(F463)*60+SECOND(F463))/$I$2,60),"00")&amp;"/km"</f>
        <v>6.45/km</v>
      </c>
      <c r="H463" s="35">
        <f>F463-$F$4</f>
        <v>0.02298611111111112</v>
      </c>
      <c r="I463" s="36">
        <f>F463-INDEX($F$4:$F$817,MATCH(D463,$D$4:$D$817,0))</f>
        <v>0.01584490740740741</v>
      </c>
    </row>
    <row r="464" spans="1:9" s="12" customFormat="1" ht="15" customHeight="1">
      <c r="A464" s="34" t="s">
        <v>1087</v>
      </c>
      <c r="B464" s="29" t="s">
        <v>631</v>
      </c>
      <c r="C464" s="29" t="s">
        <v>589</v>
      </c>
      <c r="D464" s="26" t="s">
        <v>1112</v>
      </c>
      <c r="E464" s="29" t="s">
        <v>625</v>
      </c>
      <c r="F464" s="53">
        <v>0.04721064814814815</v>
      </c>
      <c r="G464" s="26" t="str">
        <f>TEXT(INT((HOUR(F464)*3600+MINUTE(F464)*60+SECOND(F464))/$I$2/60),"0")&amp;"."&amp;TEXT(MOD((HOUR(F464)*3600+MINUTE(F464)*60+SECOND(F464))/$I$2,60),"00")&amp;"/km"</f>
        <v>6.48/km</v>
      </c>
      <c r="H464" s="35">
        <f>F464-$F$4</f>
        <v>0.023298611111111114</v>
      </c>
      <c r="I464" s="36">
        <f>F464-INDEX($F$4:$F$817,MATCH(D464,$D$4:$D$817,0))</f>
        <v>0.02269675925925926</v>
      </c>
    </row>
    <row r="465" spans="1:9" s="12" customFormat="1" ht="15" customHeight="1">
      <c r="A465" s="34" t="s">
        <v>1088</v>
      </c>
      <c r="B465" s="29" t="s">
        <v>438</v>
      </c>
      <c r="C465" s="29" t="s">
        <v>613</v>
      </c>
      <c r="D465" s="26" t="s">
        <v>107</v>
      </c>
      <c r="E465" s="29" t="s">
        <v>625</v>
      </c>
      <c r="F465" s="53">
        <v>0.04737268518518519</v>
      </c>
      <c r="G465" s="26" t="str">
        <f>TEXT(INT((HOUR(F465)*3600+MINUTE(F465)*60+SECOND(F465))/$I$2/60),"0")&amp;"."&amp;TEXT(MOD((HOUR(F465)*3600+MINUTE(F465)*60+SECOND(F465))/$I$2,60),"00")&amp;"/km"</f>
        <v>6.49/km</v>
      </c>
      <c r="H465" s="35">
        <f>F465-$F$4</f>
        <v>0.023460648148148158</v>
      </c>
      <c r="I465" s="36">
        <f>F465-INDEX($F$4:$F$817,MATCH(D465,$D$4:$D$817,0))</f>
        <v>0.009016203703703707</v>
      </c>
    </row>
    <row r="466" spans="1:9" s="12" customFormat="1" ht="15" customHeight="1">
      <c r="A466" s="34" t="s">
        <v>1089</v>
      </c>
      <c r="B466" s="29" t="s">
        <v>405</v>
      </c>
      <c r="C466" s="29" t="s">
        <v>688</v>
      </c>
      <c r="D466" s="26" t="s">
        <v>107</v>
      </c>
      <c r="E466" s="29" t="s">
        <v>1128</v>
      </c>
      <c r="F466" s="53">
        <v>0.04789351851851852</v>
      </c>
      <c r="G466" s="26" t="str">
        <f>TEXT(INT((HOUR(F466)*3600+MINUTE(F466)*60+SECOND(F466))/$I$2/60),"0")&amp;"."&amp;TEXT(MOD((HOUR(F466)*3600+MINUTE(F466)*60+SECOND(F466))/$I$2,60),"00")&amp;"/km"</f>
        <v>6.54/km</v>
      </c>
      <c r="H466" s="35">
        <f>F466-$F$4</f>
        <v>0.02398148148148149</v>
      </c>
      <c r="I466" s="36">
        <f>F466-INDEX($F$4:$F$817,MATCH(D466,$D$4:$D$817,0))</f>
        <v>0.009537037037037038</v>
      </c>
    </row>
    <row r="467" spans="1:9" s="12" customFormat="1" ht="15" customHeight="1">
      <c r="A467" s="46" t="s">
        <v>1090</v>
      </c>
      <c r="B467" s="47" t="s">
        <v>727</v>
      </c>
      <c r="C467" s="47" t="s">
        <v>578</v>
      </c>
      <c r="D467" s="48" t="s">
        <v>1174</v>
      </c>
      <c r="E467" s="47" t="s">
        <v>463</v>
      </c>
      <c r="F467" s="49">
        <v>0.048310185185185185</v>
      </c>
      <c r="G467" s="48" t="str">
        <f>TEXT(INT((HOUR(F467)*3600+MINUTE(F467)*60+SECOND(F467))/$I$2/60),"0")&amp;"."&amp;TEXT(MOD((HOUR(F467)*3600+MINUTE(F467)*60+SECOND(F467))/$I$2,60),"00")&amp;"/km"</f>
        <v>6.57/km</v>
      </c>
      <c r="H467" s="50">
        <f>F467-$F$4</f>
        <v>0.02439814814814815</v>
      </c>
      <c r="I467" s="51">
        <f>F467-INDEX($F$4:$F$817,MATCH(D467,$D$4:$D$817,0))</f>
        <v>0.016585648148148155</v>
      </c>
    </row>
    <row r="468" spans="1:9" s="12" customFormat="1" ht="15" customHeight="1">
      <c r="A468" s="34" t="s">
        <v>1091</v>
      </c>
      <c r="B468" s="29" t="s">
        <v>460</v>
      </c>
      <c r="C468" s="29" t="s">
        <v>694</v>
      </c>
      <c r="D468" s="26" t="s">
        <v>1102</v>
      </c>
      <c r="E468" s="29" t="s">
        <v>1121</v>
      </c>
      <c r="F468" s="53">
        <v>0.048553240740740744</v>
      </c>
      <c r="G468" s="26" t="str">
        <f>TEXT(INT((HOUR(F468)*3600+MINUTE(F468)*60+SECOND(F468))/$I$2/60),"0")&amp;"."&amp;TEXT(MOD((HOUR(F468)*3600+MINUTE(F468)*60+SECOND(F468))/$I$2,60),"00")&amp;"/km"</f>
        <v>6.60/km</v>
      </c>
      <c r="H468" s="35">
        <f>F468-$F$4</f>
        <v>0.02464120370370371</v>
      </c>
      <c r="I468" s="36">
        <f>F468-INDEX($F$4:$F$817,MATCH(D468,$D$4:$D$817,0))</f>
        <v>0.023969907407407412</v>
      </c>
    </row>
    <row r="469" spans="1:9" s="12" customFormat="1" ht="15" customHeight="1">
      <c r="A469" s="34" t="s">
        <v>1092</v>
      </c>
      <c r="B469" s="29" t="s">
        <v>406</v>
      </c>
      <c r="C469" s="29" t="s">
        <v>407</v>
      </c>
      <c r="D469" s="26" t="s">
        <v>1178</v>
      </c>
      <c r="E469" s="29" t="s">
        <v>18</v>
      </c>
      <c r="F469" s="53">
        <v>0.04943287037037037</v>
      </c>
      <c r="G469" s="26" t="str">
        <f>TEXT(INT((HOUR(F469)*3600+MINUTE(F469)*60+SECOND(F469))/$I$2/60),"0")&amp;"."&amp;TEXT(MOD((HOUR(F469)*3600+MINUTE(F469)*60+SECOND(F469))/$I$2,60),"00")&amp;"/km"</f>
        <v>7.07/km</v>
      </c>
      <c r="H469" s="35">
        <f>F469-$F$4</f>
        <v>0.025520833333333336</v>
      </c>
      <c r="I469" s="36">
        <f>F469-INDEX($F$4:$F$817,MATCH(D469,$D$4:$D$817,0))</f>
        <v>0.020358796296296295</v>
      </c>
    </row>
    <row r="470" spans="1:9" s="12" customFormat="1" ht="15" customHeight="1">
      <c r="A470" s="34" t="s">
        <v>1093</v>
      </c>
      <c r="B470" s="29" t="s">
        <v>408</v>
      </c>
      <c r="C470" s="29" t="s">
        <v>99</v>
      </c>
      <c r="D470" s="26" t="s">
        <v>63</v>
      </c>
      <c r="E470" s="29" t="s">
        <v>18</v>
      </c>
      <c r="F470" s="53">
        <v>0.04980324074074074</v>
      </c>
      <c r="G470" s="26" t="str">
        <f>TEXT(INT((HOUR(F470)*3600+MINUTE(F470)*60+SECOND(F470))/$I$2/60),"0")&amp;"."&amp;TEXT(MOD((HOUR(F470)*3600+MINUTE(F470)*60+SECOND(F470))/$I$2,60),"00")&amp;"/km"</f>
        <v>7.10/km</v>
      </c>
      <c r="H470" s="35">
        <f>F470-$F$4</f>
        <v>0.025891203703703704</v>
      </c>
      <c r="I470" s="36">
        <f>F470-INDEX($F$4:$F$817,MATCH(D470,$D$4:$D$817,0))</f>
        <v>0.00871527777777778</v>
      </c>
    </row>
    <row r="471" spans="1:9" s="12" customFormat="1" ht="15" customHeight="1">
      <c r="A471" s="34" t="s">
        <v>1094</v>
      </c>
      <c r="B471" s="29" t="s">
        <v>409</v>
      </c>
      <c r="C471" s="29" t="s">
        <v>691</v>
      </c>
      <c r="D471" s="26" t="s">
        <v>107</v>
      </c>
      <c r="E471" s="29" t="s">
        <v>18</v>
      </c>
      <c r="F471" s="53">
        <v>0.04980324074074074</v>
      </c>
      <c r="G471" s="26" t="str">
        <f>TEXT(INT((HOUR(F471)*3600+MINUTE(F471)*60+SECOND(F471))/$I$2/60),"0")&amp;"."&amp;TEXT(MOD((HOUR(F471)*3600+MINUTE(F471)*60+SECOND(F471))/$I$2,60),"00")&amp;"/km"</f>
        <v>7.10/km</v>
      </c>
      <c r="H471" s="35">
        <f>F471-$F$4</f>
        <v>0.025891203703703704</v>
      </c>
      <c r="I471" s="36">
        <f>F471-INDEX($F$4:$F$817,MATCH(D471,$D$4:$D$817,0))</f>
        <v>0.011446759259259254</v>
      </c>
    </row>
    <row r="472" spans="1:9" s="12" customFormat="1" ht="15" customHeight="1">
      <c r="A472" s="34" t="s">
        <v>1095</v>
      </c>
      <c r="B472" s="29" t="s">
        <v>459</v>
      </c>
      <c r="C472" s="29" t="s">
        <v>593</v>
      </c>
      <c r="D472" s="26" t="s">
        <v>1174</v>
      </c>
      <c r="E472" s="29" t="s">
        <v>371</v>
      </c>
      <c r="F472" s="53">
        <v>0.04984953703703704</v>
      </c>
      <c r="G472" s="26" t="str">
        <f>TEXT(INT((HOUR(F472)*3600+MINUTE(F472)*60+SECOND(F472))/$I$2/60),"0")&amp;"."&amp;TEXT(MOD((HOUR(F472)*3600+MINUTE(F472)*60+SECOND(F472))/$I$2,60),"00")&amp;"/km"</f>
        <v>7.11/km</v>
      </c>
      <c r="H472" s="35">
        <f>F472-$F$4</f>
        <v>0.025937500000000006</v>
      </c>
      <c r="I472" s="36">
        <f>F472-INDEX($F$4:$F$817,MATCH(D472,$D$4:$D$817,0))</f>
        <v>0.01812500000000001</v>
      </c>
    </row>
    <row r="473" spans="1:9" s="12" customFormat="1" ht="15" customHeight="1">
      <c r="A473" s="34" t="s">
        <v>1096</v>
      </c>
      <c r="B473" s="29" t="s">
        <v>410</v>
      </c>
      <c r="C473" s="29" t="s">
        <v>251</v>
      </c>
      <c r="D473" s="26" t="s">
        <v>1127</v>
      </c>
      <c r="E473" s="29" t="s">
        <v>18</v>
      </c>
      <c r="F473" s="53">
        <v>0.05070601851851852</v>
      </c>
      <c r="G473" s="26" t="str">
        <f>TEXT(INT((HOUR(F473)*3600+MINUTE(F473)*60+SECOND(F473))/$I$2/60),"0")&amp;"."&amp;TEXT(MOD((HOUR(F473)*3600+MINUTE(F473)*60+SECOND(F473))/$I$2,60),"00")&amp;"/km"</f>
        <v>7.18/km</v>
      </c>
      <c r="H473" s="35">
        <f>F473-$F$4</f>
        <v>0.026793981481481485</v>
      </c>
      <c r="I473" s="36">
        <f>F473-INDEX($F$4:$F$817,MATCH(D473,$D$4:$D$817,0))</f>
        <v>0.01849537037037037</v>
      </c>
    </row>
    <row r="474" spans="1:9" s="12" customFormat="1" ht="15" customHeight="1">
      <c r="A474" s="34" t="s">
        <v>1097</v>
      </c>
      <c r="B474" s="29" t="s">
        <v>411</v>
      </c>
      <c r="C474" s="29" t="s">
        <v>412</v>
      </c>
      <c r="D474" s="26" t="s">
        <v>1174</v>
      </c>
      <c r="E474" s="29" t="s">
        <v>18</v>
      </c>
      <c r="F474" s="53">
        <v>0.05116898148148149</v>
      </c>
      <c r="G474" s="26" t="str">
        <f>TEXT(INT((HOUR(F474)*3600+MINUTE(F474)*60+SECOND(F474))/$I$2/60),"0")&amp;"."&amp;TEXT(MOD((HOUR(F474)*3600+MINUTE(F474)*60+SECOND(F474))/$I$2,60),"00")&amp;"/km"</f>
        <v>7.22/km</v>
      </c>
      <c r="H474" s="35">
        <f>F474-$F$4</f>
        <v>0.027256944444444455</v>
      </c>
      <c r="I474" s="36">
        <f>F474-INDEX($F$4:$F$817,MATCH(D474,$D$4:$D$817,0))</f>
        <v>0.01944444444444446</v>
      </c>
    </row>
    <row r="475" spans="1:9" s="12" customFormat="1" ht="15" customHeight="1">
      <c r="A475" s="34" t="s">
        <v>1098</v>
      </c>
      <c r="B475" s="29" t="s">
        <v>413</v>
      </c>
      <c r="C475" s="29" t="s">
        <v>679</v>
      </c>
      <c r="D475" s="26" t="s">
        <v>1139</v>
      </c>
      <c r="E475" s="29" t="s">
        <v>136</v>
      </c>
      <c r="F475" s="53">
        <v>0.05143518518518519</v>
      </c>
      <c r="G475" s="26" t="str">
        <f>TEXT(INT((HOUR(F475)*3600+MINUTE(F475)*60+SECOND(F475))/$I$2/60),"0")&amp;"."&amp;TEXT(MOD((HOUR(F475)*3600+MINUTE(F475)*60+SECOND(F475))/$I$2,60),"00")&amp;"/km"</f>
        <v>7.24/km</v>
      </c>
      <c r="H475" s="35">
        <f>F475-$F$4</f>
        <v>0.027523148148148154</v>
      </c>
      <c r="I475" s="36">
        <f>F475-INDEX($F$4:$F$817,MATCH(D475,$D$4:$D$817,0))</f>
        <v>0.022546296296296297</v>
      </c>
    </row>
    <row r="476" spans="1:9" s="12" customFormat="1" ht="15" customHeight="1">
      <c r="A476" s="34" t="s">
        <v>1099</v>
      </c>
      <c r="B476" s="29" t="s">
        <v>697</v>
      </c>
      <c r="C476" s="29" t="s">
        <v>1138</v>
      </c>
      <c r="D476" s="26" t="s">
        <v>1102</v>
      </c>
      <c r="E476" s="29" t="s">
        <v>136</v>
      </c>
      <c r="F476" s="53">
        <v>0.051493055555555556</v>
      </c>
      <c r="G476" s="26" t="str">
        <f>TEXT(INT((HOUR(F476)*3600+MINUTE(F476)*60+SECOND(F476))/$I$2/60),"0")&amp;"."&amp;TEXT(MOD((HOUR(F476)*3600+MINUTE(F476)*60+SECOND(F476))/$I$2,60),"00")&amp;"/km"</f>
        <v>7.25/km</v>
      </c>
      <c r="H476" s="35">
        <f>F476-$F$4</f>
        <v>0.027581018518518522</v>
      </c>
      <c r="I476" s="36">
        <f>F476-INDEX($F$4:$F$817,MATCH(D476,$D$4:$D$817,0))</f>
        <v>0.026909722222222224</v>
      </c>
    </row>
    <row r="477" spans="1:9" s="12" customFormat="1" ht="15" customHeight="1">
      <c r="A477" s="34" t="s">
        <v>1100</v>
      </c>
      <c r="B477" s="29" t="s">
        <v>462</v>
      </c>
      <c r="C477" s="29" t="s">
        <v>722</v>
      </c>
      <c r="D477" s="26" t="s">
        <v>1156</v>
      </c>
      <c r="E477" s="29" t="s">
        <v>1121</v>
      </c>
      <c r="F477" s="53">
        <v>0.053541666666666675</v>
      </c>
      <c r="G477" s="26" t="str">
        <f>TEXT(INT((HOUR(F477)*3600+MINUTE(F477)*60+SECOND(F477))/$I$2/60),"0")&amp;"."&amp;TEXT(MOD((HOUR(F477)*3600+MINUTE(F477)*60+SECOND(F477))/$I$2,60),"00")&amp;"/km"</f>
        <v>7.43/km</v>
      </c>
      <c r="H477" s="35">
        <f>F477-$F$4</f>
        <v>0.02962962962962964</v>
      </c>
      <c r="I477" s="36">
        <f>F477-INDEX($F$4:$F$817,MATCH(D477,$D$4:$D$817,0))</f>
        <v>0.022488425925925933</v>
      </c>
    </row>
    <row r="478" spans="1:9" s="12" customFormat="1" ht="15" customHeight="1" thickBot="1">
      <c r="A478" s="37" t="s">
        <v>1101</v>
      </c>
      <c r="B478" s="30" t="s">
        <v>414</v>
      </c>
      <c r="C478" s="30" t="s">
        <v>604</v>
      </c>
      <c r="D478" s="27" t="s">
        <v>1143</v>
      </c>
      <c r="E478" s="30" t="s">
        <v>584</v>
      </c>
      <c r="F478" s="54">
        <v>0.05362268518518518</v>
      </c>
      <c r="G478" s="27" t="str">
        <f>TEXT(INT((HOUR(F478)*3600+MINUTE(F478)*60+SECOND(F478))/$I$2/60),"0")&amp;"."&amp;TEXT(MOD((HOUR(F478)*3600+MINUTE(F478)*60+SECOND(F478))/$I$2,60),"00")&amp;"/km"</f>
        <v>7.43/km</v>
      </c>
      <c r="H478" s="38">
        <f>F478-$F$4</f>
        <v>0.02971064814814815</v>
      </c>
      <c r="I478" s="39">
        <f>F478-INDEX($F$4:$F$817,MATCH(D478,$D$4:$D$817,0))</f>
        <v>0.027615740740740736</v>
      </c>
    </row>
  </sheetData>
  <autoFilter ref="A3:I478"/>
  <mergeCells count="2">
    <mergeCell ref="A1:I1"/>
    <mergeCell ref="A2:G2"/>
  </mergeCells>
  <printOptions gridLines="1" horizontalCentered="1"/>
  <pageMargins left="0.2362204724409449" right="0.2362204724409449" top="0.5905511811023623" bottom="0.5905511811023623" header="0.3937007874015748" footer="0.3937007874015748"/>
  <pageSetup horizontalDpi="600" verticalDpi="600" orientation="portrait" paperSize="9" scale="75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71"/>
  <sheetViews>
    <sheetView workbookViewId="0" topLeftCell="A1">
      <pane ySplit="3" topLeftCell="BM4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7.7109375" style="1" customWidth="1"/>
    <col min="2" max="2" width="44.00390625" style="1" customWidth="1"/>
    <col min="3" max="3" width="12.7109375" style="1" customWidth="1"/>
  </cols>
  <sheetData>
    <row r="1" spans="1:3" ht="24.75" customHeight="1" thickBot="1">
      <c r="A1" s="19" t="str">
        <f>'Tempo Ufficiale'!A1</f>
        <v> Castel di Guido Country Race 3ª edizione</v>
      </c>
      <c r="B1" s="20"/>
      <c r="C1" s="21"/>
    </row>
    <row r="2" spans="1:3" ht="33" customHeight="1" thickBot="1">
      <c r="A2" s="22" t="str">
        <f>'Tempo Ufficiale'!A2&amp;" km. "&amp;'Tempo Ufficiale'!I2</f>
        <v>Castel di Guido (Roma) Italia - Venerdì 01/05/2009 km. 10</v>
      </c>
      <c r="B2" s="23"/>
      <c r="C2" s="24"/>
    </row>
    <row r="3" spans="1:3" ht="24.75" customHeight="1" thickBot="1">
      <c r="A3" s="3" t="s">
        <v>565</v>
      </c>
      <c r="B3" s="4" t="s">
        <v>569</v>
      </c>
      <c r="C3" s="4" t="s">
        <v>574</v>
      </c>
    </row>
    <row r="4" spans="1:3" ht="15" customHeight="1">
      <c r="A4" s="56">
        <v>1</v>
      </c>
      <c r="B4" s="57" t="s">
        <v>584</v>
      </c>
      <c r="C4" s="66">
        <v>106</v>
      </c>
    </row>
    <row r="5" spans="1:3" ht="15" customHeight="1">
      <c r="A5" s="58">
        <v>2</v>
      </c>
      <c r="B5" s="59" t="s">
        <v>1121</v>
      </c>
      <c r="C5" s="67">
        <v>49</v>
      </c>
    </row>
    <row r="6" spans="1:3" ht="15" customHeight="1">
      <c r="A6" s="60">
        <v>3</v>
      </c>
      <c r="B6" s="61" t="s">
        <v>463</v>
      </c>
      <c r="C6" s="68">
        <v>37</v>
      </c>
    </row>
    <row r="7" spans="1:3" ht="15" customHeight="1">
      <c r="A7" s="62">
        <v>4</v>
      </c>
      <c r="B7" s="59" t="s">
        <v>653</v>
      </c>
      <c r="C7" s="67">
        <v>25</v>
      </c>
    </row>
    <row r="8" spans="1:3" ht="15" customHeight="1">
      <c r="A8" s="62">
        <v>4</v>
      </c>
      <c r="B8" s="59" t="s">
        <v>1111</v>
      </c>
      <c r="C8" s="67">
        <v>24</v>
      </c>
    </row>
    <row r="9" spans="1:3" ht="15" customHeight="1">
      <c r="A9" s="58">
        <v>6</v>
      </c>
      <c r="B9" s="59" t="s">
        <v>156</v>
      </c>
      <c r="C9" s="67">
        <v>23</v>
      </c>
    </row>
    <row r="10" spans="1:3" ht="15" customHeight="1">
      <c r="A10" s="63">
        <v>7</v>
      </c>
      <c r="B10" s="59" t="s">
        <v>18</v>
      </c>
      <c r="C10" s="67">
        <v>23</v>
      </c>
    </row>
    <row r="11" spans="1:3" ht="15" customHeight="1">
      <c r="A11" s="58">
        <v>8</v>
      </c>
      <c r="B11" s="59" t="s">
        <v>625</v>
      </c>
      <c r="C11" s="67">
        <v>18</v>
      </c>
    </row>
    <row r="12" spans="1:3" ht="15" customHeight="1">
      <c r="A12" s="63">
        <v>9</v>
      </c>
      <c r="B12" s="59" t="s">
        <v>136</v>
      </c>
      <c r="C12" s="67">
        <v>17</v>
      </c>
    </row>
    <row r="13" spans="1:3" ht="15" customHeight="1">
      <c r="A13" s="58">
        <v>10</v>
      </c>
      <c r="B13" s="59" t="s">
        <v>1147</v>
      </c>
      <c r="C13" s="67">
        <v>15</v>
      </c>
    </row>
    <row r="14" spans="1:3" ht="15" customHeight="1">
      <c r="A14" s="63">
        <v>11</v>
      </c>
      <c r="B14" s="59" t="s">
        <v>587</v>
      </c>
      <c r="C14" s="67">
        <v>9</v>
      </c>
    </row>
    <row r="15" spans="1:3" ht="15" customHeight="1">
      <c r="A15" s="58">
        <v>12</v>
      </c>
      <c r="B15" s="59" t="s">
        <v>1128</v>
      </c>
      <c r="C15" s="67">
        <v>8</v>
      </c>
    </row>
    <row r="16" spans="1:3" ht="15" customHeight="1">
      <c r="A16" s="63">
        <v>13</v>
      </c>
      <c r="B16" s="59" t="s">
        <v>1104</v>
      </c>
      <c r="C16" s="67">
        <v>8</v>
      </c>
    </row>
    <row r="17" spans="1:3" ht="15" customHeight="1">
      <c r="A17" s="58">
        <v>14</v>
      </c>
      <c r="B17" s="59" t="s">
        <v>1166</v>
      </c>
      <c r="C17" s="67">
        <v>5</v>
      </c>
    </row>
    <row r="18" spans="1:3" ht="15" customHeight="1">
      <c r="A18" s="63">
        <v>15</v>
      </c>
      <c r="B18" s="59" t="s">
        <v>223</v>
      </c>
      <c r="C18" s="67">
        <v>5</v>
      </c>
    </row>
    <row r="19" spans="1:3" ht="15" customHeight="1">
      <c r="A19" s="58">
        <v>16</v>
      </c>
      <c r="B19" s="59" t="s">
        <v>1153</v>
      </c>
      <c r="C19" s="67">
        <v>5</v>
      </c>
    </row>
    <row r="20" spans="1:3" ht="15" customHeight="1">
      <c r="A20" s="63">
        <v>17</v>
      </c>
      <c r="B20" s="59" t="s">
        <v>1119</v>
      </c>
      <c r="C20" s="67">
        <v>5</v>
      </c>
    </row>
    <row r="21" spans="1:3" ht="15" customHeight="1">
      <c r="A21" s="58">
        <v>17</v>
      </c>
      <c r="B21" s="59" t="s">
        <v>125</v>
      </c>
      <c r="C21" s="67">
        <v>4</v>
      </c>
    </row>
    <row r="22" spans="1:3" ht="15" customHeight="1">
      <c r="A22" s="63">
        <v>17</v>
      </c>
      <c r="B22" s="59" t="s">
        <v>1110</v>
      </c>
      <c r="C22" s="67">
        <v>4</v>
      </c>
    </row>
    <row r="23" spans="1:3" ht="15" customHeight="1">
      <c r="A23" s="58">
        <v>20</v>
      </c>
      <c r="B23" s="59" t="s">
        <v>139</v>
      </c>
      <c r="C23" s="67">
        <v>4</v>
      </c>
    </row>
    <row r="24" spans="1:3" ht="15" customHeight="1">
      <c r="A24" s="63">
        <v>21</v>
      </c>
      <c r="B24" s="59" t="s">
        <v>576</v>
      </c>
      <c r="C24" s="67">
        <v>4</v>
      </c>
    </row>
    <row r="25" spans="1:3" ht="15" customHeight="1">
      <c r="A25" s="58">
        <v>22</v>
      </c>
      <c r="B25" s="59" t="s">
        <v>1123</v>
      </c>
      <c r="C25" s="67">
        <v>4</v>
      </c>
    </row>
    <row r="26" spans="1:3" ht="15" customHeight="1">
      <c r="A26" s="63">
        <v>22</v>
      </c>
      <c r="B26" s="59" t="s">
        <v>1113</v>
      </c>
      <c r="C26" s="67">
        <v>3</v>
      </c>
    </row>
    <row r="27" spans="1:3" ht="15" customHeight="1">
      <c r="A27" s="58">
        <v>24</v>
      </c>
      <c r="B27" s="59" t="s">
        <v>1169</v>
      </c>
      <c r="C27" s="67">
        <v>3</v>
      </c>
    </row>
    <row r="28" spans="1:3" ht="15" customHeight="1">
      <c r="A28" s="63">
        <v>24</v>
      </c>
      <c r="B28" s="59" t="s">
        <v>642</v>
      </c>
      <c r="C28" s="67">
        <v>3</v>
      </c>
    </row>
    <row r="29" spans="1:3" ht="15" customHeight="1">
      <c r="A29" s="58">
        <v>26</v>
      </c>
      <c r="B29" s="59" t="s">
        <v>1122</v>
      </c>
      <c r="C29" s="67">
        <v>3</v>
      </c>
    </row>
    <row r="30" spans="1:3" ht="15" customHeight="1">
      <c r="A30" s="63">
        <v>26</v>
      </c>
      <c r="B30" s="59" t="s">
        <v>1197</v>
      </c>
      <c r="C30" s="67">
        <v>3</v>
      </c>
    </row>
    <row r="31" spans="1:3" ht="15" customHeight="1">
      <c r="A31" s="58">
        <v>26</v>
      </c>
      <c r="B31" s="59" t="s">
        <v>130</v>
      </c>
      <c r="C31" s="67">
        <v>3</v>
      </c>
    </row>
    <row r="32" spans="1:3" ht="15" customHeight="1">
      <c r="A32" s="63">
        <v>29</v>
      </c>
      <c r="B32" s="59" t="s">
        <v>50</v>
      </c>
      <c r="C32" s="67">
        <v>3</v>
      </c>
    </row>
    <row r="33" spans="1:3" ht="15" customHeight="1">
      <c r="A33" s="58">
        <v>29</v>
      </c>
      <c r="B33" s="59" t="s">
        <v>146</v>
      </c>
      <c r="C33" s="67">
        <v>2</v>
      </c>
    </row>
    <row r="34" spans="1:3" ht="15" customHeight="1">
      <c r="A34" s="63">
        <v>31</v>
      </c>
      <c r="B34" s="59" t="s">
        <v>214</v>
      </c>
      <c r="C34" s="67">
        <v>2</v>
      </c>
    </row>
    <row r="35" spans="1:3" ht="15" customHeight="1">
      <c r="A35" s="58">
        <v>31</v>
      </c>
      <c r="B35" s="59" t="s">
        <v>122</v>
      </c>
      <c r="C35" s="67">
        <v>2</v>
      </c>
    </row>
    <row r="36" spans="1:3" ht="15" customHeight="1">
      <c r="A36" s="63">
        <v>33</v>
      </c>
      <c r="B36" s="59" t="s">
        <v>195</v>
      </c>
      <c r="C36" s="67">
        <v>2</v>
      </c>
    </row>
    <row r="37" spans="1:3" ht="15" customHeight="1">
      <c r="A37" s="58">
        <v>33</v>
      </c>
      <c r="B37" s="59" t="s">
        <v>1133</v>
      </c>
      <c r="C37" s="67">
        <v>2</v>
      </c>
    </row>
    <row r="38" spans="1:3" ht="15" customHeight="1">
      <c r="A38" s="63">
        <v>35</v>
      </c>
      <c r="B38" s="59" t="s">
        <v>1132</v>
      </c>
      <c r="C38" s="67">
        <v>2</v>
      </c>
    </row>
    <row r="39" spans="1:3" ht="15" customHeight="1">
      <c r="A39" s="58">
        <v>35</v>
      </c>
      <c r="B39" s="59" t="s">
        <v>590</v>
      </c>
      <c r="C39" s="67">
        <v>2</v>
      </c>
    </row>
    <row r="40" spans="1:3" ht="15" customHeight="1">
      <c r="A40" s="63">
        <v>35</v>
      </c>
      <c r="B40" s="59" t="s">
        <v>171</v>
      </c>
      <c r="C40" s="67">
        <v>2</v>
      </c>
    </row>
    <row r="41" spans="1:3" ht="15" customHeight="1">
      <c r="A41" s="58">
        <v>35</v>
      </c>
      <c r="B41" s="59" t="s">
        <v>1135</v>
      </c>
      <c r="C41" s="67">
        <v>2</v>
      </c>
    </row>
    <row r="42" spans="1:3" ht="15" customHeight="1">
      <c r="A42" s="63">
        <v>39</v>
      </c>
      <c r="B42" s="59" t="s">
        <v>1191</v>
      </c>
      <c r="C42" s="67">
        <v>2</v>
      </c>
    </row>
    <row r="43" spans="1:3" ht="15" customHeight="1">
      <c r="A43" s="58">
        <v>39</v>
      </c>
      <c r="B43" s="59" t="s">
        <v>654</v>
      </c>
      <c r="C43" s="67">
        <v>2</v>
      </c>
    </row>
    <row r="44" spans="1:3" ht="15" customHeight="1">
      <c r="A44" s="63">
        <v>39</v>
      </c>
      <c r="B44" s="59" t="s">
        <v>371</v>
      </c>
      <c r="C44" s="67">
        <v>2</v>
      </c>
    </row>
    <row r="45" spans="1:3" ht="15" customHeight="1">
      <c r="A45" s="58">
        <v>39</v>
      </c>
      <c r="B45" s="59" t="s">
        <v>664</v>
      </c>
      <c r="C45" s="67">
        <v>2</v>
      </c>
    </row>
    <row r="46" spans="1:3" ht="15" customHeight="1">
      <c r="A46" s="63">
        <v>43</v>
      </c>
      <c r="B46" s="59" t="s">
        <v>1177</v>
      </c>
      <c r="C46" s="67">
        <v>1</v>
      </c>
    </row>
    <row r="47" spans="1:3" ht="15" customHeight="1">
      <c r="A47" s="58">
        <v>43</v>
      </c>
      <c r="B47" s="59" t="s">
        <v>1125</v>
      </c>
      <c r="C47" s="67">
        <v>1</v>
      </c>
    </row>
    <row r="48" spans="1:3" ht="15" customHeight="1">
      <c r="A48" s="63">
        <v>43</v>
      </c>
      <c r="B48" s="59" t="s">
        <v>347</v>
      </c>
      <c r="C48" s="67">
        <v>1</v>
      </c>
    </row>
    <row r="49" spans="1:3" ht="15" customHeight="1">
      <c r="A49" s="58">
        <v>43</v>
      </c>
      <c r="B49" s="59" t="s">
        <v>37</v>
      </c>
      <c r="C49" s="67">
        <v>1</v>
      </c>
    </row>
    <row r="50" spans="1:3" ht="15" customHeight="1">
      <c r="A50" s="63">
        <v>43</v>
      </c>
      <c r="B50" s="59" t="s">
        <v>387</v>
      </c>
      <c r="C50" s="67">
        <v>1</v>
      </c>
    </row>
    <row r="51" spans="1:3" ht="15" customHeight="1">
      <c r="A51" s="58">
        <v>48</v>
      </c>
      <c r="B51" s="59" t="s">
        <v>116</v>
      </c>
      <c r="C51" s="67">
        <v>1</v>
      </c>
    </row>
    <row r="52" spans="1:3" ht="15" customHeight="1">
      <c r="A52" s="63">
        <v>48</v>
      </c>
      <c r="B52" s="59" t="s">
        <v>138</v>
      </c>
      <c r="C52" s="67">
        <v>1</v>
      </c>
    </row>
    <row r="53" spans="1:3" ht="15" customHeight="1">
      <c r="A53" s="58">
        <v>48</v>
      </c>
      <c r="B53" s="59" t="s">
        <v>179</v>
      </c>
      <c r="C53" s="67">
        <v>1</v>
      </c>
    </row>
    <row r="54" spans="1:3" ht="15" customHeight="1">
      <c r="A54" s="63">
        <v>51</v>
      </c>
      <c r="B54" s="59" t="s">
        <v>369</v>
      </c>
      <c r="C54" s="67">
        <v>1</v>
      </c>
    </row>
    <row r="55" spans="1:3" ht="15" customHeight="1">
      <c r="A55" s="58">
        <v>51</v>
      </c>
      <c r="B55" s="59" t="s">
        <v>296</v>
      </c>
      <c r="C55" s="67">
        <v>1</v>
      </c>
    </row>
    <row r="56" spans="1:3" ht="15" customHeight="1">
      <c r="A56" s="63">
        <v>51</v>
      </c>
      <c r="B56" s="59" t="s">
        <v>416</v>
      </c>
      <c r="C56" s="67">
        <v>1</v>
      </c>
    </row>
    <row r="57" spans="1:3" ht="15" customHeight="1">
      <c r="A57" s="58">
        <v>51</v>
      </c>
      <c r="B57" s="59" t="s">
        <v>288</v>
      </c>
      <c r="C57" s="67">
        <v>1</v>
      </c>
    </row>
    <row r="58" spans="1:3" ht="15" customHeight="1">
      <c r="A58" s="63">
        <v>51</v>
      </c>
      <c r="B58" s="59" t="s">
        <v>1175</v>
      </c>
      <c r="C58" s="67">
        <v>1</v>
      </c>
    </row>
    <row r="59" spans="1:3" ht="15" customHeight="1">
      <c r="A59" s="58">
        <v>51</v>
      </c>
      <c r="B59" s="59" t="s">
        <v>1124</v>
      </c>
      <c r="C59" s="67">
        <v>1</v>
      </c>
    </row>
    <row r="60" spans="1:3" ht="15" customHeight="1">
      <c r="A60" s="63">
        <v>51</v>
      </c>
      <c r="B60" s="59" t="s">
        <v>1158</v>
      </c>
      <c r="C60" s="67">
        <v>1</v>
      </c>
    </row>
    <row r="61" spans="1:3" ht="15" customHeight="1">
      <c r="A61" s="58">
        <v>51</v>
      </c>
      <c r="B61" s="59" t="s">
        <v>577</v>
      </c>
      <c r="C61" s="67">
        <v>1</v>
      </c>
    </row>
    <row r="62" spans="1:3" ht="15" customHeight="1">
      <c r="A62" s="63">
        <v>59</v>
      </c>
      <c r="B62" s="59" t="s">
        <v>1157</v>
      </c>
      <c r="C62" s="67">
        <v>1</v>
      </c>
    </row>
    <row r="63" spans="1:3" ht="15" customHeight="1">
      <c r="A63" s="63">
        <v>59</v>
      </c>
      <c r="B63" s="59" t="s">
        <v>1188</v>
      </c>
      <c r="C63" s="67">
        <v>1</v>
      </c>
    </row>
    <row r="64" spans="1:3" ht="15" customHeight="1">
      <c r="A64" s="63">
        <v>59</v>
      </c>
      <c r="B64" s="59" t="s">
        <v>1163</v>
      </c>
      <c r="C64" s="67">
        <v>1</v>
      </c>
    </row>
    <row r="65" spans="1:3" ht="15" customHeight="1">
      <c r="A65" s="63">
        <v>59</v>
      </c>
      <c r="B65" s="59" t="s">
        <v>1117</v>
      </c>
      <c r="C65" s="67">
        <v>1</v>
      </c>
    </row>
    <row r="66" spans="1:3" ht="15" customHeight="1">
      <c r="A66" s="63">
        <v>63</v>
      </c>
      <c r="B66" s="59" t="s">
        <v>1164</v>
      </c>
      <c r="C66" s="67">
        <v>1</v>
      </c>
    </row>
    <row r="67" spans="1:3" ht="15" customHeight="1">
      <c r="A67" s="63">
        <v>63</v>
      </c>
      <c r="B67" s="59" t="s">
        <v>144</v>
      </c>
      <c r="C67" s="67">
        <v>1</v>
      </c>
    </row>
    <row r="68" spans="1:3" ht="15" customHeight="1">
      <c r="A68" s="63">
        <v>65</v>
      </c>
      <c r="B68" s="59" t="s">
        <v>35</v>
      </c>
      <c r="C68" s="67">
        <v>1</v>
      </c>
    </row>
    <row r="69" spans="1:3" ht="15" customHeight="1">
      <c r="A69" s="63">
        <v>65</v>
      </c>
      <c r="B69" s="59" t="s">
        <v>57</v>
      </c>
      <c r="C69" s="67">
        <v>1</v>
      </c>
    </row>
    <row r="70" spans="1:3" ht="15" customHeight="1" thickBot="1">
      <c r="A70" s="64">
        <v>65</v>
      </c>
      <c r="B70" s="65" t="s">
        <v>419</v>
      </c>
      <c r="C70" s="69">
        <v>2</v>
      </c>
    </row>
    <row r="71" spans="1:3" ht="15" customHeight="1" thickBot="1">
      <c r="A71" s="13"/>
      <c r="B71" s="13"/>
      <c r="C71" s="55">
        <f>SUM(C4:C70)</f>
        <v>475</v>
      </c>
    </row>
  </sheetData>
  <mergeCells count="2">
    <mergeCell ref="A1:C1"/>
    <mergeCell ref="A2:C2"/>
  </mergeCells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2009-05-01T13:11:12Z</cp:lastPrinted>
  <dcterms:created xsi:type="dcterms:W3CDTF">2008-10-15T19:55:17Z</dcterms:created>
  <dcterms:modified xsi:type="dcterms:W3CDTF">2009-05-01T13:27:20Z</dcterms:modified>
  <cp:category/>
  <cp:version/>
  <cp:contentType/>
  <cp:contentStatus/>
</cp:coreProperties>
</file>