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<sst xmlns="http://schemas.openxmlformats.org/spreadsheetml/2006/main" count="469" uniqueCount="232">
  <si>
    <t>BERNI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</si>
  <si>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</si>
  <si>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</si>
  <si>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</si>
  <si>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</si>
  <si>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</si>
  <si>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</si>
  <si>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</si>
  <si>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</si>
  <si>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</si>
  <si>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</si>
  <si>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</si>
  <si>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</si>
  <si>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</si>
  <si>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</si>
  <si>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MATTEO</t>
  </si>
  <si>
    <t>ANDREA</t>
  </si>
  <si>
    <t>CARLO</t>
  </si>
  <si>
    <t>MARCO</t>
  </si>
  <si>
    <t>CLAUDIO</t>
  </si>
  <si>
    <t>ANGELO</t>
  </si>
  <si>
    <t>FRANCESCO</t>
  </si>
  <si>
    <t>STEFANO</t>
  </si>
  <si>
    <t>ROBERTO</t>
  </si>
  <si>
    <t>MASSIMO</t>
  </si>
  <si>
    <t>MAURIZIO</t>
  </si>
  <si>
    <t>MASSIMILIANO</t>
  </si>
  <si>
    <t>DANIELE</t>
  </si>
  <si>
    <t>PAOLO</t>
  </si>
  <si>
    <t>LUIGI</t>
  </si>
  <si>
    <t>ANTONIO</t>
  </si>
  <si>
    <t>ENRICO</t>
  </si>
  <si>
    <t>GABRIELE</t>
  </si>
  <si>
    <t>LAURA</t>
  </si>
  <si>
    <t>PAOLA</t>
  </si>
  <si>
    <t>GIORGIO</t>
  </si>
  <si>
    <t>RICCI</t>
  </si>
  <si>
    <t>VINCENZO</t>
  </si>
  <si>
    <t>SERGIO</t>
  </si>
  <si>
    <t>UMBERTO</t>
  </si>
  <si>
    <t>PIETRO</t>
  </si>
  <si>
    <t>FERNANDO</t>
  </si>
  <si>
    <t>MARINO</t>
  </si>
  <si>
    <t>ALFREDO</t>
  </si>
  <si>
    <t>MARIANI</t>
  </si>
  <si>
    <t>BERNARDINI</t>
  </si>
  <si>
    <t>VALERIO</t>
  </si>
  <si>
    <t>ALBERTO</t>
  </si>
  <si>
    <t>LEONARDO</t>
  </si>
  <si>
    <t>GIANLUCA</t>
  </si>
  <si>
    <t>ALESSIO</t>
  </si>
  <si>
    <t>RICCARDO</t>
  </si>
  <si>
    <t>SALVATORE</t>
  </si>
  <si>
    <t>NICOLA</t>
  </si>
  <si>
    <t>GIANFRANCO</t>
  </si>
  <si>
    <t>RAFFAELE</t>
  </si>
  <si>
    <t>BIAGIO</t>
  </si>
  <si>
    <t>DE SANTIS</t>
  </si>
  <si>
    <t>SANDRO</t>
  </si>
  <si>
    <t>ANTONINO</t>
  </si>
  <si>
    <t>RIZZO</t>
  </si>
  <si>
    <t>ALDO</t>
  </si>
  <si>
    <t>EMILIANO</t>
  </si>
  <si>
    <t>ADRIANO</t>
  </si>
  <si>
    <t>FANELLI</t>
  </si>
  <si>
    <t>GIAMPIERO</t>
  </si>
  <si>
    <t>SARA</t>
  </si>
  <si>
    <t>RENATO</t>
  </si>
  <si>
    <t>SIMONE</t>
  </si>
  <si>
    <t>C</t>
  </si>
  <si>
    <t>ASD ZONA OLIMPICA TEAM</t>
  </si>
  <si>
    <t xml:space="preserve">CESARINI </t>
  </si>
  <si>
    <t>POLISPORTIVA MONTALTO</t>
  </si>
  <si>
    <t>PAOLI</t>
  </si>
  <si>
    <t>B</t>
  </si>
  <si>
    <t>MARCONI</t>
  </si>
  <si>
    <t>ASD BOLSENA FORUM SPORT</t>
  </si>
  <si>
    <t>MECHELLI</t>
  </si>
  <si>
    <t>D</t>
  </si>
  <si>
    <t>ATLETICA FIANO ROMANO</t>
  </si>
  <si>
    <t xml:space="preserve">RENZI </t>
  </si>
  <si>
    <t>MARSILIO</t>
  </si>
  <si>
    <t>OTTAVIANELLI</t>
  </si>
  <si>
    <t>ODDO</t>
  </si>
  <si>
    <t>ALTO LAZIO ASD</t>
  </si>
  <si>
    <t>MARTELLETTI</t>
  </si>
  <si>
    <t>A</t>
  </si>
  <si>
    <t>DANILO</t>
  </si>
  <si>
    <t>LIBERTAS ELLERA</t>
  </si>
  <si>
    <t>DE  MURTAS</t>
  </si>
  <si>
    <t>E</t>
  </si>
  <si>
    <t>G.S.  VIGILI URBANI PALERMO</t>
  </si>
  <si>
    <t>CECCHETTI</t>
  </si>
  <si>
    <t>GIUGLIO</t>
  </si>
  <si>
    <t>F</t>
  </si>
  <si>
    <t>INDIPENDENTE</t>
  </si>
  <si>
    <t>PIERALISI</t>
  </si>
  <si>
    <t>PELLICCIA</t>
  </si>
  <si>
    <t>LIBERTAS ORVIETO</t>
  </si>
  <si>
    <t>COLA</t>
  </si>
  <si>
    <t>GIAMPAOLO</t>
  </si>
  <si>
    <t>ATLETICA MONTEFIASCONI</t>
  </si>
  <si>
    <t>TURCHETTI</t>
  </si>
  <si>
    <t>LBM SPORT ROMA</t>
  </si>
  <si>
    <t>CORIGLIANO</t>
  </si>
  <si>
    <t>DI MARCO SPORT</t>
  </si>
  <si>
    <t>ANGUILLARA SABAZIA</t>
  </si>
  <si>
    <t>MALOSSI</t>
  </si>
  <si>
    <t>MONTINI</t>
  </si>
  <si>
    <t>H</t>
  </si>
  <si>
    <t>NICASSIO</t>
  </si>
  <si>
    <t>CAMPANELLI</t>
  </si>
  <si>
    <t>BIAGETTI</t>
  </si>
  <si>
    <t>BLANCO</t>
  </si>
  <si>
    <t>PISCIOTTANO</t>
  </si>
  <si>
    <t>ROSSANO</t>
  </si>
  <si>
    <t>LEONARDI</t>
  </si>
  <si>
    <t>G</t>
  </si>
  <si>
    <t>FERRI</t>
  </si>
  <si>
    <t>M</t>
  </si>
  <si>
    <t>MICHAEL</t>
  </si>
  <si>
    <t>TROSCIA</t>
  </si>
  <si>
    <t>RACHELE</t>
  </si>
  <si>
    <t xml:space="preserve">LANZI </t>
  </si>
  <si>
    <t>CAGNALE</t>
  </si>
  <si>
    <t>EMILIO</t>
  </si>
  <si>
    <t>AMATORI PODISMO BENEVENTO</t>
  </si>
  <si>
    <t>ZANONI</t>
  </si>
  <si>
    <t>CIGNINI</t>
  </si>
  <si>
    <t>PEROTTI</t>
  </si>
  <si>
    <t>CALAMANTI</t>
  </si>
  <si>
    <t>SMERA</t>
  </si>
  <si>
    <t>ASD LIBERI PODISTII</t>
  </si>
  <si>
    <t>GREGORI</t>
  </si>
  <si>
    <t>BATTAGLINI</t>
  </si>
  <si>
    <t>CONNONI</t>
  </si>
  <si>
    <t>ZUCCARINO</t>
  </si>
  <si>
    <t>BARBERINI</t>
  </si>
  <si>
    <t>PATRIZI</t>
  </si>
  <si>
    <t>SORDINI</t>
  </si>
  <si>
    <t>SINI</t>
  </si>
  <si>
    <t>EMILI</t>
  </si>
  <si>
    <t>SCARPONI</t>
  </si>
  <si>
    <t xml:space="preserve">MAIETTO </t>
  </si>
  <si>
    <t>ROSA</t>
  </si>
  <si>
    <t>P</t>
  </si>
  <si>
    <t>UISP VITERBO</t>
  </si>
  <si>
    <t>CATALUCCI</t>
  </si>
  <si>
    <t>POLEGRI</t>
  </si>
  <si>
    <t>O</t>
  </si>
  <si>
    <t>POLI PODI</t>
  </si>
  <si>
    <t>MARZIALI</t>
  </si>
  <si>
    <t>SCOTTOLI</t>
  </si>
  <si>
    <t>MONTEROSI RUNNERS</t>
  </si>
  <si>
    <t xml:space="preserve">RONCA </t>
  </si>
  <si>
    <t>CONTICELLI</t>
  </si>
  <si>
    <t>CATALANI</t>
  </si>
  <si>
    <t>METELLI</t>
  </si>
  <si>
    <t>GIROLAMO</t>
  </si>
  <si>
    <t>SAVERI</t>
  </si>
  <si>
    <t>CHIERUZZI</t>
  </si>
  <si>
    <t>ATLETIC LAB AMELIA</t>
  </si>
  <si>
    <t>VETTORI</t>
  </si>
  <si>
    <t>BOCCIALONI</t>
  </si>
  <si>
    <t>EMORE</t>
  </si>
  <si>
    <t>PELLEGRINI</t>
  </si>
  <si>
    <t>COSTANTINO</t>
  </si>
  <si>
    <t>I</t>
  </si>
  <si>
    <t>MARTONI</t>
  </si>
  <si>
    <t>ASD VIGILI DEL FUOCO</t>
  </si>
  <si>
    <t>PICCINI</t>
  </si>
  <si>
    <t>NINO</t>
  </si>
  <si>
    <t>LOTTI</t>
  </si>
  <si>
    <t>TORRI</t>
  </si>
  <si>
    <t>LIBERTY ATLETIC</t>
  </si>
  <si>
    <t>LISI</t>
  </si>
  <si>
    <t>TIRATTERRA</t>
  </si>
  <si>
    <t>ASD ATLETICA ORTE</t>
  </si>
  <si>
    <t>PERCOSSI</t>
  </si>
  <si>
    <t>ERCOLANI</t>
  </si>
  <si>
    <t>ATL.90 TARQUINIA</t>
  </si>
  <si>
    <t>BISCIA</t>
  </si>
  <si>
    <t>NICOLO'</t>
  </si>
  <si>
    <t xml:space="preserve">PETRINO </t>
  </si>
  <si>
    <t>SEVERI</t>
  </si>
  <si>
    <t>MACCHIONI</t>
  </si>
  <si>
    <t>EMANUELA</t>
  </si>
  <si>
    <t>N</t>
  </si>
  <si>
    <t xml:space="preserve">MANCINELLI DEGLI ESPOSTI </t>
  </si>
  <si>
    <t>MARI</t>
  </si>
  <si>
    <t xml:space="preserve">STEFANO </t>
  </si>
  <si>
    <t>TERZOLI</t>
  </si>
  <si>
    <t>AUGUSTO</t>
  </si>
  <si>
    <t>PODISTICA CORCHIANO 2014</t>
  </si>
  <si>
    <t>SOFFI</t>
  </si>
  <si>
    <t>CRISTOFARI</t>
  </si>
  <si>
    <t>MALATESTA</t>
  </si>
  <si>
    <t xml:space="preserve">CIPOLLONI </t>
  </si>
  <si>
    <t>BORINO</t>
  </si>
  <si>
    <t>FILIPPO ANTONIO</t>
  </si>
  <si>
    <t xml:space="preserve">PUCCIOTTI </t>
  </si>
  <si>
    <t>NATALINI</t>
  </si>
  <si>
    <t>CORRADINI</t>
  </si>
  <si>
    <t>PIERGIORGIO</t>
  </si>
  <si>
    <t>MAZZIERI</t>
  </si>
  <si>
    <t>MIRIA</t>
  </si>
  <si>
    <t>BURLA</t>
  </si>
  <si>
    <t>SEVERO NETO</t>
  </si>
  <si>
    <t>IONE</t>
  </si>
  <si>
    <t>CARLINI</t>
  </si>
  <si>
    <t>ORRU'</t>
  </si>
  <si>
    <t>SIMONA</t>
  </si>
  <si>
    <t>MIGLIORINI</t>
  </si>
  <si>
    <t>VILMA</t>
  </si>
  <si>
    <t>RANFONE</t>
  </si>
  <si>
    <t>MARCELLO ANTONIO</t>
  </si>
  <si>
    <t>L</t>
  </si>
  <si>
    <t>ZACCARO</t>
  </si>
  <si>
    <t>ASD CORRI CASTROVILLARI</t>
  </si>
  <si>
    <t>BERSAGLIA</t>
  </si>
  <si>
    <t xml:space="preserve">STELLA </t>
  </si>
  <si>
    <t>ROMOLI</t>
  </si>
  <si>
    <t xml:space="preserve">LAVECCHIA DI TOCCO </t>
  </si>
  <si>
    <t xml:space="preserve">LEOCADIO </t>
  </si>
  <si>
    <t>MARCIA</t>
  </si>
  <si>
    <t>BOBBONI</t>
  </si>
  <si>
    <t>BARBOSA DE ARAUJO</t>
  </si>
  <si>
    <t>LUIZA</t>
  </si>
  <si>
    <t>SALVINI</t>
  </si>
  <si>
    <t>Urban Trail delle ciliegie</t>
  </si>
  <si>
    <t>2ª edizione</t>
  </si>
  <si>
    <t>Celleno (VT)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</si>
</sst>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48" applyNumberFormat="1" applyFont="1" applyFill="1" applyBorder="1" applyAlignment="1">
      <alignment horizontal="left" vertical="center"/>
      <protection/>
    </xf>
    <xf numFmtId="0" fontId="7" fillId="0" borderId="13" xfId="48" applyFont="1" applyFill="1" applyBorder="1" applyAlignment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48" applyNumberFormat="1" applyFont="1" applyFill="1" applyBorder="1" applyAlignment="1">
      <alignment horizontal="left" vertical="center"/>
      <protection/>
    </xf>
    <xf numFmtId="0" fontId="7" fillId="0" borderId="14" xfId="48" applyFont="1" applyFill="1" applyBorder="1" applyAlignment="1">
      <alignment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229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230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231</v>
      </c>
      <c r="B3" s="40"/>
      <c r="C3" s="40"/>
      <c r="D3" s="40"/>
      <c r="E3" s="40"/>
      <c r="F3" s="40"/>
      <c r="G3" s="40"/>
      <c r="H3" s="3" t="s">
        <v>2</v>
      </c>
      <c r="I3" s="4">
        <v>9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28" t="s">
        <v>64</v>
      </c>
      <c r="C5" s="28" t="s">
        <v>49</v>
      </c>
      <c r="D5" s="32" t="s">
        <v>69</v>
      </c>
      <c r="E5" s="28" t="s">
        <v>70</v>
      </c>
      <c r="F5" s="25">
        <v>0.024826388888888887</v>
      </c>
      <c r="G5" s="10" t="str">
        <f aca="true" t="shared" si="0" ref="G5:G68">TEXT(INT((HOUR(F5)*3600+MINUTE(F5)*60+SECOND(F5))/$I$3/60),"0")&amp;"."&amp;TEXT(MOD((HOUR(F5)*3600+MINUTE(F5)*60+SECOND(F5))/$I$3,60),"00")&amp;"/km"</f>
        <v>3.58/km</v>
      </c>
      <c r="H5" s="12">
        <f aca="true" t="shared" si="1" ref="H5:H68">F5-$F$5</f>
        <v>0</v>
      </c>
      <c r="I5" s="12">
        <f aca="true" t="shared" si="2" ref="I5:I36">F5-INDEX($F$5:$F$158,MATCH(D5,$D$5:$D$158,0))</f>
        <v>0</v>
      </c>
    </row>
    <row r="6" spans="1:9" s="13" customFormat="1" ht="15" customHeight="1">
      <c r="A6" s="14">
        <v>2</v>
      </c>
      <c r="B6" s="33" t="s">
        <v>71</v>
      </c>
      <c r="C6" s="34" t="s">
        <v>35</v>
      </c>
      <c r="D6" s="14" t="s">
        <v>69</v>
      </c>
      <c r="E6" s="29" t="s">
        <v>72</v>
      </c>
      <c r="F6" s="26">
        <v>0.024826388888888887</v>
      </c>
      <c r="G6" s="14" t="str">
        <f t="shared" si="0"/>
        <v>3.58/km</v>
      </c>
      <c r="H6" s="16">
        <f t="shared" si="1"/>
        <v>0</v>
      </c>
      <c r="I6" s="16">
        <f t="shared" si="2"/>
        <v>0</v>
      </c>
    </row>
    <row r="7" spans="1:9" s="13" customFormat="1" ht="15" customHeight="1">
      <c r="A7" s="14">
        <v>3</v>
      </c>
      <c r="B7" s="29" t="s">
        <v>73</v>
      </c>
      <c r="C7" s="29" t="s">
        <v>23</v>
      </c>
      <c r="D7" s="35" t="s">
        <v>74</v>
      </c>
      <c r="E7" s="29" t="s">
        <v>70</v>
      </c>
      <c r="F7" s="26">
        <v>0.025092592592592593</v>
      </c>
      <c r="G7" s="14" t="str">
        <f t="shared" si="0"/>
        <v>4.01/km</v>
      </c>
      <c r="H7" s="16">
        <f t="shared" si="1"/>
        <v>0.000266203703703706</v>
      </c>
      <c r="I7" s="16">
        <f t="shared" si="2"/>
        <v>0</v>
      </c>
    </row>
    <row r="8" spans="1:9" s="13" customFormat="1" ht="15" customHeight="1">
      <c r="A8" s="14">
        <v>4</v>
      </c>
      <c r="B8" s="29" t="s">
        <v>75</v>
      </c>
      <c r="C8" s="29" t="s">
        <v>68</v>
      </c>
      <c r="D8" s="35" t="s">
        <v>74</v>
      </c>
      <c r="E8" s="29" t="s">
        <v>76</v>
      </c>
      <c r="F8" s="26">
        <v>0.026122685185185183</v>
      </c>
      <c r="G8" s="14" t="str">
        <f t="shared" si="0"/>
        <v>4.11/km</v>
      </c>
      <c r="H8" s="16">
        <f t="shared" si="1"/>
        <v>0.0012962962962962954</v>
      </c>
      <c r="I8" s="16">
        <f t="shared" si="2"/>
        <v>0.0010300925925925894</v>
      </c>
    </row>
    <row r="9" spans="1:9" s="13" customFormat="1" ht="15" customHeight="1">
      <c r="A9" s="14">
        <v>5</v>
      </c>
      <c r="B9" s="29" t="s">
        <v>77</v>
      </c>
      <c r="C9" s="29" t="s">
        <v>50</v>
      </c>
      <c r="D9" s="35" t="s">
        <v>78</v>
      </c>
      <c r="E9" s="29" t="s">
        <v>79</v>
      </c>
      <c r="F9" s="26">
        <v>0.026574074074074073</v>
      </c>
      <c r="G9" s="14" t="str">
        <f t="shared" si="0"/>
        <v>4.15/km</v>
      </c>
      <c r="H9" s="16">
        <f t="shared" si="1"/>
        <v>0.0017476851851851855</v>
      </c>
      <c r="I9" s="16">
        <f t="shared" si="2"/>
        <v>0</v>
      </c>
    </row>
    <row r="10" spans="1:9" s="13" customFormat="1" ht="15" customHeight="1">
      <c r="A10" s="14">
        <v>6</v>
      </c>
      <c r="B10" s="33" t="s">
        <v>80</v>
      </c>
      <c r="C10" s="34" t="s">
        <v>81</v>
      </c>
      <c r="D10" s="14" t="s">
        <v>69</v>
      </c>
      <c r="E10" s="29" t="s">
        <v>72</v>
      </c>
      <c r="F10" s="26">
        <v>0.026747685185185183</v>
      </c>
      <c r="G10" s="14" t="str">
        <f t="shared" si="0"/>
        <v>4.17/km</v>
      </c>
      <c r="H10" s="16">
        <f t="shared" si="1"/>
        <v>0.001921296296296296</v>
      </c>
      <c r="I10" s="16">
        <f t="shared" si="2"/>
        <v>0.001921296296296296</v>
      </c>
    </row>
    <row r="11" spans="1:9" s="13" customFormat="1" ht="15" customHeight="1">
      <c r="A11" s="14">
        <v>7</v>
      </c>
      <c r="B11" s="15" t="s">
        <v>82</v>
      </c>
      <c r="C11" s="15" t="s">
        <v>83</v>
      </c>
      <c r="D11" s="14" t="s">
        <v>69</v>
      </c>
      <c r="E11" s="29" t="s">
        <v>84</v>
      </c>
      <c r="F11" s="26">
        <v>0.02693287037037037</v>
      </c>
      <c r="G11" s="14" t="str">
        <f t="shared" si="0"/>
        <v>4.19/km</v>
      </c>
      <c r="H11" s="16">
        <f t="shared" si="1"/>
        <v>0.0021064814814814835</v>
      </c>
      <c r="I11" s="16">
        <f t="shared" si="2"/>
        <v>0.0021064814814814835</v>
      </c>
    </row>
    <row r="12" spans="1:9" s="13" customFormat="1" ht="15" customHeight="1">
      <c r="A12" s="14">
        <v>8</v>
      </c>
      <c r="B12" s="15" t="s">
        <v>85</v>
      </c>
      <c r="C12" s="15" t="s">
        <v>22</v>
      </c>
      <c r="D12" s="14" t="s">
        <v>86</v>
      </c>
      <c r="E12" s="29" t="s">
        <v>84</v>
      </c>
      <c r="F12" s="26">
        <v>0.0275</v>
      </c>
      <c r="G12" s="14" t="str">
        <f t="shared" si="0"/>
        <v>4.24/km</v>
      </c>
      <c r="H12" s="16">
        <f t="shared" si="1"/>
        <v>0.0026736111111111127</v>
      </c>
      <c r="I12" s="16">
        <f t="shared" si="2"/>
        <v>0</v>
      </c>
    </row>
    <row r="13" spans="1:9" s="13" customFormat="1" ht="15" customHeight="1">
      <c r="A13" s="14">
        <v>9</v>
      </c>
      <c r="B13" s="29" t="s">
        <v>45</v>
      </c>
      <c r="C13" s="29" t="s">
        <v>87</v>
      </c>
      <c r="D13" s="35" t="s">
        <v>74</v>
      </c>
      <c r="E13" s="29" t="s">
        <v>88</v>
      </c>
      <c r="F13" s="26">
        <v>0.027604166666666666</v>
      </c>
      <c r="G13" s="14" t="str">
        <f t="shared" si="0"/>
        <v>4.25/km</v>
      </c>
      <c r="H13" s="16">
        <f t="shared" si="1"/>
        <v>0.0027777777777777783</v>
      </c>
      <c r="I13" s="16">
        <f t="shared" si="2"/>
        <v>0.0025115740740740723</v>
      </c>
    </row>
    <row r="14" spans="1:9" s="13" customFormat="1" ht="15" customHeight="1">
      <c r="A14" s="14">
        <v>10</v>
      </c>
      <c r="B14" s="29" t="s">
        <v>89</v>
      </c>
      <c r="C14" s="29" t="s">
        <v>61</v>
      </c>
      <c r="D14" s="35" t="s">
        <v>90</v>
      </c>
      <c r="E14" s="29" t="s">
        <v>91</v>
      </c>
      <c r="F14" s="26">
        <v>0.02763888888888889</v>
      </c>
      <c r="G14" s="14" t="str">
        <f t="shared" si="0"/>
        <v>4.25/km</v>
      </c>
      <c r="H14" s="16">
        <f t="shared" si="1"/>
        <v>0.0028125000000000025</v>
      </c>
      <c r="I14" s="16">
        <f t="shared" si="2"/>
        <v>0</v>
      </c>
    </row>
    <row r="15" spans="1:9" s="13" customFormat="1" ht="15" customHeight="1">
      <c r="A15" s="14">
        <v>11</v>
      </c>
      <c r="B15" s="29" t="s">
        <v>92</v>
      </c>
      <c r="C15" s="29" t="s">
        <v>93</v>
      </c>
      <c r="D15" s="14" t="s">
        <v>94</v>
      </c>
      <c r="E15" s="29" t="s">
        <v>95</v>
      </c>
      <c r="F15" s="26">
        <v>0.02773148148148148</v>
      </c>
      <c r="G15" s="14" t="str">
        <f t="shared" si="0"/>
        <v>4.26/km</v>
      </c>
      <c r="H15" s="16">
        <f t="shared" si="1"/>
        <v>0.002905092592592591</v>
      </c>
      <c r="I15" s="16">
        <f t="shared" si="2"/>
        <v>0</v>
      </c>
    </row>
    <row r="16" spans="1:9" s="13" customFormat="1" ht="15" customHeight="1">
      <c r="A16" s="14">
        <v>12</v>
      </c>
      <c r="B16" s="29" t="s">
        <v>96</v>
      </c>
      <c r="C16" s="29" t="s">
        <v>26</v>
      </c>
      <c r="D16" s="35" t="s">
        <v>90</v>
      </c>
      <c r="E16" s="29" t="s">
        <v>84</v>
      </c>
      <c r="F16" s="26">
        <v>0.027997685185185184</v>
      </c>
      <c r="G16" s="14" t="str">
        <f t="shared" si="0"/>
        <v>4.29/km</v>
      </c>
      <c r="H16" s="16">
        <f t="shared" si="1"/>
        <v>0.003171296296296297</v>
      </c>
      <c r="I16" s="16">
        <f t="shared" si="2"/>
        <v>0.00035879629629629456</v>
      </c>
    </row>
    <row r="17" spans="1:9" s="13" customFormat="1" ht="15" customHeight="1">
      <c r="A17" s="14">
        <v>13</v>
      </c>
      <c r="B17" s="29" t="s">
        <v>97</v>
      </c>
      <c r="C17" s="29" t="s">
        <v>47</v>
      </c>
      <c r="D17" s="14" t="s">
        <v>94</v>
      </c>
      <c r="E17" s="29" t="s">
        <v>98</v>
      </c>
      <c r="F17" s="26">
        <v>0.028078703703703703</v>
      </c>
      <c r="G17" s="14" t="str">
        <f t="shared" si="0"/>
        <v>4.30/km</v>
      </c>
      <c r="H17" s="16">
        <f t="shared" si="1"/>
        <v>0.0032523148148148155</v>
      </c>
      <c r="I17" s="16">
        <f t="shared" si="2"/>
        <v>0.00034722222222222446</v>
      </c>
    </row>
    <row r="18" spans="1:9" s="13" customFormat="1" ht="15" customHeight="1">
      <c r="A18" s="14">
        <v>14</v>
      </c>
      <c r="B18" s="29" t="s">
        <v>99</v>
      </c>
      <c r="C18" s="29" t="s">
        <v>100</v>
      </c>
      <c r="D18" s="35" t="s">
        <v>78</v>
      </c>
      <c r="E18" s="29" t="s">
        <v>101</v>
      </c>
      <c r="F18" s="26">
        <v>0.02826388888888889</v>
      </c>
      <c r="G18" s="14" t="str">
        <f t="shared" si="0"/>
        <v>4.31/km</v>
      </c>
      <c r="H18" s="16">
        <f t="shared" si="1"/>
        <v>0.003437500000000003</v>
      </c>
      <c r="I18" s="16">
        <f t="shared" si="2"/>
        <v>0.0016898148148148176</v>
      </c>
    </row>
    <row r="19" spans="1:9" s="13" customFormat="1" ht="15" customHeight="1">
      <c r="A19" s="14">
        <v>15</v>
      </c>
      <c r="B19" s="29" t="s">
        <v>102</v>
      </c>
      <c r="C19" s="29" t="s">
        <v>52</v>
      </c>
      <c r="D19" s="14" t="s">
        <v>90</v>
      </c>
      <c r="E19" s="29" t="s">
        <v>103</v>
      </c>
      <c r="F19" s="26">
        <v>0.028275462962962964</v>
      </c>
      <c r="G19" s="14" t="str">
        <f t="shared" si="0"/>
        <v>4.31/km</v>
      </c>
      <c r="H19" s="16">
        <f t="shared" si="1"/>
        <v>0.0034490740740740766</v>
      </c>
      <c r="I19" s="16">
        <f t="shared" si="2"/>
        <v>0.0006365740740740741</v>
      </c>
    </row>
    <row r="20" spans="1:9" s="13" customFormat="1" ht="15" customHeight="1">
      <c r="A20" s="14">
        <v>16</v>
      </c>
      <c r="B20" s="29" t="s">
        <v>104</v>
      </c>
      <c r="C20" s="29" t="s">
        <v>59</v>
      </c>
      <c r="D20" s="35" t="s">
        <v>94</v>
      </c>
      <c r="E20" s="29" t="s">
        <v>105</v>
      </c>
      <c r="F20" s="26">
        <v>0.028564814814814817</v>
      </c>
      <c r="G20" s="14" t="str">
        <f t="shared" si="0"/>
        <v>4.34/km</v>
      </c>
      <c r="H20" s="16">
        <f t="shared" si="1"/>
        <v>0.0037384259259259298</v>
      </c>
      <c r="I20" s="16">
        <f t="shared" si="2"/>
        <v>0.0008333333333333387</v>
      </c>
    </row>
    <row r="21" spans="1:9" s="13" customFormat="1" ht="15" customHeight="1">
      <c r="A21" s="14">
        <v>17</v>
      </c>
      <c r="B21" s="29" t="s">
        <v>57</v>
      </c>
      <c r="C21" s="29" t="s">
        <v>62</v>
      </c>
      <c r="D21" s="35" t="s">
        <v>86</v>
      </c>
      <c r="E21" s="29" t="s">
        <v>106</v>
      </c>
      <c r="F21" s="26">
        <v>0.02871527777777778</v>
      </c>
      <c r="G21" s="14" t="str">
        <f t="shared" si="0"/>
        <v>4.36/km</v>
      </c>
      <c r="H21" s="16">
        <f t="shared" si="1"/>
        <v>0.003888888888888893</v>
      </c>
      <c r="I21" s="16">
        <f t="shared" si="2"/>
        <v>0.0012152777777777804</v>
      </c>
    </row>
    <row r="22" spans="1:9" s="13" customFormat="1" ht="15" customHeight="1">
      <c r="A22" s="14">
        <v>18</v>
      </c>
      <c r="B22" s="15" t="s">
        <v>107</v>
      </c>
      <c r="C22" s="15" t="s">
        <v>18</v>
      </c>
      <c r="D22" s="14" t="s">
        <v>90</v>
      </c>
      <c r="E22" s="29" t="s">
        <v>84</v>
      </c>
      <c r="F22" s="26">
        <v>0.02929398148148148</v>
      </c>
      <c r="G22" s="14" t="str">
        <f t="shared" si="0"/>
        <v>4.41/km</v>
      </c>
      <c r="H22" s="16">
        <f t="shared" si="1"/>
        <v>0.0044675925925925924</v>
      </c>
      <c r="I22" s="16">
        <f t="shared" si="2"/>
        <v>0.00165509259259259</v>
      </c>
    </row>
    <row r="23" spans="1:9" s="13" customFormat="1" ht="15" customHeight="1">
      <c r="A23" s="14">
        <v>19</v>
      </c>
      <c r="B23" s="15" t="s">
        <v>108</v>
      </c>
      <c r="C23" s="15" t="s">
        <v>63</v>
      </c>
      <c r="D23" s="14" t="s">
        <v>109</v>
      </c>
      <c r="E23" s="29" t="s">
        <v>84</v>
      </c>
      <c r="F23" s="26">
        <v>0.02929398148148148</v>
      </c>
      <c r="G23" s="14" t="str">
        <f t="shared" si="0"/>
        <v>4.41/km</v>
      </c>
      <c r="H23" s="16">
        <f t="shared" si="1"/>
        <v>0.0044675925925925924</v>
      </c>
      <c r="I23" s="16">
        <f t="shared" si="2"/>
        <v>0</v>
      </c>
    </row>
    <row r="24" spans="1:9" s="13" customFormat="1" ht="15" customHeight="1">
      <c r="A24" s="14">
        <v>20</v>
      </c>
      <c r="B24" s="29" t="s">
        <v>110</v>
      </c>
      <c r="C24" s="29" t="s">
        <v>13</v>
      </c>
      <c r="D24" s="35" t="s">
        <v>86</v>
      </c>
      <c r="E24" s="29" t="s">
        <v>70</v>
      </c>
      <c r="F24" s="26">
        <v>0.02953703703703704</v>
      </c>
      <c r="G24" s="14" t="str">
        <f t="shared" si="0"/>
        <v>4.44/km</v>
      </c>
      <c r="H24" s="16">
        <f t="shared" si="1"/>
        <v>0.004710648148148151</v>
      </c>
      <c r="I24" s="16">
        <f t="shared" si="2"/>
        <v>0.0020370370370370386</v>
      </c>
    </row>
    <row r="25" spans="1:9" s="13" customFormat="1" ht="15" customHeight="1">
      <c r="A25" s="14">
        <v>21</v>
      </c>
      <c r="B25" s="29" t="s">
        <v>60</v>
      </c>
      <c r="C25" s="29" t="s">
        <v>32</v>
      </c>
      <c r="D25" s="35" t="s">
        <v>69</v>
      </c>
      <c r="E25" s="29" t="s">
        <v>105</v>
      </c>
      <c r="F25" s="26">
        <v>0.02954861111111111</v>
      </c>
      <c r="G25" s="14" t="str">
        <f t="shared" si="0"/>
        <v>4.44/km</v>
      </c>
      <c r="H25" s="16">
        <f t="shared" si="1"/>
        <v>0.004722222222222221</v>
      </c>
      <c r="I25" s="16">
        <f t="shared" si="2"/>
        <v>0.004722222222222221</v>
      </c>
    </row>
    <row r="26" spans="1:9" s="13" customFormat="1" ht="15" customHeight="1">
      <c r="A26" s="14">
        <v>22</v>
      </c>
      <c r="B26" s="29" t="s">
        <v>111</v>
      </c>
      <c r="C26" s="29" t="s">
        <v>46</v>
      </c>
      <c r="D26" s="35" t="s">
        <v>78</v>
      </c>
      <c r="E26" s="29" t="s">
        <v>70</v>
      </c>
      <c r="F26" s="26">
        <v>0.02956018518518519</v>
      </c>
      <c r="G26" s="14" t="str">
        <f t="shared" si="0"/>
        <v>4.44/km</v>
      </c>
      <c r="H26" s="16">
        <f t="shared" si="1"/>
        <v>0.004733796296296302</v>
      </c>
      <c r="I26" s="16">
        <f t="shared" si="2"/>
        <v>0.0029861111111111165</v>
      </c>
    </row>
    <row r="27" spans="1:9" s="13" customFormat="1" ht="15" customHeight="1">
      <c r="A27" s="14">
        <v>23</v>
      </c>
      <c r="B27" s="29" t="s">
        <v>112</v>
      </c>
      <c r="C27" s="29" t="s">
        <v>22</v>
      </c>
      <c r="D27" s="14" t="s">
        <v>94</v>
      </c>
      <c r="E27" s="29" t="s">
        <v>70</v>
      </c>
      <c r="F27" s="26">
        <v>0.02960648148148148</v>
      </c>
      <c r="G27" s="14" t="str">
        <f t="shared" si="0"/>
        <v>4.44/km</v>
      </c>
      <c r="H27" s="16">
        <f t="shared" si="1"/>
        <v>0.004780092592592593</v>
      </c>
      <c r="I27" s="16">
        <f t="shared" si="2"/>
        <v>0.0018750000000000017</v>
      </c>
    </row>
    <row r="28" spans="1:9" s="17" customFormat="1" ht="15" customHeight="1">
      <c r="A28" s="14">
        <v>24</v>
      </c>
      <c r="B28" s="29" t="s">
        <v>113</v>
      </c>
      <c r="C28" s="29" t="s">
        <v>22</v>
      </c>
      <c r="D28" s="35" t="s">
        <v>94</v>
      </c>
      <c r="E28" s="29" t="s">
        <v>105</v>
      </c>
      <c r="F28" s="26">
        <v>0.02988425925925926</v>
      </c>
      <c r="G28" s="14" t="str">
        <f t="shared" si="0"/>
        <v>4.47/km</v>
      </c>
      <c r="H28" s="16">
        <f t="shared" si="1"/>
        <v>0.005057870370370372</v>
      </c>
      <c r="I28" s="16">
        <f t="shared" si="2"/>
        <v>0.0021527777777777812</v>
      </c>
    </row>
    <row r="29" spans="1:9" ht="15" customHeight="1">
      <c r="A29" s="14">
        <v>25</v>
      </c>
      <c r="B29" s="29" t="s">
        <v>114</v>
      </c>
      <c r="C29" s="29" t="s">
        <v>115</v>
      </c>
      <c r="D29" s="35" t="s">
        <v>90</v>
      </c>
      <c r="E29" s="29" t="s">
        <v>72</v>
      </c>
      <c r="F29" s="26">
        <v>0.03005787037037037</v>
      </c>
      <c r="G29" s="14" t="str">
        <f t="shared" si="0"/>
        <v>4.49/km</v>
      </c>
      <c r="H29" s="16">
        <f t="shared" si="1"/>
        <v>0.005231481481481483</v>
      </c>
      <c r="I29" s="16">
        <f t="shared" si="2"/>
        <v>0.0024189814814814803</v>
      </c>
    </row>
    <row r="30" spans="1:9" ht="15" customHeight="1">
      <c r="A30" s="14">
        <v>26</v>
      </c>
      <c r="B30" s="15" t="s">
        <v>116</v>
      </c>
      <c r="C30" s="15" t="s">
        <v>100</v>
      </c>
      <c r="D30" s="14" t="s">
        <v>117</v>
      </c>
      <c r="E30" s="29" t="s">
        <v>84</v>
      </c>
      <c r="F30" s="26">
        <v>0.030162037037037032</v>
      </c>
      <c r="G30" s="14" t="str">
        <f t="shared" si="0"/>
        <v>4.50/km</v>
      </c>
      <c r="H30" s="16">
        <f t="shared" si="1"/>
        <v>0.005335648148148145</v>
      </c>
      <c r="I30" s="16">
        <f t="shared" si="2"/>
        <v>0</v>
      </c>
    </row>
    <row r="31" spans="1:9" ht="15" customHeight="1">
      <c r="A31" s="14">
        <v>27</v>
      </c>
      <c r="B31" s="29" t="s">
        <v>57</v>
      </c>
      <c r="C31" s="29" t="s">
        <v>51</v>
      </c>
      <c r="D31" s="35" t="s">
        <v>69</v>
      </c>
      <c r="E31" s="29" t="s">
        <v>106</v>
      </c>
      <c r="F31" s="26">
        <v>0.030185185185185186</v>
      </c>
      <c r="G31" s="14" t="str">
        <f t="shared" si="0"/>
        <v>4.50/km</v>
      </c>
      <c r="H31" s="16">
        <f t="shared" si="1"/>
        <v>0.005358796296296299</v>
      </c>
      <c r="I31" s="16">
        <f t="shared" si="2"/>
        <v>0.005358796296296299</v>
      </c>
    </row>
    <row r="32" spans="1:9" ht="15" customHeight="1">
      <c r="A32" s="14">
        <v>28</v>
      </c>
      <c r="B32" s="29" t="s">
        <v>118</v>
      </c>
      <c r="C32" s="29" t="s">
        <v>66</v>
      </c>
      <c r="D32" s="35" t="s">
        <v>119</v>
      </c>
      <c r="E32" s="15" t="s">
        <v>88</v>
      </c>
      <c r="F32" s="26">
        <v>0.030219907407407407</v>
      </c>
      <c r="G32" s="14" t="str">
        <f t="shared" si="0"/>
        <v>4.50/km</v>
      </c>
      <c r="H32" s="16">
        <f t="shared" si="1"/>
        <v>0.00539351851851852</v>
      </c>
      <c r="I32" s="16">
        <f t="shared" si="2"/>
        <v>0</v>
      </c>
    </row>
    <row r="33" spans="1:9" ht="15" customHeight="1">
      <c r="A33" s="14">
        <v>29</v>
      </c>
      <c r="B33" s="29" t="s">
        <v>44</v>
      </c>
      <c r="C33" s="29" t="s">
        <v>120</v>
      </c>
      <c r="D33" s="35" t="s">
        <v>86</v>
      </c>
      <c r="E33" s="29" t="s">
        <v>76</v>
      </c>
      <c r="F33" s="26">
        <v>0.030243055555555554</v>
      </c>
      <c r="G33" s="14" t="str">
        <f t="shared" si="0"/>
        <v>4.50/km</v>
      </c>
      <c r="H33" s="16">
        <f t="shared" si="1"/>
        <v>0.005416666666666667</v>
      </c>
      <c r="I33" s="16">
        <f t="shared" si="2"/>
        <v>0.002743055555555554</v>
      </c>
    </row>
    <row r="34" spans="1:9" ht="15" customHeight="1">
      <c r="A34" s="14">
        <v>30</v>
      </c>
      <c r="B34" s="29" t="s">
        <v>121</v>
      </c>
      <c r="C34" s="29" t="s">
        <v>122</v>
      </c>
      <c r="D34" s="35" t="s">
        <v>119</v>
      </c>
      <c r="E34" s="29" t="s">
        <v>70</v>
      </c>
      <c r="F34" s="26">
        <v>0.030300925925925926</v>
      </c>
      <c r="G34" s="14" t="str">
        <f t="shared" si="0"/>
        <v>4.51/km</v>
      </c>
      <c r="H34" s="16">
        <f t="shared" si="1"/>
        <v>0.005474537037037038</v>
      </c>
      <c r="I34" s="16">
        <f t="shared" si="2"/>
        <v>8.101851851851846E-05</v>
      </c>
    </row>
    <row r="35" spans="1:9" ht="15" customHeight="1">
      <c r="A35" s="14">
        <v>31</v>
      </c>
      <c r="B35" s="33" t="s">
        <v>123</v>
      </c>
      <c r="C35" s="34" t="s">
        <v>19</v>
      </c>
      <c r="D35" s="14" t="s">
        <v>78</v>
      </c>
      <c r="E35" s="29" t="s">
        <v>72</v>
      </c>
      <c r="F35" s="26">
        <v>0.030393518518518518</v>
      </c>
      <c r="G35" s="14" t="str">
        <f t="shared" si="0"/>
        <v>4.52/km</v>
      </c>
      <c r="H35" s="16">
        <f t="shared" si="1"/>
        <v>0.00556712962962963</v>
      </c>
      <c r="I35" s="16">
        <f t="shared" si="2"/>
        <v>0.0038194444444444448</v>
      </c>
    </row>
    <row r="36" spans="1:9" ht="15" customHeight="1">
      <c r="A36" s="14">
        <v>32</v>
      </c>
      <c r="B36" s="29" t="s">
        <v>124</v>
      </c>
      <c r="C36" s="29" t="s">
        <v>125</v>
      </c>
      <c r="D36" s="35" t="s">
        <v>90</v>
      </c>
      <c r="E36" s="29" t="s">
        <v>126</v>
      </c>
      <c r="F36" s="26">
        <v>0.030497685185185183</v>
      </c>
      <c r="G36" s="14" t="str">
        <f t="shared" si="0"/>
        <v>4.53/km</v>
      </c>
      <c r="H36" s="16">
        <f t="shared" si="1"/>
        <v>0.005671296296296296</v>
      </c>
      <c r="I36" s="16">
        <f t="shared" si="2"/>
        <v>0.0028587962962962933</v>
      </c>
    </row>
    <row r="37" spans="1:9" ht="15" customHeight="1">
      <c r="A37" s="14">
        <v>33</v>
      </c>
      <c r="B37" s="29" t="s">
        <v>127</v>
      </c>
      <c r="C37" s="29" t="s">
        <v>18</v>
      </c>
      <c r="D37" s="35" t="s">
        <v>74</v>
      </c>
      <c r="E37" s="29" t="s">
        <v>76</v>
      </c>
      <c r="F37" s="26">
        <v>0.03054398148148148</v>
      </c>
      <c r="G37" s="14" t="str">
        <f t="shared" si="0"/>
        <v>4.53/km</v>
      </c>
      <c r="H37" s="16">
        <f t="shared" si="1"/>
        <v>0.0057175925925925936</v>
      </c>
      <c r="I37" s="16">
        <f aca="true" t="shared" si="3" ref="I37:I68">F37-INDEX($F$5:$F$158,MATCH(D37,$D$5:$D$158,0))</f>
        <v>0.0054513888888888876</v>
      </c>
    </row>
    <row r="38" spans="1:9" ht="15" customHeight="1">
      <c r="A38" s="14">
        <v>34</v>
      </c>
      <c r="B38" s="29" t="s">
        <v>128</v>
      </c>
      <c r="C38" s="29" t="s">
        <v>25</v>
      </c>
      <c r="D38" s="14" t="s">
        <v>90</v>
      </c>
      <c r="E38" s="29" t="s">
        <v>70</v>
      </c>
      <c r="F38" s="26">
        <v>0.03071759259259259</v>
      </c>
      <c r="G38" s="14" t="str">
        <f t="shared" si="0"/>
        <v>4.55/km</v>
      </c>
      <c r="H38" s="16">
        <f t="shared" si="1"/>
        <v>0.005891203703703704</v>
      </c>
      <c r="I38" s="16">
        <f t="shared" si="3"/>
        <v>0.0030787037037037016</v>
      </c>
    </row>
    <row r="39" spans="1:9" ht="15" customHeight="1">
      <c r="A39" s="14">
        <v>35</v>
      </c>
      <c r="B39" s="29" t="s">
        <v>129</v>
      </c>
      <c r="C39" s="29" t="s">
        <v>15</v>
      </c>
      <c r="D39" s="35" t="s">
        <v>74</v>
      </c>
      <c r="E39" s="29" t="s">
        <v>95</v>
      </c>
      <c r="F39" s="26">
        <v>0.03074074074074074</v>
      </c>
      <c r="G39" s="14" t="str">
        <f t="shared" si="0"/>
        <v>4.55/km</v>
      </c>
      <c r="H39" s="16">
        <f t="shared" si="1"/>
        <v>0.005914351851851851</v>
      </c>
      <c r="I39" s="16">
        <f t="shared" si="3"/>
        <v>0.005648148148148145</v>
      </c>
    </row>
    <row r="40" spans="1:9" ht="15" customHeight="1">
      <c r="A40" s="14">
        <v>36</v>
      </c>
      <c r="B40" s="29" t="s">
        <v>130</v>
      </c>
      <c r="C40" s="29" t="s">
        <v>18</v>
      </c>
      <c r="D40" s="35" t="s">
        <v>90</v>
      </c>
      <c r="E40" s="29" t="s">
        <v>70</v>
      </c>
      <c r="F40" s="26">
        <v>0.030763888888888886</v>
      </c>
      <c r="G40" s="14" t="str">
        <f t="shared" si="0"/>
        <v>4.55/km</v>
      </c>
      <c r="H40" s="16">
        <f t="shared" si="1"/>
        <v>0.005937499999999998</v>
      </c>
      <c r="I40" s="16">
        <f t="shared" si="3"/>
        <v>0.003124999999999996</v>
      </c>
    </row>
    <row r="41" spans="1:9" ht="15" customHeight="1">
      <c r="A41" s="14">
        <v>37</v>
      </c>
      <c r="B41" s="29" t="s">
        <v>131</v>
      </c>
      <c r="C41" s="29" t="s">
        <v>38</v>
      </c>
      <c r="D41" s="14" t="s">
        <v>78</v>
      </c>
      <c r="E41" s="29" t="s">
        <v>132</v>
      </c>
      <c r="F41" s="26">
        <v>0.030775462962962966</v>
      </c>
      <c r="G41" s="14" t="str">
        <f t="shared" si="0"/>
        <v>4.55/km</v>
      </c>
      <c r="H41" s="16">
        <f t="shared" si="1"/>
        <v>0.005949074074074079</v>
      </c>
      <c r="I41" s="16">
        <f t="shared" si="3"/>
        <v>0.004201388888888893</v>
      </c>
    </row>
    <row r="42" spans="1:9" ht="15" customHeight="1">
      <c r="A42" s="14">
        <v>38</v>
      </c>
      <c r="B42" s="29" t="s">
        <v>133</v>
      </c>
      <c r="C42" s="29" t="s">
        <v>22</v>
      </c>
      <c r="D42" s="35" t="s">
        <v>94</v>
      </c>
      <c r="E42" s="29" t="s">
        <v>70</v>
      </c>
      <c r="F42" s="26">
        <v>0.030833333333333334</v>
      </c>
      <c r="G42" s="14" t="str">
        <f t="shared" si="0"/>
        <v>4.56/km</v>
      </c>
      <c r="H42" s="16">
        <f t="shared" si="1"/>
        <v>0.006006944444444447</v>
      </c>
      <c r="I42" s="16">
        <f t="shared" si="3"/>
        <v>0.0031018518518518556</v>
      </c>
    </row>
    <row r="43" spans="1:9" ht="15" customHeight="1">
      <c r="A43" s="14">
        <v>39</v>
      </c>
      <c r="B43" s="29" t="s">
        <v>134</v>
      </c>
      <c r="C43" s="29" t="s">
        <v>40</v>
      </c>
      <c r="D43" s="35" t="s">
        <v>117</v>
      </c>
      <c r="E43" s="29" t="s">
        <v>76</v>
      </c>
      <c r="F43" s="26">
        <v>0.03096064814814815</v>
      </c>
      <c r="G43" s="14" t="str">
        <f t="shared" si="0"/>
        <v>4.57/km</v>
      </c>
      <c r="H43" s="16">
        <f t="shared" si="1"/>
        <v>0.006134259259259263</v>
      </c>
      <c r="I43" s="16">
        <f t="shared" si="3"/>
        <v>0.000798611111111118</v>
      </c>
    </row>
    <row r="44" spans="1:9" ht="15" customHeight="1">
      <c r="A44" s="14">
        <v>40</v>
      </c>
      <c r="B44" s="29" t="s">
        <v>135</v>
      </c>
      <c r="C44" s="29" t="s">
        <v>16</v>
      </c>
      <c r="D44" s="35" t="s">
        <v>74</v>
      </c>
      <c r="E44" s="29" t="s">
        <v>70</v>
      </c>
      <c r="F44" s="26">
        <v>0.031006944444444445</v>
      </c>
      <c r="G44" s="14" t="str">
        <f t="shared" si="0"/>
        <v>4.58/km</v>
      </c>
      <c r="H44" s="16">
        <f t="shared" si="1"/>
        <v>0.006180555555555557</v>
      </c>
      <c r="I44" s="16">
        <f t="shared" si="3"/>
        <v>0.005914351851851851</v>
      </c>
    </row>
    <row r="45" spans="1:9" ht="15" customHeight="1">
      <c r="A45" s="14">
        <v>41</v>
      </c>
      <c r="B45" s="29" t="s">
        <v>136</v>
      </c>
      <c r="C45" s="29" t="s">
        <v>38</v>
      </c>
      <c r="D45" s="35" t="s">
        <v>94</v>
      </c>
      <c r="E45" s="29" t="s">
        <v>70</v>
      </c>
      <c r="F45" s="26">
        <v>0.031041666666666665</v>
      </c>
      <c r="G45" s="14" t="str">
        <f t="shared" si="0"/>
        <v>4.58/km</v>
      </c>
      <c r="H45" s="16">
        <f t="shared" si="1"/>
        <v>0.006215277777777778</v>
      </c>
      <c r="I45" s="16">
        <f t="shared" si="3"/>
        <v>0.003310185185185187</v>
      </c>
    </row>
    <row r="46" spans="1:9" ht="15" customHeight="1">
      <c r="A46" s="14">
        <v>42</v>
      </c>
      <c r="B46" s="33" t="s">
        <v>137</v>
      </c>
      <c r="C46" s="34" t="s">
        <v>40</v>
      </c>
      <c r="D46" s="14" t="s">
        <v>117</v>
      </c>
      <c r="E46" s="29" t="s">
        <v>72</v>
      </c>
      <c r="F46" s="26">
        <v>0.031215277777777783</v>
      </c>
      <c r="G46" s="14" t="str">
        <f t="shared" si="0"/>
        <v>4.60/km</v>
      </c>
      <c r="H46" s="16">
        <f t="shared" si="1"/>
        <v>0.006388888888888895</v>
      </c>
      <c r="I46" s="16">
        <f t="shared" si="3"/>
        <v>0.0010532407407407504</v>
      </c>
    </row>
    <row r="47" spans="1:9" ht="15" customHeight="1">
      <c r="A47" s="14">
        <v>43</v>
      </c>
      <c r="B47" s="29" t="s">
        <v>138</v>
      </c>
      <c r="C47" s="29" t="s">
        <v>20</v>
      </c>
      <c r="D47" s="14" t="s">
        <v>90</v>
      </c>
      <c r="E47" s="29" t="s">
        <v>70</v>
      </c>
      <c r="F47" s="26">
        <v>0.031342592592592596</v>
      </c>
      <c r="G47" s="14" t="str">
        <f t="shared" si="0"/>
        <v>5.01/km</v>
      </c>
      <c r="H47" s="16">
        <f t="shared" si="1"/>
        <v>0.006516203703703708</v>
      </c>
      <c r="I47" s="16">
        <f t="shared" si="3"/>
        <v>0.0037037037037037056</v>
      </c>
    </row>
    <row r="48" spans="1:9" ht="15" customHeight="1">
      <c r="A48" s="14">
        <v>44</v>
      </c>
      <c r="B48" s="29" t="s">
        <v>139</v>
      </c>
      <c r="C48" s="29" t="s">
        <v>33</v>
      </c>
      <c r="D48" s="35" t="s">
        <v>119</v>
      </c>
      <c r="E48" s="29" t="s">
        <v>76</v>
      </c>
      <c r="F48" s="26">
        <v>0.03138888888888889</v>
      </c>
      <c r="G48" s="14" t="str">
        <f t="shared" si="0"/>
        <v>5.01/km</v>
      </c>
      <c r="H48" s="16">
        <f t="shared" si="1"/>
        <v>0.006562500000000002</v>
      </c>
      <c r="I48" s="16">
        <f t="shared" si="3"/>
        <v>0.0011689814814814826</v>
      </c>
    </row>
    <row r="49" spans="1:9" ht="15" customHeight="1">
      <c r="A49" s="14">
        <v>45</v>
      </c>
      <c r="B49" s="29" t="s">
        <v>140</v>
      </c>
      <c r="C49" s="29" t="s">
        <v>67</v>
      </c>
      <c r="D49" s="14" t="s">
        <v>90</v>
      </c>
      <c r="E49" s="29" t="s">
        <v>70</v>
      </c>
      <c r="F49" s="26">
        <v>0.031435185185185184</v>
      </c>
      <c r="G49" s="14" t="str">
        <f t="shared" si="0"/>
        <v>5.02/km</v>
      </c>
      <c r="H49" s="16">
        <f t="shared" si="1"/>
        <v>0.006608796296296297</v>
      </c>
      <c r="I49" s="16">
        <f t="shared" si="3"/>
        <v>0.003796296296296294</v>
      </c>
    </row>
    <row r="50" spans="1:9" ht="15" customHeight="1">
      <c r="A50" s="14">
        <v>46</v>
      </c>
      <c r="B50" s="15" t="s">
        <v>141</v>
      </c>
      <c r="C50" s="15" t="s">
        <v>13</v>
      </c>
      <c r="D50" s="14" t="s">
        <v>69</v>
      </c>
      <c r="E50" s="29" t="s">
        <v>84</v>
      </c>
      <c r="F50" s="26">
        <v>0.03162037037037037</v>
      </c>
      <c r="G50" s="14" t="str">
        <f t="shared" si="0"/>
        <v>5.04/km</v>
      </c>
      <c r="H50" s="16">
        <f t="shared" si="1"/>
        <v>0.006793981481481481</v>
      </c>
      <c r="I50" s="16">
        <f t="shared" si="3"/>
        <v>0.006793981481481481</v>
      </c>
    </row>
    <row r="51" spans="1:9" ht="15" customHeight="1">
      <c r="A51" s="14">
        <v>47</v>
      </c>
      <c r="B51" s="29" t="s">
        <v>142</v>
      </c>
      <c r="C51" s="29" t="s">
        <v>24</v>
      </c>
      <c r="D51" s="35" t="s">
        <v>90</v>
      </c>
      <c r="E51" s="29" t="s">
        <v>70</v>
      </c>
      <c r="F51" s="26">
        <v>0.03173611111111111</v>
      </c>
      <c r="G51" s="14" t="str">
        <f t="shared" si="0"/>
        <v>5.05/km</v>
      </c>
      <c r="H51" s="16">
        <f t="shared" si="1"/>
        <v>0.006909722222222223</v>
      </c>
      <c r="I51" s="16">
        <f t="shared" si="3"/>
        <v>0.004097222222222221</v>
      </c>
    </row>
    <row r="52" spans="1:9" ht="15" customHeight="1">
      <c r="A52" s="14">
        <v>48</v>
      </c>
      <c r="B52" s="33" t="s">
        <v>143</v>
      </c>
      <c r="C52" s="34" t="s">
        <v>24</v>
      </c>
      <c r="D52" s="14" t="s">
        <v>117</v>
      </c>
      <c r="E52" s="29" t="s">
        <v>72</v>
      </c>
      <c r="F52" s="26">
        <v>0.0319212962962963</v>
      </c>
      <c r="G52" s="14" t="str">
        <f t="shared" si="0"/>
        <v>5.06/km</v>
      </c>
      <c r="H52" s="16">
        <f t="shared" si="1"/>
        <v>0.007094907407407414</v>
      </c>
      <c r="I52" s="16">
        <f t="shared" si="3"/>
        <v>0.0017592592592592694</v>
      </c>
    </row>
    <row r="53" spans="1:9" ht="15" customHeight="1">
      <c r="A53" s="14">
        <v>49</v>
      </c>
      <c r="B53" s="29" t="s">
        <v>0</v>
      </c>
      <c r="C53" s="29" t="s">
        <v>144</v>
      </c>
      <c r="D53" s="35" t="s">
        <v>145</v>
      </c>
      <c r="E53" s="29" t="s">
        <v>146</v>
      </c>
      <c r="F53" s="26">
        <v>0.03208333333333333</v>
      </c>
      <c r="G53" s="14" t="str">
        <f t="shared" si="0"/>
        <v>5.08/km</v>
      </c>
      <c r="H53" s="16">
        <f t="shared" si="1"/>
        <v>0.007256944444444444</v>
      </c>
      <c r="I53" s="16">
        <f t="shared" si="3"/>
        <v>0</v>
      </c>
    </row>
    <row r="54" spans="1:9" ht="15" customHeight="1">
      <c r="A54" s="14">
        <v>50</v>
      </c>
      <c r="B54" s="29" t="s">
        <v>147</v>
      </c>
      <c r="C54" s="29" t="s">
        <v>22</v>
      </c>
      <c r="D54" s="35" t="s">
        <v>90</v>
      </c>
      <c r="E54" s="29" t="s">
        <v>70</v>
      </c>
      <c r="F54" s="26">
        <v>0.032164351851851854</v>
      </c>
      <c r="G54" s="14" t="str">
        <f t="shared" si="0"/>
        <v>5.09/km</v>
      </c>
      <c r="H54" s="16">
        <f t="shared" si="1"/>
        <v>0.007337962962962966</v>
      </c>
      <c r="I54" s="16">
        <f t="shared" si="3"/>
        <v>0.004525462962962964</v>
      </c>
    </row>
    <row r="55" spans="1:9" ht="15" customHeight="1">
      <c r="A55" s="14">
        <v>51</v>
      </c>
      <c r="B55" s="29" t="s">
        <v>148</v>
      </c>
      <c r="C55" s="29" t="s">
        <v>33</v>
      </c>
      <c r="D55" s="35" t="s">
        <v>149</v>
      </c>
      <c r="E55" s="29" t="s">
        <v>150</v>
      </c>
      <c r="F55" s="26">
        <v>0.03217592592592593</v>
      </c>
      <c r="G55" s="14" t="str">
        <f t="shared" si="0"/>
        <v>5.09/km</v>
      </c>
      <c r="H55" s="16">
        <f t="shared" si="1"/>
        <v>0.00734953703703704</v>
      </c>
      <c r="I55" s="16">
        <f t="shared" si="3"/>
        <v>0</v>
      </c>
    </row>
    <row r="56" spans="1:9" ht="15" customHeight="1">
      <c r="A56" s="14">
        <v>52</v>
      </c>
      <c r="B56" s="15" t="s">
        <v>151</v>
      </c>
      <c r="C56" s="15" t="s">
        <v>18</v>
      </c>
      <c r="D56" s="14" t="s">
        <v>90</v>
      </c>
      <c r="E56" s="29" t="s">
        <v>84</v>
      </c>
      <c r="F56" s="26">
        <v>0.032326388888888884</v>
      </c>
      <c r="G56" s="14" t="str">
        <f t="shared" si="0"/>
        <v>5.10/km</v>
      </c>
      <c r="H56" s="16">
        <f t="shared" si="1"/>
        <v>0.007499999999999996</v>
      </c>
      <c r="I56" s="16">
        <f t="shared" si="3"/>
        <v>0.004687499999999994</v>
      </c>
    </row>
    <row r="57" spans="1:9" ht="15" customHeight="1">
      <c r="A57" s="14">
        <v>53</v>
      </c>
      <c r="B57" s="29" t="s">
        <v>36</v>
      </c>
      <c r="C57" s="29" t="s">
        <v>28</v>
      </c>
      <c r="D57" s="14" t="s">
        <v>94</v>
      </c>
      <c r="E57" s="29" t="s">
        <v>70</v>
      </c>
      <c r="F57" s="26">
        <v>0.03236111111111111</v>
      </c>
      <c r="G57" s="14" t="str">
        <f t="shared" si="0"/>
        <v>5.11/km</v>
      </c>
      <c r="H57" s="16">
        <f t="shared" si="1"/>
        <v>0.007534722222222224</v>
      </c>
      <c r="I57" s="16">
        <f t="shared" si="3"/>
        <v>0.004629629629629633</v>
      </c>
    </row>
    <row r="58" spans="1:9" ht="15" customHeight="1">
      <c r="A58" s="14">
        <v>54</v>
      </c>
      <c r="B58" s="29" t="s">
        <v>44</v>
      </c>
      <c r="C58" s="29" t="s">
        <v>54</v>
      </c>
      <c r="D58" s="35" t="s">
        <v>94</v>
      </c>
      <c r="E58" s="29" t="s">
        <v>76</v>
      </c>
      <c r="F58" s="26">
        <v>0.0324537037037037</v>
      </c>
      <c r="G58" s="14" t="str">
        <f t="shared" si="0"/>
        <v>5.12/km</v>
      </c>
      <c r="H58" s="16">
        <f t="shared" si="1"/>
        <v>0.0076273148148148125</v>
      </c>
      <c r="I58" s="16">
        <f t="shared" si="3"/>
        <v>0.004722222222222221</v>
      </c>
    </row>
    <row r="59" spans="1:9" ht="15" customHeight="1">
      <c r="A59" s="14">
        <v>55</v>
      </c>
      <c r="B59" s="29" t="s">
        <v>152</v>
      </c>
      <c r="C59" s="29" t="s">
        <v>37</v>
      </c>
      <c r="D59" s="35" t="s">
        <v>109</v>
      </c>
      <c r="E59" s="29" t="s">
        <v>153</v>
      </c>
      <c r="F59" s="26">
        <v>0.03260416666666667</v>
      </c>
      <c r="G59" s="14" t="str">
        <f t="shared" si="0"/>
        <v>5.13/km</v>
      </c>
      <c r="H59" s="16">
        <f t="shared" si="1"/>
        <v>0.007777777777777783</v>
      </c>
      <c r="I59" s="16">
        <f t="shared" si="3"/>
        <v>0.0033101851851851903</v>
      </c>
    </row>
    <row r="60" spans="1:9" ht="15" customHeight="1">
      <c r="A60" s="14">
        <v>56</v>
      </c>
      <c r="B60" s="29" t="s">
        <v>154</v>
      </c>
      <c r="C60" s="29" t="s">
        <v>13</v>
      </c>
      <c r="D60" s="35" t="s">
        <v>90</v>
      </c>
      <c r="E60" s="29" t="s">
        <v>76</v>
      </c>
      <c r="F60" s="26">
        <v>0.032673611111111105</v>
      </c>
      <c r="G60" s="14" t="str">
        <f t="shared" si="0"/>
        <v>5.14/km</v>
      </c>
      <c r="H60" s="16">
        <f t="shared" si="1"/>
        <v>0.007847222222222217</v>
      </c>
      <c r="I60" s="16">
        <f t="shared" si="3"/>
        <v>0.005034722222222215</v>
      </c>
    </row>
    <row r="61" spans="1:9" ht="15" customHeight="1">
      <c r="A61" s="14">
        <v>57</v>
      </c>
      <c r="B61" s="29" t="s">
        <v>155</v>
      </c>
      <c r="C61" s="29" t="s">
        <v>48</v>
      </c>
      <c r="D61" s="14" t="s">
        <v>69</v>
      </c>
      <c r="E61" s="29" t="s">
        <v>98</v>
      </c>
      <c r="F61" s="26">
        <v>0.03293981481481481</v>
      </c>
      <c r="G61" s="14" t="str">
        <f t="shared" si="0"/>
        <v>5.16/km</v>
      </c>
      <c r="H61" s="16">
        <f t="shared" si="1"/>
        <v>0.008113425925925923</v>
      </c>
      <c r="I61" s="16">
        <f t="shared" si="3"/>
        <v>0.008113425925925923</v>
      </c>
    </row>
    <row r="62" spans="1:9" ht="15" customHeight="1">
      <c r="A62" s="14">
        <v>58</v>
      </c>
      <c r="B62" s="29" t="s">
        <v>156</v>
      </c>
      <c r="C62" s="29" t="s">
        <v>27</v>
      </c>
      <c r="D62" s="35" t="s">
        <v>74</v>
      </c>
      <c r="E62" s="29" t="s">
        <v>70</v>
      </c>
      <c r="F62" s="26">
        <v>0.03295138888888889</v>
      </c>
      <c r="G62" s="14" t="str">
        <f t="shared" si="0"/>
        <v>5.16/km</v>
      </c>
      <c r="H62" s="16">
        <f t="shared" si="1"/>
        <v>0.008125000000000004</v>
      </c>
      <c r="I62" s="16">
        <f t="shared" si="3"/>
        <v>0.007858796296296298</v>
      </c>
    </row>
    <row r="63" spans="1:9" ht="15" customHeight="1">
      <c r="A63" s="14">
        <v>59</v>
      </c>
      <c r="B63" s="29" t="s">
        <v>157</v>
      </c>
      <c r="C63" s="29" t="s">
        <v>158</v>
      </c>
      <c r="D63" s="14" t="s">
        <v>94</v>
      </c>
      <c r="E63" s="29" t="s">
        <v>95</v>
      </c>
      <c r="F63" s="26">
        <v>0.03295138888888889</v>
      </c>
      <c r="G63" s="14" t="str">
        <f t="shared" si="0"/>
        <v>5.16/km</v>
      </c>
      <c r="H63" s="16">
        <f t="shared" si="1"/>
        <v>0.008125000000000004</v>
      </c>
      <c r="I63" s="16">
        <f t="shared" si="3"/>
        <v>0.005219907407407413</v>
      </c>
    </row>
    <row r="64" spans="1:9" ht="15" customHeight="1">
      <c r="A64" s="14">
        <v>60</v>
      </c>
      <c r="B64" s="29" t="s">
        <v>159</v>
      </c>
      <c r="C64" s="29" t="s">
        <v>26</v>
      </c>
      <c r="D64" s="35" t="s">
        <v>94</v>
      </c>
      <c r="E64" s="29" t="s">
        <v>105</v>
      </c>
      <c r="F64" s="26">
        <v>0.03297453703703704</v>
      </c>
      <c r="G64" s="14" t="str">
        <f t="shared" si="0"/>
        <v>5.17/km</v>
      </c>
      <c r="H64" s="16">
        <f t="shared" si="1"/>
        <v>0.008148148148148151</v>
      </c>
      <c r="I64" s="16">
        <f t="shared" si="3"/>
        <v>0.00524305555555556</v>
      </c>
    </row>
    <row r="65" spans="1:9" ht="15" customHeight="1">
      <c r="A65" s="14">
        <v>61</v>
      </c>
      <c r="B65" s="29" t="s">
        <v>160</v>
      </c>
      <c r="C65" s="29" t="s">
        <v>58</v>
      </c>
      <c r="D65" s="35" t="s">
        <v>117</v>
      </c>
      <c r="E65" s="29" t="s">
        <v>161</v>
      </c>
      <c r="F65" s="26">
        <v>0.03315972222222222</v>
      </c>
      <c r="G65" s="14" t="str">
        <f t="shared" si="0"/>
        <v>5.18/km</v>
      </c>
      <c r="H65" s="16">
        <f t="shared" si="1"/>
        <v>0.008333333333333335</v>
      </c>
      <c r="I65" s="16">
        <f t="shared" si="3"/>
        <v>0.00299768518518519</v>
      </c>
    </row>
    <row r="66" spans="1:9" ht="15" customHeight="1">
      <c r="A66" s="14">
        <v>62</v>
      </c>
      <c r="B66" s="15" t="s">
        <v>162</v>
      </c>
      <c r="C66" s="15" t="s">
        <v>18</v>
      </c>
      <c r="D66" s="14" t="s">
        <v>94</v>
      </c>
      <c r="E66" s="29" t="s">
        <v>84</v>
      </c>
      <c r="F66" s="26">
        <v>0.03327546296296296</v>
      </c>
      <c r="G66" s="14" t="str">
        <f t="shared" si="0"/>
        <v>5.19/km</v>
      </c>
      <c r="H66" s="16">
        <f t="shared" si="1"/>
        <v>0.00844907407407407</v>
      </c>
      <c r="I66" s="16">
        <f t="shared" si="3"/>
        <v>0.00554398148148148</v>
      </c>
    </row>
    <row r="67" spans="1:9" ht="15" customHeight="1">
      <c r="A67" s="14">
        <v>63</v>
      </c>
      <c r="B67" s="29" t="s">
        <v>163</v>
      </c>
      <c r="C67" s="29" t="s">
        <v>164</v>
      </c>
      <c r="D67" s="35" t="s">
        <v>117</v>
      </c>
      <c r="E67" s="29" t="s">
        <v>105</v>
      </c>
      <c r="F67" s="26">
        <v>0.03335648148148148</v>
      </c>
      <c r="G67" s="14" t="str">
        <f t="shared" si="0"/>
        <v>5.20/km</v>
      </c>
      <c r="H67" s="16">
        <f t="shared" si="1"/>
        <v>0.008530092592592593</v>
      </c>
      <c r="I67" s="16">
        <f t="shared" si="3"/>
        <v>0.0031944444444444477</v>
      </c>
    </row>
    <row r="68" spans="1:9" ht="15" customHeight="1">
      <c r="A68" s="14">
        <v>64</v>
      </c>
      <c r="B68" s="29" t="s">
        <v>165</v>
      </c>
      <c r="C68" s="29" t="s">
        <v>166</v>
      </c>
      <c r="D68" s="14" t="s">
        <v>167</v>
      </c>
      <c r="E68" s="29" t="s">
        <v>76</v>
      </c>
      <c r="F68" s="26">
        <v>0.0334375</v>
      </c>
      <c r="G68" s="14" t="str">
        <f t="shared" si="0"/>
        <v>5.21/km</v>
      </c>
      <c r="H68" s="16">
        <f t="shared" si="1"/>
        <v>0.008611111111111115</v>
      </c>
      <c r="I68" s="16">
        <f t="shared" si="3"/>
        <v>0</v>
      </c>
    </row>
    <row r="69" spans="1:9" ht="15" customHeight="1">
      <c r="A69" s="14">
        <v>65</v>
      </c>
      <c r="B69" s="29" t="s">
        <v>168</v>
      </c>
      <c r="C69" s="29" t="s">
        <v>21</v>
      </c>
      <c r="D69" s="35" t="s">
        <v>90</v>
      </c>
      <c r="E69" s="29" t="s">
        <v>169</v>
      </c>
      <c r="F69" s="26">
        <v>0.033541666666666664</v>
      </c>
      <c r="G69" s="14" t="str">
        <f aca="true" t="shared" si="4" ref="G69:G111">TEXT(INT((HOUR(F69)*3600+MINUTE(F69)*60+SECOND(F69))/$I$3/60),"0")&amp;"."&amp;TEXT(MOD((HOUR(F69)*3600+MINUTE(F69)*60+SECOND(F69))/$I$3,60),"00")&amp;"/km"</f>
        <v>5.22/km</v>
      </c>
      <c r="H69" s="16">
        <f aca="true" t="shared" si="5" ref="H69:H111">F69-$F$5</f>
        <v>0.008715277777777777</v>
      </c>
      <c r="I69" s="16">
        <f aca="true" t="shared" si="6" ref="I69:I100">F69-INDEX($F$5:$F$158,MATCH(D69,$D$5:$D$158,0))</f>
        <v>0.005902777777777774</v>
      </c>
    </row>
    <row r="70" spans="1:9" ht="15" customHeight="1">
      <c r="A70" s="14">
        <v>66</v>
      </c>
      <c r="B70" s="29" t="s">
        <v>170</v>
      </c>
      <c r="C70" s="29" t="s">
        <v>171</v>
      </c>
      <c r="D70" s="35" t="s">
        <v>94</v>
      </c>
      <c r="E70" s="29" t="s">
        <v>146</v>
      </c>
      <c r="F70" s="26">
        <v>0.0337037037037037</v>
      </c>
      <c r="G70" s="14" t="str">
        <f t="shared" si="4"/>
        <v>5.24/km</v>
      </c>
      <c r="H70" s="16">
        <f t="shared" si="5"/>
        <v>0.008877314814814814</v>
      </c>
      <c r="I70" s="16">
        <f t="shared" si="6"/>
        <v>0.0059722222222222225</v>
      </c>
    </row>
    <row r="71" spans="1:9" ht="15" customHeight="1">
      <c r="A71" s="14">
        <v>67</v>
      </c>
      <c r="B71" s="29" t="s">
        <v>172</v>
      </c>
      <c r="C71" s="29" t="s">
        <v>48</v>
      </c>
      <c r="D71" s="14" t="s">
        <v>69</v>
      </c>
      <c r="E71" s="29" t="s">
        <v>88</v>
      </c>
      <c r="F71" s="26">
        <v>0.0337037037037037</v>
      </c>
      <c r="G71" s="14" t="str">
        <f t="shared" si="4"/>
        <v>5.24/km</v>
      </c>
      <c r="H71" s="16">
        <f t="shared" si="5"/>
        <v>0.008877314814814814</v>
      </c>
      <c r="I71" s="16">
        <f t="shared" si="6"/>
        <v>0.008877314814814814</v>
      </c>
    </row>
    <row r="72" spans="1:9" ht="15" customHeight="1">
      <c r="A72" s="14">
        <v>68</v>
      </c>
      <c r="B72" s="29" t="s">
        <v>173</v>
      </c>
      <c r="C72" s="29" t="s">
        <v>38</v>
      </c>
      <c r="D72" s="35" t="s">
        <v>94</v>
      </c>
      <c r="E72" s="29" t="s">
        <v>174</v>
      </c>
      <c r="F72" s="26">
        <v>0.033715277777777775</v>
      </c>
      <c r="G72" s="14" t="str">
        <f t="shared" si="4"/>
        <v>5.24/km</v>
      </c>
      <c r="H72" s="16">
        <f t="shared" si="5"/>
        <v>0.008888888888888887</v>
      </c>
      <c r="I72" s="16">
        <f t="shared" si="6"/>
        <v>0.005983796296296296</v>
      </c>
    </row>
    <row r="73" spans="1:9" ht="15" customHeight="1">
      <c r="A73" s="14">
        <v>69</v>
      </c>
      <c r="B73" s="29" t="s">
        <v>175</v>
      </c>
      <c r="C73" s="29" t="s">
        <v>19</v>
      </c>
      <c r="D73" s="14" t="s">
        <v>90</v>
      </c>
      <c r="E73" s="29" t="s">
        <v>70</v>
      </c>
      <c r="F73" s="26">
        <v>0.033761574074074076</v>
      </c>
      <c r="G73" s="14" t="str">
        <f t="shared" si="4"/>
        <v>5.24/km</v>
      </c>
      <c r="H73" s="16">
        <f t="shared" si="5"/>
        <v>0.008935185185185188</v>
      </c>
      <c r="I73" s="16">
        <f t="shared" si="6"/>
        <v>0.006122685185185186</v>
      </c>
    </row>
    <row r="74" spans="1:9" ht="15" customHeight="1">
      <c r="A74" s="14">
        <v>70</v>
      </c>
      <c r="B74" s="29" t="s">
        <v>176</v>
      </c>
      <c r="C74" s="29" t="s">
        <v>30</v>
      </c>
      <c r="D74" s="14" t="s">
        <v>94</v>
      </c>
      <c r="E74" s="29" t="s">
        <v>177</v>
      </c>
      <c r="F74" s="26">
        <v>0.03391203703703704</v>
      </c>
      <c r="G74" s="14" t="str">
        <f t="shared" si="4"/>
        <v>5.26/km</v>
      </c>
      <c r="H74" s="16">
        <f t="shared" si="5"/>
        <v>0.009085648148148152</v>
      </c>
      <c r="I74" s="16">
        <f t="shared" si="6"/>
        <v>0.006180555555555561</v>
      </c>
    </row>
    <row r="75" spans="1:9" ht="15" customHeight="1">
      <c r="A75" s="14">
        <v>71</v>
      </c>
      <c r="B75" s="15" t="s">
        <v>178</v>
      </c>
      <c r="C75" s="15" t="s">
        <v>23</v>
      </c>
      <c r="D75" s="14" t="s">
        <v>94</v>
      </c>
      <c r="E75" s="29" t="s">
        <v>84</v>
      </c>
      <c r="F75" s="26">
        <v>0.0341087962962963</v>
      </c>
      <c r="G75" s="14" t="str">
        <f t="shared" si="4"/>
        <v>5.27/km</v>
      </c>
      <c r="H75" s="16">
        <f t="shared" si="5"/>
        <v>0.00928240740740741</v>
      </c>
      <c r="I75" s="16">
        <f t="shared" si="6"/>
        <v>0.006377314814814818</v>
      </c>
    </row>
    <row r="76" spans="1:9" ht="15" customHeight="1">
      <c r="A76" s="14">
        <v>72</v>
      </c>
      <c r="B76" s="29" t="s">
        <v>179</v>
      </c>
      <c r="C76" s="29" t="s">
        <v>23</v>
      </c>
      <c r="D76" s="35" t="s">
        <v>109</v>
      </c>
      <c r="E76" s="29" t="s">
        <v>180</v>
      </c>
      <c r="F76" s="26">
        <v>0.03424768518518519</v>
      </c>
      <c r="G76" s="14" t="str">
        <f t="shared" si="4"/>
        <v>5.29/km</v>
      </c>
      <c r="H76" s="16">
        <f t="shared" si="5"/>
        <v>0.0094212962962963</v>
      </c>
      <c r="I76" s="16">
        <f t="shared" si="6"/>
        <v>0.004953703703703707</v>
      </c>
    </row>
    <row r="77" spans="1:9" ht="15" customHeight="1">
      <c r="A77" s="14">
        <v>73</v>
      </c>
      <c r="B77" s="29" t="s">
        <v>181</v>
      </c>
      <c r="C77" s="29" t="s">
        <v>182</v>
      </c>
      <c r="D77" s="35" t="s">
        <v>86</v>
      </c>
      <c r="E77" s="29" t="s">
        <v>76</v>
      </c>
      <c r="F77" s="26">
        <v>0.0347337962962963</v>
      </c>
      <c r="G77" s="14" t="str">
        <f t="shared" si="4"/>
        <v>5.33/km</v>
      </c>
      <c r="H77" s="16">
        <f t="shared" si="5"/>
        <v>0.00990740740740741</v>
      </c>
      <c r="I77" s="16">
        <f t="shared" si="6"/>
        <v>0.007233796296296297</v>
      </c>
    </row>
    <row r="78" spans="1:9" ht="15" customHeight="1">
      <c r="A78" s="14">
        <v>74</v>
      </c>
      <c r="B78" s="33" t="s">
        <v>183</v>
      </c>
      <c r="C78" s="34" t="s">
        <v>29</v>
      </c>
      <c r="D78" s="14" t="s">
        <v>117</v>
      </c>
      <c r="E78" s="29" t="s">
        <v>72</v>
      </c>
      <c r="F78" s="26">
        <v>0.03478009259259259</v>
      </c>
      <c r="G78" s="14" t="str">
        <f t="shared" si="4"/>
        <v>5.34/km</v>
      </c>
      <c r="H78" s="16">
        <f t="shared" si="5"/>
        <v>0.009953703703703704</v>
      </c>
      <c r="I78" s="16">
        <f t="shared" si="6"/>
        <v>0.004618055555555559</v>
      </c>
    </row>
    <row r="79" spans="1:9" ht="15" customHeight="1">
      <c r="A79" s="14">
        <v>75</v>
      </c>
      <c r="B79" s="29" t="s">
        <v>184</v>
      </c>
      <c r="C79" s="29" t="s">
        <v>55</v>
      </c>
      <c r="D79" s="35" t="s">
        <v>78</v>
      </c>
      <c r="E79" s="29" t="s">
        <v>88</v>
      </c>
      <c r="F79" s="26">
        <v>0.03483796296296296</v>
      </c>
      <c r="G79" s="14" t="str">
        <f t="shared" si="4"/>
        <v>5.34/km</v>
      </c>
      <c r="H79" s="16">
        <f t="shared" si="5"/>
        <v>0.010011574074074072</v>
      </c>
      <c r="I79" s="16">
        <f t="shared" si="6"/>
        <v>0.008263888888888887</v>
      </c>
    </row>
    <row r="80" spans="1:9" ht="15" customHeight="1">
      <c r="A80" s="14">
        <v>76</v>
      </c>
      <c r="B80" s="29" t="s">
        <v>185</v>
      </c>
      <c r="C80" s="29" t="s">
        <v>186</v>
      </c>
      <c r="D80" s="35" t="s">
        <v>187</v>
      </c>
      <c r="E80" s="29" t="s">
        <v>84</v>
      </c>
      <c r="F80" s="26">
        <v>0.03491898148148148</v>
      </c>
      <c r="G80" s="14" t="str">
        <f t="shared" si="4"/>
        <v>5.35/km</v>
      </c>
      <c r="H80" s="16">
        <f t="shared" si="5"/>
        <v>0.010092592592592594</v>
      </c>
      <c r="I80" s="16">
        <f t="shared" si="6"/>
        <v>0</v>
      </c>
    </row>
    <row r="81" spans="1:9" ht="15" customHeight="1">
      <c r="A81" s="14">
        <v>77</v>
      </c>
      <c r="B81" s="33" t="s">
        <v>188</v>
      </c>
      <c r="C81" s="34" t="s">
        <v>13</v>
      </c>
      <c r="D81" s="14" t="s">
        <v>117</v>
      </c>
      <c r="E81" s="29" t="s">
        <v>72</v>
      </c>
      <c r="F81" s="26">
        <v>0.0349537037037037</v>
      </c>
      <c r="G81" s="14" t="str">
        <f t="shared" si="4"/>
        <v>5.36/km</v>
      </c>
      <c r="H81" s="16">
        <f t="shared" si="5"/>
        <v>0.010127314814814815</v>
      </c>
      <c r="I81" s="16">
        <f t="shared" si="6"/>
        <v>0.00479166666666667</v>
      </c>
    </row>
    <row r="82" spans="1:9" ht="15" customHeight="1">
      <c r="A82" s="14">
        <v>78</v>
      </c>
      <c r="B82" s="29" t="s">
        <v>189</v>
      </c>
      <c r="C82" s="29" t="s">
        <v>190</v>
      </c>
      <c r="D82" s="35" t="s">
        <v>94</v>
      </c>
      <c r="E82" s="29" t="s">
        <v>76</v>
      </c>
      <c r="F82" s="26">
        <v>0.03512731481481481</v>
      </c>
      <c r="G82" s="14" t="str">
        <f t="shared" si="4"/>
        <v>5.37/km</v>
      </c>
      <c r="H82" s="16">
        <f t="shared" si="5"/>
        <v>0.010300925925925925</v>
      </c>
      <c r="I82" s="16">
        <f t="shared" si="6"/>
        <v>0.007395833333333334</v>
      </c>
    </row>
    <row r="83" spans="1:9" ht="15" customHeight="1">
      <c r="A83" s="14">
        <v>79</v>
      </c>
      <c r="B83" s="29" t="s">
        <v>191</v>
      </c>
      <c r="C83" s="29" t="s">
        <v>31</v>
      </c>
      <c r="D83" s="35" t="s">
        <v>90</v>
      </c>
      <c r="E83" s="29" t="s">
        <v>70</v>
      </c>
      <c r="F83" s="26">
        <v>0.035289351851851856</v>
      </c>
      <c r="G83" s="14" t="str">
        <f t="shared" si="4"/>
        <v>5.39/km</v>
      </c>
      <c r="H83" s="16">
        <f t="shared" si="5"/>
        <v>0.010462962962962969</v>
      </c>
      <c r="I83" s="16">
        <f t="shared" si="6"/>
        <v>0.0076504629629629665</v>
      </c>
    </row>
    <row r="84" spans="1:9" ht="15" customHeight="1">
      <c r="A84" s="14">
        <v>80</v>
      </c>
      <c r="B84" s="29" t="s">
        <v>175</v>
      </c>
      <c r="C84" s="29" t="s">
        <v>192</v>
      </c>
      <c r="D84" s="35" t="s">
        <v>94</v>
      </c>
      <c r="E84" s="29" t="s">
        <v>193</v>
      </c>
      <c r="F84" s="26">
        <v>0.035370370370370365</v>
      </c>
      <c r="G84" s="14" t="str">
        <f t="shared" si="4"/>
        <v>5.40/km</v>
      </c>
      <c r="H84" s="16">
        <f t="shared" si="5"/>
        <v>0.010543981481481477</v>
      </c>
      <c r="I84" s="16">
        <f t="shared" si="6"/>
        <v>0.007638888888888886</v>
      </c>
    </row>
    <row r="85" spans="1:9" ht="15" customHeight="1">
      <c r="A85" s="14">
        <v>81</v>
      </c>
      <c r="B85" s="29" t="s">
        <v>194</v>
      </c>
      <c r="C85" s="29" t="s">
        <v>65</v>
      </c>
      <c r="D85" s="14" t="s">
        <v>78</v>
      </c>
      <c r="E85" s="29" t="s">
        <v>88</v>
      </c>
      <c r="F85" s="26">
        <v>0.03575231481481481</v>
      </c>
      <c r="G85" s="14" t="str">
        <f t="shared" si="4"/>
        <v>5.43/km</v>
      </c>
      <c r="H85" s="16">
        <f t="shared" si="5"/>
        <v>0.010925925925925926</v>
      </c>
      <c r="I85" s="16">
        <f t="shared" si="6"/>
        <v>0.00917824074074074</v>
      </c>
    </row>
    <row r="86" spans="1:9" ht="15" customHeight="1">
      <c r="A86" s="14">
        <v>82</v>
      </c>
      <c r="B86" s="29" t="s">
        <v>195</v>
      </c>
      <c r="C86" s="29" t="s">
        <v>12</v>
      </c>
      <c r="D86" s="35" t="s">
        <v>69</v>
      </c>
      <c r="E86" s="29" t="s">
        <v>70</v>
      </c>
      <c r="F86" s="26">
        <v>0.03599537037037037</v>
      </c>
      <c r="G86" s="14" t="str">
        <f t="shared" si="4"/>
        <v>5.46/km</v>
      </c>
      <c r="H86" s="16">
        <f t="shared" si="5"/>
        <v>0.011168981481481485</v>
      </c>
      <c r="I86" s="16">
        <f t="shared" si="6"/>
        <v>0.011168981481481485</v>
      </c>
    </row>
    <row r="87" spans="1:9" ht="15" customHeight="1">
      <c r="A87" s="14">
        <v>83</v>
      </c>
      <c r="B87" s="15" t="s">
        <v>196</v>
      </c>
      <c r="C87" s="15" t="s">
        <v>39</v>
      </c>
      <c r="D87" s="14" t="s">
        <v>109</v>
      </c>
      <c r="E87" s="29" t="s">
        <v>84</v>
      </c>
      <c r="F87" s="26">
        <v>0.03615740740740741</v>
      </c>
      <c r="G87" s="14" t="str">
        <f t="shared" si="4"/>
        <v>5.47/km</v>
      </c>
      <c r="H87" s="16">
        <f t="shared" si="5"/>
        <v>0.011331018518518522</v>
      </c>
      <c r="I87" s="16">
        <f t="shared" si="6"/>
        <v>0.006863425925925929</v>
      </c>
    </row>
    <row r="88" spans="1:9" ht="15" customHeight="1">
      <c r="A88" s="14">
        <v>84</v>
      </c>
      <c r="B88" s="33" t="s">
        <v>197</v>
      </c>
      <c r="C88" s="34" t="s">
        <v>13</v>
      </c>
      <c r="D88" s="14" t="s">
        <v>90</v>
      </c>
      <c r="E88" s="29" t="s">
        <v>72</v>
      </c>
      <c r="F88" s="26">
        <v>0.03629629629629629</v>
      </c>
      <c r="G88" s="14" t="str">
        <f t="shared" si="4"/>
        <v>5.48/km</v>
      </c>
      <c r="H88" s="16">
        <f t="shared" si="5"/>
        <v>0.011469907407407404</v>
      </c>
      <c r="I88" s="16">
        <f t="shared" si="6"/>
        <v>0.008657407407407402</v>
      </c>
    </row>
    <row r="89" spans="1:9" ht="15" customHeight="1">
      <c r="A89" s="14">
        <v>85</v>
      </c>
      <c r="B89" s="29" t="s">
        <v>198</v>
      </c>
      <c r="C89" s="29" t="s">
        <v>199</v>
      </c>
      <c r="D89" s="35" t="s">
        <v>90</v>
      </c>
      <c r="E89" s="29" t="s">
        <v>76</v>
      </c>
      <c r="F89" s="26">
        <v>0.03631944444444444</v>
      </c>
      <c r="G89" s="14" t="str">
        <f t="shared" si="4"/>
        <v>5.49/km</v>
      </c>
      <c r="H89" s="16">
        <f t="shared" si="5"/>
        <v>0.011493055555555552</v>
      </c>
      <c r="I89" s="16">
        <f t="shared" si="6"/>
        <v>0.008680555555555549</v>
      </c>
    </row>
    <row r="90" spans="1:9" ht="15" customHeight="1">
      <c r="A90" s="14">
        <v>86</v>
      </c>
      <c r="B90" s="33" t="s">
        <v>200</v>
      </c>
      <c r="C90" s="34" t="s">
        <v>53</v>
      </c>
      <c r="D90" s="14" t="s">
        <v>74</v>
      </c>
      <c r="E90" s="29" t="s">
        <v>72</v>
      </c>
      <c r="F90" s="26">
        <v>0.03649305555555555</v>
      </c>
      <c r="G90" s="14" t="str">
        <f t="shared" si="4"/>
        <v>5.50/km</v>
      </c>
      <c r="H90" s="16">
        <f t="shared" si="5"/>
        <v>0.011666666666666662</v>
      </c>
      <c r="I90" s="16">
        <f t="shared" si="6"/>
        <v>0.011400462962962956</v>
      </c>
    </row>
    <row r="91" spans="1:9" ht="15" customHeight="1">
      <c r="A91" s="14">
        <v>87</v>
      </c>
      <c r="B91" s="29" t="s">
        <v>201</v>
      </c>
      <c r="C91" s="29" t="s">
        <v>24</v>
      </c>
      <c r="D91" s="14" t="s">
        <v>90</v>
      </c>
      <c r="E91" s="29" t="s">
        <v>70</v>
      </c>
      <c r="F91" s="26">
        <v>0.036550925925925924</v>
      </c>
      <c r="G91" s="14" t="str">
        <f t="shared" si="4"/>
        <v>5.51/km</v>
      </c>
      <c r="H91" s="16">
        <f t="shared" si="5"/>
        <v>0.011724537037037037</v>
      </c>
      <c r="I91" s="16">
        <f t="shared" si="6"/>
        <v>0.008912037037037034</v>
      </c>
    </row>
    <row r="92" spans="1:9" ht="15" customHeight="1">
      <c r="A92" s="14">
        <v>88</v>
      </c>
      <c r="B92" s="29" t="s">
        <v>202</v>
      </c>
      <c r="C92" s="29" t="s">
        <v>203</v>
      </c>
      <c r="D92" s="35" t="s">
        <v>78</v>
      </c>
      <c r="E92" s="29" t="s">
        <v>88</v>
      </c>
      <c r="F92" s="26">
        <v>0.03657407407407407</v>
      </c>
      <c r="G92" s="14" t="str">
        <f t="shared" si="4"/>
        <v>5.51/km</v>
      </c>
      <c r="H92" s="16">
        <f t="shared" si="5"/>
        <v>0.011747685185185184</v>
      </c>
      <c r="I92" s="16">
        <f t="shared" si="6"/>
        <v>0.009999999999999998</v>
      </c>
    </row>
    <row r="93" spans="1:9" ht="15" customHeight="1">
      <c r="A93" s="14">
        <v>89</v>
      </c>
      <c r="B93" s="29" t="s">
        <v>204</v>
      </c>
      <c r="C93" s="29" t="s">
        <v>205</v>
      </c>
      <c r="D93" s="35" t="s">
        <v>187</v>
      </c>
      <c r="E93" s="29" t="s">
        <v>76</v>
      </c>
      <c r="F93" s="26">
        <v>0.03678240740740741</v>
      </c>
      <c r="G93" s="14" t="str">
        <f t="shared" si="4"/>
        <v>5.53/km</v>
      </c>
      <c r="H93" s="16">
        <f t="shared" si="5"/>
        <v>0.011956018518518522</v>
      </c>
      <c r="I93" s="16">
        <f t="shared" si="6"/>
        <v>0.001863425925925928</v>
      </c>
    </row>
    <row r="94" spans="1:9" ht="15" customHeight="1">
      <c r="A94" s="14">
        <v>90</v>
      </c>
      <c r="B94" s="29" t="s">
        <v>206</v>
      </c>
      <c r="C94" s="29" t="s">
        <v>41</v>
      </c>
      <c r="D94" s="35" t="s">
        <v>167</v>
      </c>
      <c r="E94" s="29" t="s">
        <v>76</v>
      </c>
      <c r="F94" s="26">
        <v>0.03697916666666667</v>
      </c>
      <c r="G94" s="14" t="str">
        <f t="shared" si="4"/>
        <v>5.55/km</v>
      </c>
      <c r="H94" s="16">
        <f t="shared" si="5"/>
        <v>0.01215277777777778</v>
      </c>
      <c r="I94" s="16">
        <f t="shared" si="6"/>
        <v>0.003541666666666665</v>
      </c>
    </row>
    <row r="95" spans="1:9" ht="15" customHeight="1">
      <c r="A95" s="14">
        <v>91</v>
      </c>
      <c r="B95" s="29" t="s">
        <v>44</v>
      </c>
      <c r="C95" s="29" t="s">
        <v>21</v>
      </c>
      <c r="D95" s="35" t="s">
        <v>69</v>
      </c>
      <c r="E95" s="29" t="s">
        <v>88</v>
      </c>
      <c r="F95" s="26">
        <v>0.03716435185185185</v>
      </c>
      <c r="G95" s="14" t="str">
        <f t="shared" si="4"/>
        <v>5.57/km</v>
      </c>
      <c r="H95" s="16">
        <f t="shared" si="5"/>
        <v>0.012337962962962964</v>
      </c>
      <c r="I95" s="16">
        <f t="shared" si="6"/>
        <v>0.012337962962962964</v>
      </c>
    </row>
    <row r="96" spans="1:9" ht="15" customHeight="1">
      <c r="A96" s="14">
        <v>92</v>
      </c>
      <c r="B96" s="29" t="s">
        <v>207</v>
      </c>
      <c r="C96" s="29" t="s">
        <v>208</v>
      </c>
      <c r="D96" s="35" t="s">
        <v>145</v>
      </c>
      <c r="E96" s="29" t="s">
        <v>76</v>
      </c>
      <c r="F96" s="26">
        <v>0.03722222222222222</v>
      </c>
      <c r="G96" s="14" t="str">
        <f t="shared" si="4"/>
        <v>5.57/km</v>
      </c>
      <c r="H96" s="16">
        <f t="shared" si="5"/>
        <v>0.012395833333333332</v>
      </c>
      <c r="I96" s="16">
        <f t="shared" si="6"/>
        <v>0.005138888888888887</v>
      </c>
    </row>
    <row r="97" spans="1:9" ht="15" customHeight="1">
      <c r="A97" s="14">
        <v>93</v>
      </c>
      <c r="B97" s="29" t="s">
        <v>209</v>
      </c>
      <c r="C97" s="29" t="s">
        <v>16</v>
      </c>
      <c r="D97" s="35" t="s">
        <v>94</v>
      </c>
      <c r="E97" s="29" t="s">
        <v>70</v>
      </c>
      <c r="F97" s="26">
        <v>0.0372337962962963</v>
      </c>
      <c r="G97" s="14" t="str">
        <f t="shared" si="4"/>
        <v>5.57/km</v>
      </c>
      <c r="H97" s="16">
        <f t="shared" si="5"/>
        <v>0.012407407407407412</v>
      </c>
      <c r="I97" s="16">
        <f t="shared" si="6"/>
        <v>0.009502314814814821</v>
      </c>
    </row>
    <row r="98" spans="1:9" ht="15" customHeight="1">
      <c r="A98" s="14">
        <v>94</v>
      </c>
      <c r="B98" s="29" t="s">
        <v>210</v>
      </c>
      <c r="C98" s="29" t="s">
        <v>211</v>
      </c>
      <c r="D98" s="35" t="s">
        <v>187</v>
      </c>
      <c r="E98" s="29" t="s">
        <v>180</v>
      </c>
      <c r="F98" s="26">
        <v>0.03760416666666667</v>
      </c>
      <c r="G98" s="14" t="str">
        <f t="shared" si="4"/>
        <v>6.01/km</v>
      </c>
      <c r="H98" s="16">
        <f t="shared" si="5"/>
        <v>0.01277777777777778</v>
      </c>
      <c r="I98" s="16">
        <f t="shared" si="6"/>
        <v>0.0026851851851851863</v>
      </c>
    </row>
    <row r="99" spans="1:9" ht="15" customHeight="1">
      <c r="A99" s="14">
        <v>95</v>
      </c>
      <c r="B99" s="29" t="s">
        <v>212</v>
      </c>
      <c r="C99" s="29" t="s">
        <v>213</v>
      </c>
      <c r="D99" s="14" t="s">
        <v>149</v>
      </c>
      <c r="E99" s="29" t="s">
        <v>132</v>
      </c>
      <c r="F99" s="26">
        <v>0.03761574074074074</v>
      </c>
      <c r="G99" s="14" t="str">
        <f t="shared" si="4"/>
        <v>6.01/km</v>
      </c>
      <c r="H99" s="16">
        <f t="shared" si="5"/>
        <v>0.012789351851851854</v>
      </c>
      <c r="I99" s="16">
        <f t="shared" si="6"/>
        <v>0.005439814814814814</v>
      </c>
    </row>
    <row r="100" spans="1:9" ht="15" customHeight="1">
      <c r="A100" s="14">
        <v>96</v>
      </c>
      <c r="B100" s="29" t="s">
        <v>214</v>
      </c>
      <c r="C100" s="29" t="s">
        <v>215</v>
      </c>
      <c r="D100" s="35" t="s">
        <v>117</v>
      </c>
      <c r="E100" s="29" t="s">
        <v>70</v>
      </c>
      <c r="F100" s="26">
        <v>0.037627314814814815</v>
      </c>
      <c r="G100" s="14" t="str">
        <f t="shared" si="4"/>
        <v>6.01/km</v>
      </c>
      <c r="H100" s="16">
        <f t="shared" si="5"/>
        <v>0.012800925925925927</v>
      </c>
      <c r="I100" s="16">
        <f t="shared" si="6"/>
        <v>0.0074652777777777825</v>
      </c>
    </row>
    <row r="101" spans="1:9" ht="15" customHeight="1">
      <c r="A101" s="14">
        <v>97</v>
      </c>
      <c r="B101" s="29" t="s">
        <v>42</v>
      </c>
      <c r="C101" s="29" t="s">
        <v>40</v>
      </c>
      <c r="D101" s="35" t="s">
        <v>216</v>
      </c>
      <c r="E101" s="29" t="s">
        <v>180</v>
      </c>
      <c r="F101" s="26">
        <v>0.038425925925925926</v>
      </c>
      <c r="G101" s="14" t="str">
        <f t="shared" si="4"/>
        <v>6.09/km</v>
      </c>
      <c r="H101" s="16">
        <f t="shared" si="5"/>
        <v>0.013599537037037038</v>
      </c>
      <c r="I101" s="16">
        <f aca="true" t="shared" si="7" ref="I101:I111">F101-INDEX($F$5:$F$158,MATCH(D101,$D$5:$D$158,0))</f>
        <v>0</v>
      </c>
    </row>
    <row r="102" spans="1:9" ht="15" customHeight="1">
      <c r="A102" s="14">
        <v>98</v>
      </c>
      <c r="B102" s="29" t="s">
        <v>217</v>
      </c>
      <c r="C102" s="29" t="s">
        <v>56</v>
      </c>
      <c r="D102" s="35" t="s">
        <v>117</v>
      </c>
      <c r="E102" s="29" t="s">
        <v>218</v>
      </c>
      <c r="F102" s="26">
        <v>0.03877314814814815</v>
      </c>
      <c r="G102" s="14" t="str">
        <f t="shared" si="4"/>
        <v>6.12/km</v>
      </c>
      <c r="H102" s="16">
        <f t="shared" si="5"/>
        <v>0.01394675925925926</v>
      </c>
      <c r="I102" s="16">
        <f t="shared" si="7"/>
        <v>0.008611111111111115</v>
      </c>
    </row>
    <row r="103" spans="1:9" ht="15" customHeight="1">
      <c r="A103" s="14">
        <v>99</v>
      </c>
      <c r="B103" s="33" t="s">
        <v>219</v>
      </c>
      <c r="C103" s="34" t="s">
        <v>30</v>
      </c>
      <c r="D103" s="14" t="s">
        <v>78</v>
      </c>
      <c r="E103" s="29" t="s">
        <v>72</v>
      </c>
      <c r="F103" s="26">
        <v>0.0390162037037037</v>
      </c>
      <c r="G103" s="14" t="str">
        <f t="shared" si="4"/>
        <v>6.15/km</v>
      </c>
      <c r="H103" s="16">
        <f t="shared" si="5"/>
        <v>0.014189814814814811</v>
      </c>
      <c r="I103" s="16">
        <f t="shared" si="7"/>
        <v>0.012442129629629626</v>
      </c>
    </row>
    <row r="104" spans="1:9" ht="15" customHeight="1">
      <c r="A104" s="14">
        <v>100</v>
      </c>
      <c r="B104" s="15" t="s">
        <v>220</v>
      </c>
      <c r="C104" s="15" t="s">
        <v>43</v>
      </c>
      <c r="D104" s="14" t="s">
        <v>216</v>
      </c>
      <c r="E104" s="29" t="s">
        <v>84</v>
      </c>
      <c r="F104" s="26">
        <v>0.03923611111111111</v>
      </c>
      <c r="G104" s="14" t="str">
        <f t="shared" si="4"/>
        <v>6.17/km</v>
      </c>
      <c r="H104" s="16">
        <f t="shared" si="5"/>
        <v>0.014409722222222223</v>
      </c>
      <c r="I104" s="16">
        <f t="shared" si="7"/>
        <v>0.0008101851851851846</v>
      </c>
    </row>
    <row r="105" spans="1:9" ht="15" customHeight="1">
      <c r="A105" s="14">
        <v>101</v>
      </c>
      <c r="B105" s="29" t="s">
        <v>221</v>
      </c>
      <c r="C105" s="29" t="s">
        <v>14</v>
      </c>
      <c r="D105" s="35" t="s">
        <v>167</v>
      </c>
      <c r="E105" s="29" t="s">
        <v>193</v>
      </c>
      <c r="F105" s="26">
        <v>0.03949074074074074</v>
      </c>
      <c r="G105" s="14" t="str">
        <f t="shared" si="4"/>
        <v>6.19/km</v>
      </c>
      <c r="H105" s="16">
        <f t="shared" si="5"/>
        <v>0.014664351851851855</v>
      </c>
      <c r="I105" s="16">
        <f t="shared" si="7"/>
        <v>0.006053240740740741</v>
      </c>
    </row>
    <row r="106" spans="1:9" ht="15" customHeight="1">
      <c r="A106" s="14">
        <v>102</v>
      </c>
      <c r="B106" s="33" t="s">
        <v>222</v>
      </c>
      <c r="C106" s="34" t="s">
        <v>21</v>
      </c>
      <c r="D106" s="14" t="s">
        <v>117</v>
      </c>
      <c r="E106" s="29" t="s">
        <v>72</v>
      </c>
      <c r="F106" s="26">
        <v>0.03978009259259259</v>
      </c>
      <c r="G106" s="14" t="str">
        <f t="shared" si="4"/>
        <v>6.22/km</v>
      </c>
      <c r="H106" s="16">
        <f t="shared" si="5"/>
        <v>0.014953703703703702</v>
      </c>
      <c r="I106" s="16">
        <f t="shared" si="7"/>
        <v>0.009618055555555557</v>
      </c>
    </row>
    <row r="107" spans="1:9" ht="15" customHeight="1">
      <c r="A107" s="14">
        <v>103</v>
      </c>
      <c r="B107" s="33" t="s">
        <v>223</v>
      </c>
      <c r="C107" s="34" t="s">
        <v>224</v>
      </c>
      <c r="D107" s="14" t="s">
        <v>149</v>
      </c>
      <c r="E107" s="29" t="s">
        <v>72</v>
      </c>
      <c r="F107" s="26">
        <v>0.04238425925925926</v>
      </c>
      <c r="G107" s="14" t="str">
        <f t="shared" si="4"/>
        <v>6.47/km</v>
      </c>
      <c r="H107" s="16">
        <f t="shared" si="5"/>
        <v>0.017557870370370373</v>
      </c>
      <c r="I107" s="16">
        <f t="shared" si="7"/>
        <v>0.010208333333333333</v>
      </c>
    </row>
    <row r="108" spans="1:9" ht="15" customHeight="1">
      <c r="A108" s="14">
        <v>104</v>
      </c>
      <c r="B108" s="15" t="s">
        <v>225</v>
      </c>
      <c r="C108" s="15" t="s">
        <v>13</v>
      </c>
      <c r="D108" s="14" t="s">
        <v>90</v>
      </c>
      <c r="E108" s="29" t="s">
        <v>84</v>
      </c>
      <c r="F108" s="26">
        <v>0.043854166666666666</v>
      </c>
      <c r="G108" s="14" t="str">
        <f t="shared" si="4"/>
        <v>7.01/km</v>
      </c>
      <c r="H108" s="16">
        <f t="shared" si="5"/>
        <v>0.01902777777777778</v>
      </c>
      <c r="I108" s="16">
        <f t="shared" si="7"/>
        <v>0.016215277777777776</v>
      </c>
    </row>
    <row r="109" spans="1:9" ht="15" customHeight="1">
      <c r="A109" s="14">
        <v>105</v>
      </c>
      <c r="B109" s="29" t="s">
        <v>226</v>
      </c>
      <c r="C109" s="29" t="s">
        <v>227</v>
      </c>
      <c r="D109" s="35" t="s">
        <v>149</v>
      </c>
      <c r="E109" s="29" t="s">
        <v>76</v>
      </c>
      <c r="F109" s="26">
        <v>0.044270833333333336</v>
      </c>
      <c r="G109" s="14" t="str">
        <f t="shared" si="4"/>
        <v>7.05/km</v>
      </c>
      <c r="H109" s="16">
        <f t="shared" si="5"/>
        <v>0.019444444444444448</v>
      </c>
      <c r="I109" s="16">
        <f t="shared" si="7"/>
        <v>0.012094907407407408</v>
      </c>
    </row>
    <row r="110" spans="1:9" ht="15" customHeight="1">
      <c r="A110" s="14">
        <v>106</v>
      </c>
      <c r="B110" s="29" t="s">
        <v>228</v>
      </c>
      <c r="C110" s="29" t="s">
        <v>34</v>
      </c>
      <c r="D110" s="35" t="s">
        <v>119</v>
      </c>
      <c r="E110" s="29" t="s">
        <v>76</v>
      </c>
      <c r="F110" s="26">
        <v>0.04479166666666667</v>
      </c>
      <c r="G110" s="14" t="str">
        <f t="shared" si="4"/>
        <v>7.10/km</v>
      </c>
      <c r="H110" s="16">
        <f t="shared" si="5"/>
        <v>0.01996527777777778</v>
      </c>
      <c r="I110" s="16">
        <f t="shared" si="7"/>
        <v>0.01457175925925926</v>
      </c>
    </row>
    <row r="111" spans="1:9" ht="15" customHeight="1">
      <c r="A111" s="18">
        <v>107</v>
      </c>
      <c r="B111" s="36" t="s">
        <v>197</v>
      </c>
      <c r="C111" s="37" t="s">
        <v>17</v>
      </c>
      <c r="D111" s="18" t="s">
        <v>216</v>
      </c>
      <c r="E111" s="30" t="s">
        <v>72</v>
      </c>
      <c r="F111" s="27">
        <v>0.0637962962962963</v>
      </c>
      <c r="G111" s="18" t="str">
        <f t="shared" si="4"/>
        <v>10.12/km</v>
      </c>
      <c r="H111" s="20">
        <f t="shared" si="5"/>
        <v>0.03896990740740741</v>
      </c>
      <c r="I111" s="20">
        <f t="shared" si="7"/>
        <v>0.02537037037037037</v>
      </c>
    </row>
  </sheetData>
  <sheetProtection/>
  <autoFilter ref="A4:I11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Urban Trail delle ciliegie</v>
      </c>
      <c r="B1" s="41"/>
      <c r="C1" s="41"/>
    </row>
    <row r="2" spans="1:3" ht="42" customHeight="1">
      <c r="A2" s="42" t="str">
        <f>Individuale!A3&amp;" km. "&amp;Individuale!I3</f>
        <v>Celleno (VT) Italia - Domenica 12/06/2016 km. 9</v>
      </c>
      <c r="B2" s="42"/>
      <c r="C2" s="42"/>
    </row>
    <row r="3" spans="1:3" ht="24.75" customHeight="1">
      <c r="A3" s="21" t="s">
        <v>3</v>
      </c>
      <c r="B3" s="22" t="s">
        <v>7</v>
      </c>
      <c r="C3" s="22" t="s">
        <v>1</v>
      </c>
    </row>
    <row r="4" spans="1:3" ht="15" customHeight="1">
      <c r="A4" s="10">
        <v>1</v>
      </c>
      <c r="B4" s="11" t="s">
        <v>70</v>
      </c>
      <c r="C4" s="23">
        <v>23</v>
      </c>
    </row>
    <row r="5" spans="1:3" ht="15" customHeight="1">
      <c r="A5" s="14">
        <v>2</v>
      </c>
      <c r="B5" s="15" t="s">
        <v>76</v>
      </c>
      <c r="C5" s="24">
        <v>16</v>
      </c>
    </row>
    <row r="6" spans="1:3" ht="15" customHeight="1">
      <c r="A6" s="14">
        <v>3</v>
      </c>
      <c r="B6" s="15" t="s">
        <v>84</v>
      </c>
      <c r="C6" s="24">
        <v>14</v>
      </c>
    </row>
    <row r="7" spans="1:3" ht="15" customHeight="1">
      <c r="A7" s="14">
        <v>4</v>
      </c>
      <c r="B7" s="15" t="s">
        <v>72</v>
      </c>
      <c r="C7" s="24">
        <v>14</v>
      </c>
    </row>
    <row r="8" spans="1:3" ht="15" customHeight="1">
      <c r="A8" s="14">
        <v>5</v>
      </c>
      <c r="B8" s="15" t="s">
        <v>88</v>
      </c>
      <c r="C8" s="24">
        <v>7</v>
      </c>
    </row>
    <row r="9" spans="1:3" ht="15" customHeight="1">
      <c r="A9" s="14">
        <v>6</v>
      </c>
      <c r="B9" s="15" t="s">
        <v>105</v>
      </c>
      <c r="C9" s="24">
        <v>5</v>
      </c>
    </row>
    <row r="10" spans="1:3" ht="15" customHeight="1">
      <c r="A10" s="14">
        <v>7</v>
      </c>
      <c r="B10" s="15" t="s">
        <v>180</v>
      </c>
      <c r="C10" s="24">
        <v>3</v>
      </c>
    </row>
    <row r="11" spans="1:3" ht="15" customHeight="1">
      <c r="A11" s="14">
        <v>8</v>
      </c>
      <c r="B11" s="15" t="s">
        <v>95</v>
      </c>
      <c r="C11" s="24">
        <v>3</v>
      </c>
    </row>
    <row r="12" spans="1:3" ht="15" customHeight="1">
      <c r="A12" s="14">
        <v>9</v>
      </c>
      <c r="B12" s="15" t="s">
        <v>106</v>
      </c>
      <c r="C12" s="24">
        <v>2</v>
      </c>
    </row>
    <row r="13" spans="1:3" ht="15" customHeight="1">
      <c r="A13" s="14">
        <v>10</v>
      </c>
      <c r="B13" s="15" t="s">
        <v>132</v>
      </c>
      <c r="C13" s="24">
        <v>2</v>
      </c>
    </row>
    <row r="14" spans="1:3" ht="15" customHeight="1">
      <c r="A14" s="14">
        <v>11</v>
      </c>
      <c r="B14" s="15" t="s">
        <v>98</v>
      </c>
      <c r="C14" s="24">
        <v>2</v>
      </c>
    </row>
    <row r="15" spans="1:3" ht="15" customHeight="1">
      <c r="A15" s="14">
        <v>12</v>
      </c>
      <c r="B15" s="15" t="s">
        <v>193</v>
      </c>
      <c r="C15" s="24">
        <v>2</v>
      </c>
    </row>
    <row r="16" spans="1:3" ht="15" customHeight="1">
      <c r="A16" s="14">
        <v>13</v>
      </c>
      <c r="B16" s="15" t="s">
        <v>146</v>
      </c>
      <c r="C16" s="24">
        <v>2</v>
      </c>
    </row>
    <row r="17" spans="1:3" ht="15" customHeight="1">
      <c r="A17" s="14">
        <v>14</v>
      </c>
      <c r="B17" s="15" t="s">
        <v>126</v>
      </c>
      <c r="C17" s="24">
        <v>1</v>
      </c>
    </row>
    <row r="18" spans="1:3" ht="15" customHeight="1">
      <c r="A18" s="14">
        <v>15</v>
      </c>
      <c r="B18" s="15" t="s">
        <v>177</v>
      </c>
      <c r="C18" s="24">
        <v>1</v>
      </c>
    </row>
    <row r="19" spans="1:3" ht="15" customHeight="1">
      <c r="A19" s="14">
        <v>16</v>
      </c>
      <c r="B19" s="15" t="s">
        <v>218</v>
      </c>
      <c r="C19" s="24">
        <v>1</v>
      </c>
    </row>
    <row r="20" spans="1:3" ht="15" customHeight="1">
      <c r="A20" s="14">
        <v>17</v>
      </c>
      <c r="B20" s="15" t="s">
        <v>169</v>
      </c>
      <c r="C20" s="24">
        <v>1</v>
      </c>
    </row>
    <row r="21" spans="1:3" ht="15" customHeight="1">
      <c r="A21" s="14">
        <v>18</v>
      </c>
      <c r="B21" s="15" t="s">
        <v>161</v>
      </c>
      <c r="C21" s="24">
        <v>1</v>
      </c>
    </row>
    <row r="22" spans="1:3" ht="15" customHeight="1">
      <c r="A22" s="14">
        <v>19</v>
      </c>
      <c r="B22" s="15" t="s">
        <v>79</v>
      </c>
      <c r="C22" s="24">
        <v>1</v>
      </c>
    </row>
    <row r="23" spans="1:3" ht="15" customHeight="1">
      <c r="A23" s="14">
        <v>20</v>
      </c>
      <c r="B23" s="15" t="s">
        <v>101</v>
      </c>
      <c r="C23" s="24">
        <v>1</v>
      </c>
    </row>
    <row r="24" spans="1:3" ht="15" customHeight="1">
      <c r="A24" s="14">
        <v>21</v>
      </c>
      <c r="B24" s="15" t="s">
        <v>91</v>
      </c>
      <c r="C24" s="24">
        <v>1</v>
      </c>
    </row>
    <row r="25" spans="1:3" ht="15" customHeight="1">
      <c r="A25" s="14">
        <v>22</v>
      </c>
      <c r="B25" s="15" t="s">
        <v>103</v>
      </c>
      <c r="C25" s="24">
        <v>1</v>
      </c>
    </row>
    <row r="26" spans="1:3" ht="15" customHeight="1">
      <c r="A26" s="14">
        <v>23</v>
      </c>
      <c r="B26" s="15" t="s">
        <v>174</v>
      </c>
      <c r="C26" s="24">
        <v>1</v>
      </c>
    </row>
    <row r="27" spans="1:3" ht="15" customHeight="1">
      <c r="A27" s="14">
        <v>24</v>
      </c>
      <c r="B27" s="15" t="s">
        <v>153</v>
      </c>
      <c r="C27" s="24">
        <v>1</v>
      </c>
    </row>
    <row r="28" spans="1:3" ht="15" customHeight="1">
      <c r="A28" s="18">
        <v>25</v>
      </c>
      <c r="B28" s="19" t="s">
        <v>150</v>
      </c>
      <c r="C28" s="31">
        <v>1</v>
      </c>
    </row>
    <row r="29" ht="12.75">
      <c r="C29" s="2">
        <f>SUM(C4:C28)</f>
        <v>107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2016-06-14T14:51:37Z</dcterms:modified>
  <cp:category/>
  <cp:version/>
  <cp:contentType/>
  <cp:contentStatus/>
</cp:coreProperties>
</file>