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225" windowHeight="9150" activeTab="0"/>
  </bookViews>
  <sheets>
    <sheet name="Individuale" sheetId="1" r:id="rId1"/>
    <sheet name="Squadre" sheetId="2" r:id="rId2"/>
  </sheets>
  <definedNames>
    <definedName name="_xlnm._FilterDatabase" localSheetId="0" hidden="1">'Individuale'!$A$3:$I$179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<sst xmlns="http://schemas.openxmlformats.org/spreadsheetml/2006/main" count="756" uniqueCount="413">
  <si>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</si>
  <si>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</si>
  <si>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</si>
  <si>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</si>
  <si>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</si>
  <si>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</si>
  <si>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</si>
  <si>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</si>
  <si>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</si>
  <si>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</si>
  <si>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</si>
  <si>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</si>
  <si>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LBM SPORT</t>
  </si>
  <si>
    <t>LIBERTAS ORVIETO</t>
  </si>
  <si>
    <t>CUS TIRRENO ATLETICA</t>
  </si>
  <si>
    <t>GS BANCARI ROMANI</t>
  </si>
  <si>
    <t>MAAROUF ABDERRAHIM</t>
  </si>
  <si>
    <t>A</t>
  </si>
  <si>
    <t>RCF</t>
  </si>
  <si>
    <t>1:08:25</t>
  </si>
  <si>
    <t>EL MAKHROUT ABDELAZIZ</t>
  </si>
  <si>
    <t>ATLETICA TERNI</t>
  </si>
  <si>
    <t>1:08:28</t>
  </si>
  <si>
    <t>DEL GIUDICE MICHELE</t>
  </si>
  <si>
    <t>VINI FARNESE</t>
  </si>
  <si>
    <t>1:08:31</t>
  </si>
  <si>
    <t>CAPOTOSTI MARCELLO</t>
  </si>
  <si>
    <t>C</t>
  </si>
  <si>
    <t>1:08:57</t>
  </si>
  <si>
    <t>SAQIEL MOSTAFA'</t>
  </si>
  <si>
    <t>G.S. MONTI</t>
  </si>
  <si>
    <t>1:09:19</t>
  </si>
  <si>
    <t>EL MAKHROUT CERKAOUI</t>
  </si>
  <si>
    <t>1:11:01</t>
  </si>
  <si>
    <t>RACHHI EL MOUSTAFA</t>
  </si>
  <si>
    <t>ANNA BABY RUNNER</t>
  </si>
  <si>
    <t>1:12:20</t>
  </si>
  <si>
    <t>CARELLA GIUSEPPE</t>
  </si>
  <si>
    <t>B</t>
  </si>
  <si>
    <t>RFC FUTURA</t>
  </si>
  <si>
    <t>1:12:37</t>
  </si>
  <si>
    <t>IVANYUK OLEH</t>
  </si>
  <si>
    <t>RUNN EVOLUTION</t>
  </si>
  <si>
    <t>1:12:56</t>
  </si>
  <si>
    <t>BONANNI GIANLUCA</t>
  </si>
  <si>
    <t>ATLETICA COLLEFERRO</t>
  </si>
  <si>
    <t>1:13:01</t>
  </si>
  <si>
    <t>FALCONI GIANCARLO</t>
  </si>
  <si>
    <t>TOP RUNNERS VELLETRI</t>
  </si>
  <si>
    <t>1:14:47</t>
  </si>
  <si>
    <t>CASALINI VITTORIO</t>
  </si>
  <si>
    <t>1:14:59</t>
  </si>
  <si>
    <t>FAVORITO MARCO</t>
  </si>
  <si>
    <t>D</t>
  </si>
  <si>
    <t>RUNNING  S.GEMINI</t>
  </si>
  <si>
    <t>1:15:01</t>
  </si>
  <si>
    <t>ARSENTI GUIDO</t>
  </si>
  <si>
    <t>ATLETICA DI MARCO SPORT</t>
  </si>
  <si>
    <t>1:16:59</t>
  </si>
  <si>
    <t>DURANTE FRANCESCO</t>
  </si>
  <si>
    <t>1:17:36</t>
  </si>
  <si>
    <t>BENTIVOGLIO ENZO</t>
  </si>
  <si>
    <t>AIRONE TOLFA</t>
  </si>
  <si>
    <t>1:20:03</t>
  </si>
  <si>
    <t>CAVALLUCCI MARCO</t>
  </si>
  <si>
    <t>1:20:37</t>
  </si>
  <si>
    <t>FABBRI  MASSIMO</t>
  </si>
  <si>
    <t>BOLSENA FORUM</t>
  </si>
  <si>
    <t>1:21:00</t>
  </si>
  <si>
    <t>GRECO MICHELE</t>
  </si>
  <si>
    <t>ATLETICA TIRRENA</t>
  </si>
  <si>
    <t>1:21:17</t>
  </si>
  <si>
    <t>TADDEI ROBERTO</t>
  </si>
  <si>
    <t>1:21:18</t>
  </si>
  <si>
    <t>PUCCI VINCENZO</t>
  </si>
  <si>
    <t>E</t>
  </si>
  <si>
    <t>LIBERI PODISTI</t>
  </si>
  <si>
    <t>1:22:02</t>
  </si>
  <si>
    <t>GRASSI FRANCESCO</t>
  </si>
  <si>
    <t>1:22:07</t>
  </si>
  <si>
    <t>ISIDORI ETTORE</t>
  </si>
  <si>
    <t>1:22:15</t>
  </si>
  <si>
    <t>CECCHETTI GIULIO</t>
  </si>
  <si>
    <t>UISP VITERBO</t>
  </si>
  <si>
    <t>1:22:35</t>
  </si>
  <si>
    <t>BERTOLINI NAZZARENO</t>
  </si>
  <si>
    <t>1:22:37</t>
  </si>
  <si>
    <t>RIZZO GABRIELE</t>
  </si>
  <si>
    <t>1:22:45</t>
  </si>
  <si>
    <t>FURLAN CLAUDIO</t>
  </si>
  <si>
    <t>1:23:16</t>
  </si>
  <si>
    <t>MASTRONICOLA LEONARDO</t>
  </si>
  <si>
    <t>1:23:23</t>
  </si>
  <si>
    <t>GUIDOBALDI FRANCESCO</t>
  </si>
  <si>
    <t>1:23:41</t>
  </si>
  <si>
    <t>TERRINONI FABRIZIO</t>
  </si>
  <si>
    <t>1:23:45</t>
  </si>
  <si>
    <t>TASSELLI PIETRO</t>
  </si>
  <si>
    <t>1:24:28</t>
  </si>
  <si>
    <t>VENTURA CARLO</t>
  </si>
  <si>
    <t>CAT SPORT</t>
  </si>
  <si>
    <t>1:25:19</t>
  </si>
  <si>
    <t>SAVERI MASSIMILIANO</t>
  </si>
  <si>
    <t>1:25:23</t>
  </si>
  <si>
    <t>MARASCA LUCA</t>
  </si>
  <si>
    <t>TRAIL DEI DUE LAGHI</t>
  </si>
  <si>
    <t>1:26:00</t>
  </si>
  <si>
    <t>SCOTTI IVANO</t>
  </si>
  <si>
    <t>1:26:09</t>
  </si>
  <si>
    <t>MINUTO ANGELO</t>
  </si>
  <si>
    <t>1:26:25</t>
  </si>
  <si>
    <t>DE SANTIS TARCISIO</t>
  </si>
  <si>
    <t>F</t>
  </si>
  <si>
    <t>1:26:48</t>
  </si>
  <si>
    <t>CRUCIANI CHIARA</t>
  </si>
  <si>
    <t>M</t>
  </si>
  <si>
    <t>1:26:49</t>
  </si>
  <si>
    <t>MARTELLI ROBERTO</t>
  </si>
  <si>
    <t>1:26:57</t>
  </si>
  <si>
    <t>TESTA ENRICO</t>
  </si>
  <si>
    <t>1:27:12</t>
  </si>
  <si>
    <t>BARCAROLI ALESSANDRO</t>
  </si>
  <si>
    <t>1:27:26</t>
  </si>
  <si>
    <t>RENZULLI ANTONIO</t>
  </si>
  <si>
    <t>1:28:09</t>
  </si>
  <si>
    <t>BUCAIONI MAURO</t>
  </si>
  <si>
    <t>1:28:13</t>
  </si>
  <si>
    <t>GALLINELLA PIERLUIGI</t>
  </si>
  <si>
    <t>1:28:14</t>
  </si>
  <si>
    <t>RENZI LUCIANO</t>
  </si>
  <si>
    <t>POLISPORTIVA MONTALTO</t>
  </si>
  <si>
    <t>1:28:34</t>
  </si>
  <si>
    <t>BOCCIALONI DANIELE</t>
  </si>
  <si>
    <t>1:28:48</t>
  </si>
  <si>
    <t>GRAZZINI FEDERICO</t>
  </si>
  <si>
    <t>1:28:49</t>
  </si>
  <si>
    <t>CAPPALONGA CALOGERO</t>
  </si>
  <si>
    <t>1:28:50</t>
  </si>
  <si>
    <t>BERTOLO DAVID</t>
  </si>
  <si>
    <t>1:29:12</t>
  </si>
  <si>
    <t>LOZZI MAURIZIO</t>
  </si>
  <si>
    <t>1:29:46</t>
  </si>
  <si>
    <t>FORMICA AMEDEO</t>
  </si>
  <si>
    <t>ATLETICA NEPI</t>
  </si>
  <si>
    <t>1:29:57</t>
  </si>
  <si>
    <t>CAROSI STEFANO</t>
  </si>
  <si>
    <t>1:30:23</t>
  </si>
  <si>
    <t>AQUILANI SABRINA</t>
  </si>
  <si>
    <t>N</t>
  </si>
  <si>
    <t>ATLETICA CIMINA</t>
  </si>
  <si>
    <t>1:30:24</t>
  </si>
  <si>
    <t>LORENZOTTI NELLO</t>
  </si>
  <si>
    <t>1:30:31</t>
  </si>
  <si>
    <t>PELLICCIA ALBERTO</t>
  </si>
  <si>
    <t>1:30:32</t>
  </si>
  <si>
    <t>PAPACCHINI MARCO</t>
  </si>
  <si>
    <t>1:30:33</t>
  </si>
  <si>
    <t>UZZO FABIO</t>
  </si>
  <si>
    <t>1:30:46</t>
  </si>
  <si>
    <t>FERRI GIOVANNI</t>
  </si>
  <si>
    <t>1:31:15</t>
  </si>
  <si>
    <t>BELLI ANDREA</t>
  </si>
  <si>
    <t>1:31:19</t>
  </si>
  <si>
    <t>AMORE GIOVANNI PAOLO</t>
  </si>
  <si>
    <t>1:31:32</t>
  </si>
  <si>
    <t>ROS ALBERTO</t>
  </si>
  <si>
    <t>1:31:34</t>
  </si>
  <si>
    <t>FIORUCCI FAUSTO</t>
  </si>
  <si>
    <t>1:31:35</t>
  </si>
  <si>
    <t>FILIPPINI GABRIELE</t>
  </si>
  <si>
    <t>1:31:53</t>
  </si>
  <si>
    <t>BARBERINI PIETRO</t>
  </si>
  <si>
    <t>1:32:17</t>
  </si>
  <si>
    <t>BOCCIALONI EMORE</t>
  </si>
  <si>
    <t>1:32:22</t>
  </si>
  <si>
    <t>KRZYZANOWSKA MARIOLA</t>
  </si>
  <si>
    <t>1:32:23</t>
  </si>
  <si>
    <t>MARCONI GIANLUCA</t>
  </si>
  <si>
    <t>1:32:37</t>
  </si>
  <si>
    <t>RUGGI RENO</t>
  </si>
  <si>
    <t>1:33:35</t>
  </si>
  <si>
    <t>BELLITTO ANTONELLA</t>
  </si>
  <si>
    <t>1:33:39</t>
  </si>
  <si>
    <t>SPACCAROTELLA FRANCESCO</t>
  </si>
  <si>
    <t>1:34:06</t>
  </si>
  <si>
    <t>MARCONI ALBERTO</t>
  </si>
  <si>
    <t>1:34:08</t>
  </si>
  <si>
    <t>MARINI OLIVIERO</t>
  </si>
  <si>
    <t>1:34:15</t>
  </si>
  <si>
    <t>NAPPI UMBERTO</t>
  </si>
  <si>
    <t>1:34:25</t>
  </si>
  <si>
    <t>PROIETTI SANDRO</t>
  </si>
  <si>
    <t>1:34:34</t>
  </si>
  <si>
    <t>ZANONI MARCO</t>
  </si>
  <si>
    <t>1:34:48</t>
  </si>
  <si>
    <t>MELLINI GIANCARLO</t>
  </si>
  <si>
    <t>1:35:10</t>
  </si>
  <si>
    <t>BRACONE PAOLO</t>
  </si>
  <si>
    <t>1:35:32</t>
  </si>
  <si>
    <t>BLANCO STEFANO</t>
  </si>
  <si>
    <t>1:35:33</t>
  </si>
  <si>
    <t>RAMELLA ETTORE</t>
  </si>
  <si>
    <t>1:35:59</t>
  </si>
  <si>
    <t>LINI SERGIO</t>
  </si>
  <si>
    <t>1:36:10</t>
  </si>
  <si>
    <t>LAURENTI MARCO</t>
  </si>
  <si>
    <t>1:36:11</t>
  </si>
  <si>
    <t>RUGGERI RICCARDO</t>
  </si>
  <si>
    <t>DUE PONTI SPORTING CLUB</t>
  </si>
  <si>
    <t>1:36:22</t>
  </si>
  <si>
    <t>CESOLINI FERNANDO</t>
  </si>
  <si>
    <t>H</t>
  </si>
  <si>
    <t>1:36:29</t>
  </si>
  <si>
    <t>ORSINI ROMANO</t>
  </si>
  <si>
    <t>1:36:31</t>
  </si>
  <si>
    <t>BATTAGLINI PIETRO</t>
  </si>
  <si>
    <t>1:36:38</t>
  </si>
  <si>
    <t>ROSSI ROBERTO</t>
  </si>
  <si>
    <t>1:36:39</t>
  </si>
  <si>
    <t>ERCOLANI MAURIZIO</t>
  </si>
  <si>
    <t>1:36:59</t>
  </si>
  <si>
    <t>MARTONI FRANCESCO</t>
  </si>
  <si>
    <t>1:37:08</t>
  </si>
  <si>
    <t>TENTI GIUSEPPE</t>
  </si>
  <si>
    <t>1:37:37</t>
  </si>
  <si>
    <t>MAGNANI CRISTIANO</t>
  </si>
  <si>
    <t>1:37:41</t>
  </si>
  <si>
    <t>MEI PIERO</t>
  </si>
  <si>
    <t>G</t>
  </si>
  <si>
    <t>1:37:46</t>
  </si>
  <si>
    <t>RIZZI LUCA</t>
  </si>
  <si>
    <t>1:37:48</t>
  </si>
  <si>
    <t>ROSSETTI LUCA</t>
  </si>
  <si>
    <t>1:38:00</t>
  </si>
  <si>
    <t>MURA GIUSEPPE</t>
  </si>
  <si>
    <t>1:38:06</t>
  </si>
  <si>
    <t>COPPARI PAOLO</t>
  </si>
  <si>
    <t>1:38:31</t>
  </si>
  <si>
    <t>GENOVA FABRIZIO</t>
  </si>
  <si>
    <t>1:38:40</t>
  </si>
  <si>
    <t>VESTRUCCI FRANCESCO</t>
  </si>
  <si>
    <t>1:39:31</t>
  </si>
  <si>
    <t>MUZZI GIOVANNI</t>
  </si>
  <si>
    <t>1:39:32</t>
  </si>
  <si>
    <t>COLUCCI FABIO</t>
  </si>
  <si>
    <t>SS DUE PONTI</t>
  </si>
  <si>
    <t>1:39:50</t>
  </si>
  <si>
    <t>CARLOMAGNO ANDREA</t>
  </si>
  <si>
    <t>SPORT UN PROG.PER CRESCERE</t>
  </si>
  <si>
    <t>1:40:05</t>
  </si>
  <si>
    <t>USAI GIANPAOLO</t>
  </si>
  <si>
    <t>1:40:34</t>
  </si>
  <si>
    <t>MIGLIORINI WILMA</t>
  </si>
  <si>
    <t>O</t>
  </si>
  <si>
    <t>1:40:42</t>
  </si>
  <si>
    <t>VECCHIETTI SANDRO</t>
  </si>
  <si>
    <t>1:40:46</t>
  </si>
  <si>
    <t>D'ULISSE ANGELO</t>
  </si>
  <si>
    <t>1:40:47</t>
  </si>
  <si>
    <t>IMBUCATURA CRISTINA</t>
  </si>
  <si>
    <t>1:40:53</t>
  </si>
  <si>
    <t>LACETERA NICOLA</t>
  </si>
  <si>
    <t>1:41:01</t>
  </si>
  <si>
    <t>MENEGUZZO GRAZIANO</t>
  </si>
  <si>
    <t>1:41:07</t>
  </si>
  <si>
    <t>VIOLA SERGIO</t>
  </si>
  <si>
    <t>1:41:57</t>
  </si>
  <si>
    <t>AMADEI CRISTIAN</t>
  </si>
  <si>
    <t>1:41:59</t>
  </si>
  <si>
    <t>STEFANINI FRANCO</t>
  </si>
  <si>
    <t>1:42:25</t>
  </si>
  <si>
    <t>RICCI  CARLO</t>
  </si>
  <si>
    <t>1:42:32</t>
  </si>
  <si>
    <t>MIGNOGNA MARIA GR.</t>
  </si>
  <si>
    <t>1:42:33</t>
  </si>
  <si>
    <t>D'ANTONIO SALVATORE</t>
  </si>
  <si>
    <t>1:42:34</t>
  </si>
  <si>
    <t>D'ALESSANDRI LUCA</t>
  </si>
  <si>
    <t>1:42:35</t>
  </si>
  <si>
    <t>DI SABATINO GIORGIO</t>
  </si>
  <si>
    <t>1:42:39</t>
  </si>
  <si>
    <t>FALISIEDI ENRICO</t>
  </si>
  <si>
    <t>1:43:15</t>
  </si>
  <si>
    <t>ROSSI STEFANO</t>
  </si>
  <si>
    <t>1:43:27</t>
  </si>
  <si>
    <t>BANDINI ROBERTO</t>
  </si>
  <si>
    <t>ENERGIA ROMA</t>
  </si>
  <si>
    <t>1:43:29</t>
  </si>
  <si>
    <t>MASSARO TOMMASO</t>
  </si>
  <si>
    <t>1:43:33</t>
  </si>
  <si>
    <t>FELICI DIMITRI</t>
  </si>
  <si>
    <t>1:44:07</t>
  </si>
  <si>
    <t>ACHILLI MARCO</t>
  </si>
  <si>
    <t>1:44:13</t>
  </si>
  <si>
    <t>GUIDA MARIA ONORINA</t>
  </si>
  <si>
    <t>1:44:32</t>
  </si>
  <si>
    <t>CAVALLI PAOLO</t>
  </si>
  <si>
    <t>1:44:54</t>
  </si>
  <si>
    <t>PALLUCCHI DAVIDE</t>
  </si>
  <si>
    <t>1:45:34</t>
  </si>
  <si>
    <t>CHIAVONI MARCELLO</t>
  </si>
  <si>
    <t>1:46:23</t>
  </si>
  <si>
    <t>ALESSANDRO GABRIELE</t>
  </si>
  <si>
    <t>1:47:23</t>
  </si>
  <si>
    <t>STELLA ALFREDO</t>
  </si>
  <si>
    <t>COLAVENE</t>
  </si>
  <si>
    <t>1:47:35</t>
  </si>
  <si>
    <t>GUIDA VALERIO</t>
  </si>
  <si>
    <t>MARIO FARINI</t>
  </si>
  <si>
    <t>1:47:50</t>
  </si>
  <si>
    <t>OTGIANU GESUINO</t>
  </si>
  <si>
    <t>1:47:54</t>
  </si>
  <si>
    <t>MORDECCHI GINO</t>
  </si>
  <si>
    <t>I</t>
  </si>
  <si>
    <t>1:47:55</t>
  </si>
  <si>
    <t>SEVERO NETO IONE</t>
  </si>
  <si>
    <t>1:48:06</t>
  </si>
  <si>
    <t>NADDEO ANTONIO</t>
  </si>
  <si>
    <t>1:48:07</t>
  </si>
  <si>
    <t>MILIONI LUCA</t>
  </si>
  <si>
    <t>1:49:10</t>
  </si>
  <si>
    <t>ZEKROUF NOURREDINE</t>
  </si>
  <si>
    <t>1:50:00</t>
  </si>
  <si>
    <t>CARBONE MASSIMO</t>
  </si>
  <si>
    <t>SS LAZIO TRIATHLON</t>
  </si>
  <si>
    <t>1:50:48</t>
  </si>
  <si>
    <t>SCOPETTUOLO ANGELO</t>
  </si>
  <si>
    <t>ATLETICA FALERIA</t>
  </si>
  <si>
    <t>1:50:56</t>
  </si>
  <si>
    <t>MOSCETTI LUIGI</t>
  </si>
  <si>
    <t>1:51:10</t>
  </si>
  <si>
    <t>CRISTOFARI NICOLETTA</t>
  </si>
  <si>
    <t>1:51:39</t>
  </si>
  <si>
    <t>BURCHIANI MAURO</t>
  </si>
  <si>
    <t>1:52:26</t>
  </si>
  <si>
    <t>BENEDETTI PIETRO</t>
  </si>
  <si>
    <t>1:52:41</t>
  </si>
  <si>
    <t>DI GIOVANCARLO VINCENZO</t>
  </si>
  <si>
    <t>1:53:09</t>
  </si>
  <si>
    <t>LATINI STEFANO</t>
  </si>
  <si>
    <t>1:53:10</t>
  </si>
  <si>
    <t>FILIPPONE ROSSANA</t>
  </si>
  <si>
    <t>1:53:31</t>
  </si>
  <si>
    <t>ROMOLI VITTORIO</t>
  </si>
  <si>
    <t>1:54:35</t>
  </si>
  <si>
    <t>NOBILI NICOLETTA</t>
  </si>
  <si>
    <t>1:54:40</t>
  </si>
  <si>
    <t>CORVINO TIZIANA</t>
  </si>
  <si>
    <t>1:54:57</t>
  </si>
  <si>
    <t>ALESINI ARNALDO</t>
  </si>
  <si>
    <t>1:54:59</t>
  </si>
  <si>
    <t>PAGLIACCIA BRUNO</t>
  </si>
  <si>
    <t>1:55:14</t>
  </si>
  <si>
    <t>GIULIANO ANTONINO</t>
  </si>
  <si>
    <t>1:55:19</t>
  </si>
  <si>
    <t>VECCHIETTI SARAH</t>
  </si>
  <si>
    <t>1:55:20</t>
  </si>
  <si>
    <t>MORETTI PAOLA</t>
  </si>
  <si>
    <t>1:56:33</t>
  </si>
  <si>
    <t>FUSARI MAURO</t>
  </si>
  <si>
    <t>1:56:34</t>
  </si>
  <si>
    <t>FRANCESCHI PAOLO</t>
  </si>
  <si>
    <t>1:57:03</t>
  </si>
  <si>
    <t>BRACHINO MARINO</t>
  </si>
  <si>
    <t>1:58:01</t>
  </si>
  <si>
    <t>SAVINO SILVIA</t>
  </si>
  <si>
    <t>1:58:02</t>
  </si>
  <si>
    <t>CRESCA GIUSEPPE</t>
  </si>
  <si>
    <t>1:58:03</t>
  </si>
  <si>
    <t>VITALI CLAUDIO</t>
  </si>
  <si>
    <t>1:59:06</t>
  </si>
  <si>
    <t>PRESTINI MASSIMILIANO</t>
  </si>
  <si>
    <t>1:59:07</t>
  </si>
  <si>
    <t>SCORSINO EUGENIO</t>
  </si>
  <si>
    <t>1:59:37</t>
  </si>
  <si>
    <t>MANIPOLI LUCIANA</t>
  </si>
  <si>
    <t>2:00:00</t>
  </si>
  <si>
    <t>PECORONI SUSANNA</t>
  </si>
  <si>
    <t>2:00:01</t>
  </si>
  <si>
    <t>PARIS GIUSEPPE</t>
  </si>
  <si>
    <t>2:01:43</t>
  </si>
  <si>
    <t>MORUCCI MAURO</t>
  </si>
  <si>
    <t>2:00:52</t>
  </si>
  <si>
    <t>CORSI FRANCESCO</t>
  </si>
  <si>
    <t>2:01:44</t>
  </si>
  <si>
    <t>ARENA MARCELLO</t>
  </si>
  <si>
    <t>FOOTWORKS SPORT TEAM ROMA</t>
  </si>
  <si>
    <t>2:02:01</t>
  </si>
  <si>
    <t>RONDELLI EUGENIO</t>
  </si>
  <si>
    <t>2:04:13</t>
  </si>
  <si>
    <t>TEDESCO PIETRO</t>
  </si>
  <si>
    <t>2:05:51</t>
  </si>
  <si>
    <t>PEVERINI ENIO</t>
  </si>
  <si>
    <t>2:07:40</t>
  </si>
  <si>
    <t>TORRETTA ANNA</t>
  </si>
  <si>
    <t>2:08:09</t>
  </si>
  <si>
    <t>BENAMATI ROBERTO</t>
  </si>
  <si>
    <t>ASS.AMBIENTALISTA VALLERANO</t>
  </si>
  <si>
    <t>2:10:18</t>
  </si>
  <si>
    <t>DONATI ANTONELLA</t>
  </si>
  <si>
    <t>2:10:33</t>
  </si>
  <si>
    <t>D'ANTONIO ALESSIO</t>
  </si>
  <si>
    <t>2:10:35</t>
  </si>
  <si>
    <t>LEBASCLE TIFFENN</t>
  </si>
  <si>
    <t>2:11:24</t>
  </si>
  <si>
    <t>VECCHI GRAZIA</t>
  </si>
  <si>
    <t>PODISTI OSTIA</t>
  </si>
  <si>
    <t>2:11:48</t>
  </si>
  <si>
    <t>BROGI GIANCARLO</t>
  </si>
  <si>
    <t>2:11:49</t>
  </si>
  <si>
    <t>MACCHIONI GINO</t>
  </si>
  <si>
    <r>
      <t xml:space="preserve">Corri a Viterbo </t>
    </r>
    <r>
      <rPr>
        <i/>
        <sz val="18"/>
        <rFont val="Arial"/>
        <family val="2"/>
      </rPr>
      <t>2ª edizione</t>
    </r>
  </si>
  <si>
    <t>Viterbo (VT) Italia - Domenica 09/05/2010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</si>
</sst>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[$-F400]h:mm:ss\ AM/PM"/>
  </numFmts>
  <fonts count="16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  <font>
      <i/>
      <sz val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5" fontId="0" fillId="0" borderId="2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5" fontId="0" fillId="0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2" fillId="3" borderId="12" xfId="0" applyFont="1" applyFill="1" applyBorder="1" applyAlignment="1">
      <alignment horizontal="center"/>
    </xf>
    <xf numFmtId="0" fontId="12" fillId="3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/>
    </xf>
    <xf numFmtId="0" fontId="10" fillId="3" borderId="16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/>
    </xf>
    <xf numFmtId="49" fontId="0" fillId="0" borderId="2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vertical="center"/>
    </xf>
    <xf numFmtId="49" fontId="0" fillId="0" borderId="3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Fill="1" applyBorder="1" applyAlignment="1">
      <alignment vertical="center"/>
    </xf>
    <xf numFmtId="49" fontId="0" fillId="0" borderId="23" xfId="0" applyNumberFormat="1" applyFont="1" applyFill="1" applyBorder="1" applyAlignment="1">
      <alignment vertical="center"/>
    </xf>
    <xf numFmtId="49" fontId="14" fillId="4" borderId="19" xfId="0" applyNumberFormat="1" applyFont="1" applyFill="1" applyBorder="1" applyAlignment="1">
      <alignment vertical="center"/>
    </xf>
    <xf numFmtId="49" fontId="14" fillId="4" borderId="22" xfId="0" applyNumberFormat="1" applyFont="1" applyFill="1" applyBorder="1" applyAlignment="1">
      <alignment vertical="center"/>
    </xf>
    <xf numFmtId="49" fontId="14" fillId="4" borderId="2" xfId="0" applyNumberFormat="1" applyFont="1" applyFill="1" applyBorder="1" applyAlignment="1">
      <alignment horizontal="center" vertical="center"/>
    </xf>
    <xf numFmtId="49" fontId="14" fillId="4" borderId="2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7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0" fontId="14" fillId="4" borderId="7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9"/>
  <sheetViews>
    <sheetView tabSelected="1" workbookViewId="0" topLeftCell="A1">
      <pane ySplit="3" topLeftCell="BM4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7.8515625" style="5" customWidth="1"/>
    <col min="2" max="2" width="20.7109375" style="0" customWidth="1"/>
    <col min="3" max="3" width="22.8515625" style="0" bestFit="1" customWidth="1"/>
    <col min="4" max="4" width="10.140625" style="4" customWidth="1"/>
    <col min="5" max="5" width="33.8515625" style="6" customWidth="1"/>
    <col min="6" max="6" width="10.140625" style="4" customWidth="1"/>
    <col min="7" max="9" width="10.140625" style="5" customWidth="1"/>
  </cols>
  <sheetData>
    <row r="1" spans="1:9" ht="24.75" customHeight="1">
      <c r="A1" s="29" t="s">
        <v>411</v>
      </c>
      <c r="B1" s="30"/>
      <c r="C1" s="30"/>
      <c r="D1" s="30"/>
      <c r="E1" s="30"/>
      <c r="F1" s="30"/>
      <c r="G1" s="31"/>
      <c r="H1" s="31"/>
      <c r="I1" s="32"/>
    </row>
    <row r="2" spans="1:9" ht="24.75" customHeight="1">
      <c r="A2" s="33" t="s">
        <v>412</v>
      </c>
      <c r="B2" s="34"/>
      <c r="C2" s="34"/>
      <c r="D2" s="34"/>
      <c r="E2" s="34"/>
      <c r="F2" s="34"/>
      <c r="G2" s="35"/>
      <c r="H2" s="13" t="s">
        <v>0</v>
      </c>
      <c r="I2" s="14">
        <v>21.097</v>
      </c>
    </row>
    <row r="3" spans="1:9" ht="37.5" customHeight="1">
      <c r="A3" s="28" t="s">
        <v>1</v>
      </c>
      <c r="B3" s="15" t="s">
        <v>2</v>
      </c>
      <c r="C3" s="16" t="s">
        <v>3</v>
      </c>
      <c r="D3" s="16" t="s">
        <v>4</v>
      </c>
      <c r="E3" s="17" t="s">
        <v>5</v>
      </c>
      <c r="F3" s="18" t="s">
        <v>6</v>
      </c>
      <c r="G3" s="18" t="s">
        <v>7</v>
      </c>
      <c r="H3" s="18" t="s">
        <v>8</v>
      </c>
      <c r="I3" s="18" t="s">
        <v>9</v>
      </c>
    </row>
    <row r="4" spans="1:9" s="1" customFormat="1" ht="15" customHeight="1">
      <c r="A4" s="7">
        <v>1</v>
      </c>
      <c r="B4" s="48" t="s">
        <v>16</v>
      </c>
      <c r="C4" s="51"/>
      <c r="D4" s="43" t="s">
        <v>17</v>
      </c>
      <c r="E4" s="42" t="s">
        <v>18</v>
      </c>
      <c r="F4" s="43" t="s">
        <v>19</v>
      </c>
      <c r="G4" s="7" t="str">
        <f aca="true" t="shared" si="0" ref="G4:G67">TEXT(INT((HOUR(F4)*3600+MINUTE(F4)*60+SECOND(F4))/$I$2/60),"0")&amp;"."&amp;TEXT(MOD((HOUR(F4)*3600+MINUTE(F4)*60+SECOND(F4))/$I$2,60),"00")&amp;"/km"</f>
        <v>3.15/km</v>
      </c>
      <c r="H4" s="8">
        <f aca="true" t="shared" si="1" ref="H4:H31">F4-$F$4</f>
        <v>0</v>
      </c>
      <c r="I4" s="8">
        <f aca="true" t="shared" si="2" ref="I4:I35">F4-INDEX($F$4:$F$858,MATCH(D4,$D$4:$D$858,0))</f>
        <v>0</v>
      </c>
    </row>
    <row r="5" spans="1:9" s="1" customFormat="1" ht="15" customHeight="1">
      <c r="A5" s="9">
        <v>2</v>
      </c>
      <c r="B5" s="49" t="s">
        <v>20</v>
      </c>
      <c r="C5" s="52"/>
      <c r="D5" s="45" t="s">
        <v>17</v>
      </c>
      <c r="E5" s="44" t="s">
        <v>21</v>
      </c>
      <c r="F5" s="45" t="s">
        <v>22</v>
      </c>
      <c r="G5" s="9" t="str">
        <f t="shared" si="0"/>
        <v>3.15/km</v>
      </c>
      <c r="H5" s="10">
        <f t="shared" si="1"/>
        <v>3.472222222222765E-05</v>
      </c>
      <c r="I5" s="10">
        <f t="shared" si="2"/>
        <v>3.472222222222765E-05</v>
      </c>
    </row>
    <row r="6" spans="1:9" s="1" customFormat="1" ht="15" customHeight="1">
      <c r="A6" s="9">
        <v>3</v>
      </c>
      <c r="B6" s="49" t="s">
        <v>23</v>
      </c>
      <c r="C6" s="52"/>
      <c r="D6" s="45" t="s">
        <v>17</v>
      </c>
      <c r="E6" s="44" t="s">
        <v>24</v>
      </c>
      <c r="F6" s="45" t="s">
        <v>25</v>
      </c>
      <c r="G6" s="9" t="str">
        <f t="shared" si="0"/>
        <v>3.15/km</v>
      </c>
      <c r="H6" s="10">
        <f t="shared" si="1"/>
        <v>6.944444444444142E-05</v>
      </c>
      <c r="I6" s="10">
        <f t="shared" si="2"/>
        <v>6.944444444444142E-05</v>
      </c>
    </row>
    <row r="7" spans="1:9" s="1" customFormat="1" ht="15" customHeight="1">
      <c r="A7" s="9">
        <v>4</v>
      </c>
      <c r="B7" s="49" t="s">
        <v>26</v>
      </c>
      <c r="C7" s="52"/>
      <c r="D7" s="45" t="s">
        <v>27</v>
      </c>
      <c r="E7" s="44" t="s">
        <v>21</v>
      </c>
      <c r="F7" s="45" t="s">
        <v>28</v>
      </c>
      <c r="G7" s="9" t="str">
        <f t="shared" si="0"/>
        <v>3.16/km</v>
      </c>
      <c r="H7" s="10">
        <f t="shared" si="1"/>
        <v>0.00037037037037036813</v>
      </c>
      <c r="I7" s="10">
        <f t="shared" si="2"/>
        <v>0</v>
      </c>
    </row>
    <row r="8" spans="1:9" s="1" customFormat="1" ht="15" customHeight="1">
      <c r="A8" s="9">
        <v>5</v>
      </c>
      <c r="B8" s="49" t="s">
        <v>29</v>
      </c>
      <c r="C8" s="52"/>
      <c r="D8" s="45" t="s">
        <v>17</v>
      </c>
      <c r="E8" s="44" t="s">
        <v>30</v>
      </c>
      <c r="F8" s="45" t="s">
        <v>31</v>
      </c>
      <c r="G8" s="9" t="str">
        <f t="shared" si="0"/>
        <v>3.17/km</v>
      </c>
      <c r="H8" s="10">
        <f t="shared" si="1"/>
        <v>0.0006250000000000006</v>
      </c>
      <c r="I8" s="10">
        <f t="shared" si="2"/>
        <v>0.0006250000000000006</v>
      </c>
    </row>
    <row r="9" spans="1:9" s="1" customFormat="1" ht="15" customHeight="1">
      <c r="A9" s="9">
        <v>6</v>
      </c>
      <c r="B9" s="49" t="s">
        <v>32</v>
      </c>
      <c r="C9" s="52"/>
      <c r="D9" s="45" t="s">
        <v>17</v>
      </c>
      <c r="E9" s="44" t="s">
        <v>21</v>
      </c>
      <c r="F9" s="45" t="s">
        <v>33</v>
      </c>
      <c r="G9" s="9" t="str">
        <f t="shared" si="0"/>
        <v>3.22/km</v>
      </c>
      <c r="H9" s="10">
        <f t="shared" si="1"/>
        <v>0.0018055555555555602</v>
      </c>
      <c r="I9" s="10">
        <f t="shared" si="2"/>
        <v>0.0018055555555555602</v>
      </c>
    </row>
    <row r="10" spans="1:9" s="1" customFormat="1" ht="15" customHeight="1">
      <c r="A10" s="9">
        <v>7</v>
      </c>
      <c r="B10" s="49" t="s">
        <v>34</v>
      </c>
      <c r="C10" s="52"/>
      <c r="D10" s="45" t="s">
        <v>17</v>
      </c>
      <c r="E10" s="44" t="s">
        <v>35</v>
      </c>
      <c r="F10" s="45" t="s">
        <v>36</v>
      </c>
      <c r="G10" s="9" t="str">
        <f t="shared" si="0"/>
        <v>3.26/km</v>
      </c>
      <c r="H10" s="10">
        <f t="shared" si="1"/>
        <v>0.002719907407407407</v>
      </c>
      <c r="I10" s="10">
        <f t="shared" si="2"/>
        <v>0.002719907407407407</v>
      </c>
    </row>
    <row r="11" spans="1:9" s="1" customFormat="1" ht="15" customHeight="1">
      <c r="A11" s="9">
        <v>8</v>
      </c>
      <c r="B11" s="49" t="s">
        <v>37</v>
      </c>
      <c r="C11" s="52"/>
      <c r="D11" s="45" t="s">
        <v>38</v>
      </c>
      <c r="E11" s="44" t="s">
        <v>39</v>
      </c>
      <c r="F11" s="45" t="s">
        <v>40</v>
      </c>
      <c r="G11" s="9" t="str">
        <f t="shared" si="0"/>
        <v>3.27/km</v>
      </c>
      <c r="H11" s="10">
        <f t="shared" si="1"/>
        <v>0.0029166666666666646</v>
      </c>
      <c r="I11" s="10">
        <f t="shared" si="2"/>
        <v>0</v>
      </c>
    </row>
    <row r="12" spans="1:9" s="1" customFormat="1" ht="15" customHeight="1">
      <c r="A12" s="9">
        <v>9</v>
      </c>
      <c r="B12" s="49" t="s">
        <v>41</v>
      </c>
      <c r="C12" s="52"/>
      <c r="D12" s="45" t="s">
        <v>17</v>
      </c>
      <c r="E12" s="44" t="s">
        <v>42</v>
      </c>
      <c r="F12" s="45" t="s">
        <v>43</v>
      </c>
      <c r="G12" s="9" t="str">
        <f t="shared" si="0"/>
        <v>3.27/km</v>
      </c>
      <c r="H12" s="10">
        <f t="shared" si="1"/>
        <v>0.0031365740740740694</v>
      </c>
      <c r="I12" s="10">
        <f t="shared" si="2"/>
        <v>0.0031365740740740694</v>
      </c>
    </row>
    <row r="13" spans="1:9" s="1" customFormat="1" ht="15" customHeight="1">
      <c r="A13" s="9">
        <v>10</v>
      </c>
      <c r="B13" s="49" t="s">
        <v>44</v>
      </c>
      <c r="C13" s="52"/>
      <c r="D13" s="45" t="s">
        <v>38</v>
      </c>
      <c r="E13" s="44" t="s">
        <v>45</v>
      </c>
      <c r="F13" s="45" t="s">
        <v>46</v>
      </c>
      <c r="G13" s="9" t="str">
        <f t="shared" si="0"/>
        <v>3.28/km</v>
      </c>
      <c r="H13" s="10">
        <f t="shared" si="1"/>
        <v>0.003194444444444444</v>
      </c>
      <c r="I13" s="10">
        <f t="shared" si="2"/>
        <v>0.00027777777777777957</v>
      </c>
    </row>
    <row r="14" spans="1:9" s="1" customFormat="1" ht="15" customHeight="1">
      <c r="A14" s="9">
        <v>11</v>
      </c>
      <c r="B14" s="49" t="s">
        <v>47</v>
      </c>
      <c r="C14" s="52"/>
      <c r="D14" s="45" t="s">
        <v>27</v>
      </c>
      <c r="E14" s="44" t="s">
        <v>48</v>
      </c>
      <c r="F14" s="45" t="s">
        <v>49</v>
      </c>
      <c r="G14" s="9" t="str">
        <f t="shared" si="0"/>
        <v>3.33/km</v>
      </c>
      <c r="H14" s="10">
        <f t="shared" si="1"/>
        <v>0.004421296296296291</v>
      </c>
      <c r="I14" s="10">
        <f t="shared" si="2"/>
        <v>0.004050925925925923</v>
      </c>
    </row>
    <row r="15" spans="1:9" s="1" customFormat="1" ht="15" customHeight="1">
      <c r="A15" s="9">
        <v>12</v>
      </c>
      <c r="B15" s="49" t="s">
        <v>50</v>
      </c>
      <c r="C15" s="52"/>
      <c r="D15" s="45" t="s">
        <v>17</v>
      </c>
      <c r="E15" s="44" t="s">
        <v>14</v>
      </c>
      <c r="F15" s="45" t="s">
        <v>51</v>
      </c>
      <c r="G15" s="9" t="str">
        <f t="shared" si="0"/>
        <v>3.33/km</v>
      </c>
      <c r="H15" s="10">
        <f t="shared" si="1"/>
        <v>0.004560185185185181</v>
      </c>
      <c r="I15" s="10">
        <f t="shared" si="2"/>
        <v>0.004560185185185181</v>
      </c>
    </row>
    <row r="16" spans="1:9" s="1" customFormat="1" ht="15" customHeight="1">
      <c r="A16" s="9">
        <v>13</v>
      </c>
      <c r="B16" s="49" t="s">
        <v>52</v>
      </c>
      <c r="C16" s="52"/>
      <c r="D16" s="45" t="s">
        <v>53</v>
      </c>
      <c r="E16" s="44" t="s">
        <v>54</v>
      </c>
      <c r="F16" s="45" t="s">
        <v>55</v>
      </c>
      <c r="G16" s="9" t="str">
        <f t="shared" si="0"/>
        <v>3.33/km</v>
      </c>
      <c r="H16" s="10">
        <f t="shared" si="1"/>
        <v>0.004583333333333335</v>
      </c>
      <c r="I16" s="10">
        <f t="shared" si="2"/>
        <v>0</v>
      </c>
    </row>
    <row r="17" spans="1:9" s="1" customFormat="1" ht="15" customHeight="1">
      <c r="A17" s="9">
        <v>14</v>
      </c>
      <c r="B17" s="49" t="s">
        <v>56</v>
      </c>
      <c r="C17" s="52"/>
      <c r="D17" s="45" t="s">
        <v>27</v>
      </c>
      <c r="E17" s="44" t="s">
        <v>57</v>
      </c>
      <c r="F17" s="45" t="s">
        <v>58</v>
      </c>
      <c r="G17" s="9" t="str">
        <f t="shared" si="0"/>
        <v>3.39/km</v>
      </c>
      <c r="H17" s="10">
        <f t="shared" si="1"/>
        <v>0.005949074074074079</v>
      </c>
      <c r="I17" s="10">
        <f t="shared" si="2"/>
        <v>0.005578703703703711</v>
      </c>
    </row>
    <row r="18" spans="1:9" s="1" customFormat="1" ht="15" customHeight="1">
      <c r="A18" s="9">
        <v>15</v>
      </c>
      <c r="B18" s="49" t="s">
        <v>59</v>
      </c>
      <c r="C18" s="52"/>
      <c r="D18" s="45" t="s">
        <v>17</v>
      </c>
      <c r="E18" s="44" t="s">
        <v>57</v>
      </c>
      <c r="F18" s="45" t="s">
        <v>60</v>
      </c>
      <c r="G18" s="9" t="str">
        <f t="shared" si="0"/>
        <v>3.41/km</v>
      </c>
      <c r="H18" s="10">
        <f t="shared" si="1"/>
        <v>0.006377314814814822</v>
      </c>
      <c r="I18" s="10">
        <f t="shared" si="2"/>
        <v>0.006377314814814822</v>
      </c>
    </row>
    <row r="19" spans="1:9" s="1" customFormat="1" ht="15" customHeight="1">
      <c r="A19" s="9">
        <v>16</v>
      </c>
      <c r="B19" s="49" t="s">
        <v>61</v>
      </c>
      <c r="C19" s="52"/>
      <c r="D19" s="45" t="s">
        <v>27</v>
      </c>
      <c r="E19" s="44" t="s">
        <v>62</v>
      </c>
      <c r="F19" s="45" t="s">
        <v>63</v>
      </c>
      <c r="G19" s="9" t="str">
        <f t="shared" si="0"/>
        <v>3.48/km</v>
      </c>
      <c r="H19" s="10">
        <f t="shared" si="1"/>
        <v>0.008078703703703706</v>
      </c>
      <c r="I19" s="10">
        <f t="shared" si="2"/>
        <v>0.007708333333333338</v>
      </c>
    </row>
    <row r="20" spans="1:9" s="1" customFormat="1" ht="15" customHeight="1">
      <c r="A20" s="9">
        <v>17</v>
      </c>
      <c r="B20" s="49" t="s">
        <v>64</v>
      </c>
      <c r="C20" s="52"/>
      <c r="D20" s="45" t="s">
        <v>27</v>
      </c>
      <c r="E20" s="44" t="s">
        <v>54</v>
      </c>
      <c r="F20" s="45" t="s">
        <v>65</v>
      </c>
      <c r="G20" s="9" t="str">
        <f t="shared" si="0"/>
        <v>3.49/km</v>
      </c>
      <c r="H20" s="10">
        <f t="shared" si="1"/>
        <v>0.008472222222222221</v>
      </c>
      <c r="I20" s="10">
        <f t="shared" si="2"/>
        <v>0.008101851851851853</v>
      </c>
    </row>
    <row r="21" spans="1:9" s="1" customFormat="1" ht="15" customHeight="1">
      <c r="A21" s="9">
        <v>18</v>
      </c>
      <c r="B21" s="49" t="s">
        <v>66</v>
      </c>
      <c r="C21" s="52"/>
      <c r="D21" s="45" t="s">
        <v>53</v>
      </c>
      <c r="E21" s="44" t="s">
        <v>67</v>
      </c>
      <c r="F21" s="45" t="s">
        <v>68</v>
      </c>
      <c r="G21" s="9" t="str">
        <f t="shared" si="0"/>
        <v>3.50/km</v>
      </c>
      <c r="H21" s="10">
        <f t="shared" si="1"/>
        <v>0.008738425925925927</v>
      </c>
      <c r="I21" s="10">
        <f t="shared" si="2"/>
        <v>0.004155092592592592</v>
      </c>
    </row>
    <row r="22" spans="1:9" s="1" customFormat="1" ht="15" customHeight="1">
      <c r="A22" s="9">
        <v>19</v>
      </c>
      <c r="B22" s="49" t="s">
        <v>69</v>
      </c>
      <c r="C22" s="52"/>
      <c r="D22" s="45" t="s">
        <v>53</v>
      </c>
      <c r="E22" s="44" t="s">
        <v>70</v>
      </c>
      <c r="F22" s="45" t="s">
        <v>71</v>
      </c>
      <c r="G22" s="9" t="str">
        <f t="shared" si="0"/>
        <v>3.51/km</v>
      </c>
      <c r="H22" s="10">
        <f t="shared" si="1"/>
        <v>0.008935185185185185</v>
      </c>
      <c r="I22" s="10">
        <f t="shared" si="2"/>
        <v>0.00435185185185185</v>
      </c>
    </row>
    <row r="23" spans="1:9" s="1" customFormat="1" ht="15" customHeight="1">
      <c r="A23" s="9">
        <v>20</v>
      </c>
      <c r="B23" s="49" t="s">
        <v>72</v>
      </c>
      <c r="C23" s="52"/>
      <c r="D23" s="45" t="s">
        <v>17</v>
      </c>
      <c r="E23" s="44" t="s">
        <v>57</v>
      </c>
      <c r="F23" s="45" t="s">
        <v>73</v>
      </c>
      <c r="G23" s="9" t="str">
        <f t="shared" si="0"/>
        <v>3.51/km</v>
      </c>
      <c r="H23" s="10">
        <f t="shared" si="1"/>
        <v>0.008946759259259258</v>
      </c>
      <c r="I23" s="10">
        <f t="shared" si="2"/>
        <v>0.008946759259259258</v>
      </c>
    </row>
    <row r="24" spans="1:9" s="1" customFormat="1" ht="15" customHeight="1">
      <c r="A24" s="9">
        <v>21</v>
      </c>
      <c r="B24" s="49" t="s">
        <v>74</v>
      </c>
      <c r="C24" s="52"/>
      <c r="D24" s="45" t="s">
        <v>75</v>
      </c>
      <c r="E24" s="44" t="s">
        <v>76</v>
      </c>
      <c r="F24" s="45" t="s">
        <v>77</v>
      </c>
      <c r="G24" s="9" t="str">
        <f t="shared" si="0"/>
        <v>3.53/km</v>
      </c>
      <c r="H24" s="10">
        <f t="shared" si="1"/>
        <v>0.009456018518518523</v>
      </c>
      <c r="I24" s="10">
        <f t="shared" si="2"/>
        <v>0</v>
      </c>
    </row>
    <row r="25" spans="1:9" s="1" customFormat="1" ht="15" customHeight="1">
      <c r="A25" s="9">
        <v>22</v>
      </c>
      <c r="B25" s="49" t="s">
        <v>78</v>
      </c>
      <c r="C25" s="52"/>
      <c r="D25" s="45" t="s">
        <v>17</v>
      </c>
      <c r="E25" s="44" t="s">
        <v>57</v>
      </c>
      <c r="F25" s="45" t="s">
        <v>79</v>
      </c>
      <c r="G25" s="9" t="str">
        <f t="shared" si="0"/>
        <v>3.54/km</v>
      </c>
      <c r="H25" s="10">
        <f t="shared" si="1"/>
        <v>0.009513888888888884</v>
      </c>
      <c r="I25" s="10">
        <f t="shared" si="2"/>
        <v>0.009513888888888884</v>
      </c>
    </row>
    <row r="26" spans="1:9" s="1" customFormat="1" ht="15" customHeight="1">
      <c r="A26" s="9">
        <v>23</v>
      </c>
      <c r="B26" s="49" t="s">
        <v>80</v>
      </c>
      <c r="C26" s="52"/>
      <c r="D26" s="45" t="s">
        <v>75</v>
      </c>
      <c r="E26" s="44" t="s">
        <v>57</v>
      </c>
      <c r="F26" s="45" t="s">
        <v>81</v>
      </c>
      <c r="G26" s="9" t="str">
        <f t="shared" si="0"/>
        <v>3.54/km</v>
      </c>
      <c r="H26" s="10">
        <f t="shared" si="1"/>
        <v>0.00960648148148148</v>
      </c>
      <c r="I26" s="10">
        <f t="shared" si="2"/>
        <v>0.00015046296296295641</v>
      </c>
    </row>
    <row r="27" spans="1:9" s="2" customFormat="1" ht="15" customHeight="1">
      <c r="A27" s="9">
        <v>24</v>
      </c>
      <c r="B27" s="49" t="s">
        <v>82</v>
      </c>
      <c r="C27" s="52"/>
      <c r="D27" s="45" t="s">
        <v>53</v>
      </c>
      <c r="E27" s="44" t="s">
        <v>83</v>
      </c>
      <c r="F27" s="45" t="s">
        <v>84</v>
      </c>
      <c r="G27" s="9" t="str">
        <f t="shared" si="0"/>
        <v>3.55/km</v>
      </c>
      <c r="H27" s="10">
        <f t="shared" si="1"/>
        <v>0.009837962962962965</v>
      </c>
      <c r="I27" s="10">
        <f t="shared" si="2"/>
        <v>0.00525462962962963</v>
      </c>
    </row>
    <row r="28" spans="1:9" s="1" customFormat="1" ht="15" customHeight="1">
      <c r="A28" s="9">
        <v>25</v>
      </c>
      <c r="B28" s="49" t="s">
        <v>85</v>
      </c>
      <c r="C28" s="52"/>
      <c r="D28" s="45" t="s">
        <v>53</v>
      </c>
      <c r="E28" s="44" t="s">
        <v>67</v>
      </c>
      <c r="F28" s="45" t="s">
        <v>86</v>
      </c>
      <c r="G28" s="9" t="str">
        <f t="shared" si="0"/>
        <v>3.55/km</v>
      </c>
      <c r="H28" s="10">
        <f t="shared" si="1"/>
        <v>0.009861111111111112</v>
      </c>
      <c r="I28" s="10">
        <f t="shared" si="2"/>
        <v>0.005277777777777777</v>
      </c>
    </row>
    <row r="29" spans="1:9" s="1" customFormat="1" ht="15" customHeight="1">
      <c r="A29" s="9">
        <v>26</v>
      </c>
      <c r="B29" s="49" t="s">
        <v>87</v>
      </c>
      <c r="C29" s="52"/>
      <c r="D29" s="45" t="s">
        <v>17</v>
      </c>
      <c r="E29" s="44" t="s">
        <v>57</v>
      </c>
      <c r="F29" s="45" t="s">
        <v>88</v>
      </c>
      <c r="G29" s="9" t="str">
        <f t="shared" si="0"/>
        <v>3.55/km</v>
      </c>
      <c r="H29" s="10">
        <f t="shared" si="1"/>
        <v>0.0099537037037037</v>
      </c>
      <c r="I29" s="10">
        <f t="shared" si="2"/>
        <v>0.0099537037037037</v>
      </c>
    </row>
    <row r="30" spans="1:9" s="1" customFormat="1" ht="15" customHeight="1">
      <c r="A30" s="9">
        <v>27</v>
      </c>
      <c r="B30" s="49" t="s">
        <v>89</v>
      </c>
      <c r="C30" s="52"/>
      <c r="D30" s="45" t="s">
        <v>75</v>
      </c>
      <c r="E30" s="44" t="s">
        <v>62</v>
      </c>
      <c r="F30" s="45" t="s">
        <v>90</v>
      </c>
      <c r="G30" s="9" t="str">
        <f t="shared" si="0"/>
        <v>3.57/km</v>
      </c>
      <c r="H30" s="10">
        <f t="shared" si="1"/>
        <v>0.010312500000000002</v>
      </c>
      <c r="I30" s="10">
        <f t="shared" si="2"/>
        <v>0.0008564814814814789</v>
      </c>
    </row>
    <row r="31" spans="1:9" s="1" customFormat="1" ht="15" customHeight="1">
      <c r="A31" s="9">
        <v>28</v>
      </c>
      <c r="B31" s="49" t="s">
        <v>91</v>
      </c>
      <c r="C31" s="52"/>
      <c r="D31" s="45" t="s">
        <v>38</v>
      </c>
      <c r="E31" s="44" t="s">
        <v>57</v>
      </c>
      <c r="F31" s="45" t="s">
        <v>92</v>
      </c>
      <c r="G31" s="9" t="str">
        <f t="shared" si="0"/>
        <v>3.57/km</v>
      </c>
      <c r="H31" s="10">
        <f t="shared" si="1"/>
        <v>0.010393518518518524</v>
      </c>
      <c r="I31" s="10">
        <f t="shared" si="2"/>
        <v>0.0074768518518518595</v>
      </c>
    </row>
    <row r="32" spans="1:9" s="1" customFormat="1" ht="15" customHeight="1">
      <c r="A32" s="9">
        <v>29</v>
      </c>
      <c r="B32" s="49" t="s">
        <v>93</v>
      </c>
      <c r="C32" s="52"/>
      <c r="D32" s="45" t="s">
        <v>75</v>
      </c>
      <c r="E32" s="44" t="s">
        <v>54</v>
      </c>
      <c r="F32" s="45" t="s">
        <v>94</v>
      </c>
      <c r="G32" s="9" t="str">
        <f t="shared" si="0"/>
        <v>3.58/km</v>
      </c>
      <c r="H32" s="10">
        <f aca="true" t="shared" si="3" ref="H32:H78">F32-$F$4</f>
        <v>0.010601851851851848</v>
      </c>
      <c r="I32" s="10">
        <f t="shared" si="2"/>
        <v>0.001145833333333325</v>
      </c>
    </row>
    <row r="33" spans="1:9" s="1" customFormat="1" ht="15" customHeight="1">
      <c r="A33" s="19">
        <v>30</v>
      </c>
      <c r="B33" s="54" t="s">
        <v>95</v>
      </c>
      <c r="C33" s="55"/>
      <c r="D33" s="56" t="s">
        <v>27</v>
      </c>
      <c r="E33" s="57" t="s">
        <v>11</v>
      </c>
      <c r="F33" s="56" t="s">
        <v>96</v>
      </c>
      <c r="G33" s="19" t="str">
        <f t="shared" si="0"/>
        <v>3.58/km</v>
      </c>
      <c r="H33" s="20">
        <f t="shared" si="3"/>
        <v>0.010648148148148143</v>
      </c>
      <c r="I33" s="20">
        <f t="shared" si="2"/>
        <v>0.010277777777777775</v>
      </c>
    </row>
    <row r="34" spans="1:9" s="1" customFormat="1" ht="15" customHeight="1">
      <c r="A34" s="9">
        <v>31</v>
      </c>
      <c r="B34" s="49" t="s">
        <v>97</v>
      </c>
      <c r="C34" s="52"/>
      <c r="D34" s="45" t="s">
        <v>38</v>
      </c>
      <c r="E34" s="44" t="s">
        <v>57</v>
      </c>
      <c r="F34" s="45" t="s">
        <v>98</v>
      </c>
      <c r="G34" s="9" t="str">
        <f t="shared" si="0"/>
        <v>4.00/km</v>
      </c>
      <c r="H34" s="10">
        <f t="shared" si="3"/>
        <v>0.011145833333333334</v>
      </c>
      <c r="I34" s="10">
        <f t="shared" si="2"/>
        <v>0.00822916666666667</v>
      </c>
    </row>
    <row r="35" spans="1:9" s="1" customFormat="1" ht="15" customHeight="1">
      <c r="A35" s="9">
        <v>32</v>
      </c>
      <c r="B35" s="49" t="s">
        <v>99</v>
      </c>
      <c r="C35" s="52"/>
      <c r="D35" s="45" t="s">
        <v>53</v>
      </c>
      <c r="E35" s="44" t="s">
        <v>100</v>
      </c>
      <c r="F35" s="45" t="s">
        <v>101</v>
      </c>
      <c r="G35" s="9" t="str">
        <f t="shared" si="0"/>
        <v>4.03/km</v>
      </c>
      <c r="H35" s="10">
        <f t="shared" si="3"/>
        <v>0.011736111111111114</v>
      </c>
      <c r="I35" s="10">
        <f t="shared" si="2"/>
        <v>0.007152777777777779</v>
      </c>
    </row>
    <row r="36" spans="1:9" s="1" customFormat="1" ht="15" customHeight="1">
      <c r="A36" s="9">
        <v>33</v>
      </c>
      <c r="B36" s="49" t="s">
        <v>102</v>
      </c>
      <c r="C36" s="52"/>
      <c r="D36" s="45" t="s">
        <v>27</v>
      </c>
      <c r="E36" s="44" t="s">
        <v>57</v>
      </c>
      <c r="F36" s="45" t="s">
        <v>103</v>
      </c>
      <c r="G36" s="9" t="str">
        <f t="shared" si="0"/>
        <v>4.03/km</v>
      </c>
      <c r="H36" s="10">
        <f t="shared" si="3"/>
        <v>0.011782407407407408</v>
      </c>
      <c r="I36" s="10">
        <f aca="true" t="shared" si="4" ref="I36:I67">F36-INDEX($F$4:$F$858,MATCH(D36,$D$4:$D$858,0))</f>
        <v>0.01141203703703704</v>
      </c>
    </row>
    <row r="37" spans="1:9" s="1" customFormat="1" ht="15" customHeight="1">
      <c r="A37" s="9">
        <v>34</v>
      </c>
      <c r="B37" s="49" t="s">
        <v>104</v>
      </c>
      <c r="C37" s="52"/>
      <c r="D37" s="45" t="s">
        <v>17</v>
      </c>
      <c r="E37" s="44" t="s">
        <v>105</v>
      </c>
      <c r="F37" s="45" t="s">
        <v>106</v>
      </c>
      <c r="G37" s="9" t="str">
        <f t="shared" si="0"/>
        <v>4.05/km</v>
      </c>
      <c r="H37" s="10">
        <f t="shared" si="3"/>
        <v>0.012210648148148151</v>
      </c>
      <c r="I37" s="10">
        <f t="shared" si="4"/>
        <v>0.012210648148148151</v>
      </c>
    </row>
    <row r="38" spans="1:9" s="1" customFormat="1" ht="15" customHeight="1">
      <c r="A38" s="9">
        <v>35</v>
      </c>
      <c r="B38" s="49" t="s">
        <v>107</v>
      </c>
      <c r="C38" s="52"/>
      <c r="D38" s="45" t="s">
        <v>75</v>
      </c>
      <c r="E38" s="44" t="s">
        <v>35</v>
      </c>
      <c r="F38" s="45" t="s">
        <v>108</v>
      </c>
      <c r="G38" s="9" t="str">
        <f t="shared" si="0"/>
        <v>4.05/km</v>
      </c>
      <c r="H38" s="10">
        <f t="shared" si="3"/>
        <v>0.012314814814814813</v>
      </c>
      <c r="I38" s="10">
        <f t="shared" si="4"/>
        <v>0.00285879629629629</v>
      </c>
    </row>
    <row r="39" spans="1:9" s="1" customFormat="1" ht="15" customHeight="1">
      <c r="A39" s="9">
        <v>36</v>
      </c>
      <c r="B39" s="49" t="s">
        <v>109</v>
      </c>
      <c r="C39" s="52"/>
      <c r="D39" s="45" t="s">
        <v>27</v>
      </c>
      <c r="E39" s="44" t="s">
        <v>83</v>
      </c>
      <c r="F39" s="45" t="s">
        <v>110</v>
      </c>
      <c r="G39" s="9" t="str">
        <f t="shared" si="0"/>
        <v>4.06/km</v>
      </c>
      <c r="H39" s="10">
        <f t="shared" si="3"/>
        <v>0.012499999999999997</v>
      </c>
      <c r="I39" s="10">
        <f t="shared" si="4"/>
        <v>0.012129629629629629</v>
      </c>
    </row>
    <row r="40" spans="1:9" s="1" customFormat="1" ht="15" customHeight="1">
      <c r="A40" s="9">
        <v>37</v>
      </c>
      <c r="B40" s="49" t="s">
        <v>111</v>
      </c>
      <c r="C40" s="52"/>
      <c r="D40" s="45" t="s">
        <v>112</v>
      </c>
      <c r="E40" s="44" t="s">
        <v>57</v>
      </c>
      <c r="F40" s="45" t="s">
        <v>113</v>
      </c>
      <c r="G40" s="9" t="str">
        <f t="shared" si="0"/>
        <v>4.07/km</v>
      </c>
      <c r="H40" s="10">
        <f t="shared" si="3"/>
        <v>0.01276620370370371</v>
      </c>
      <c r="I40" s="10">
        <f t="shared" si="4"/>
        <v>0</v>
      </c>
    </row>
    <row r="41" spans="1:9" s="1" customFormat="1" ht="15" customHeight="1">
      <c r="A41" s="9">
        <v>38</v>
      </c>
      <c r="B41" s="49" t="s">
        <v>114</v>
      </c>
      <c r="C41" s="52"/>
      <c r="D41" s="45" t="s">
        <v>115</v>
      </c>
      <c r="E41" s="44" t="s">
        <v>57</v>
      </c>
      <c r="F41" s="45" t="s">
        <v>116</v>
      </c>
      <c r="G41" s="9" t="str">
        <f t="shared" si="0"/>
        <v>4.07/km</v>
      </c>
      <c r="H41" s="10">
        <f t="shared" si="3"/>
        <v>0.012777777777777777</v>
      </c>
      <c r="I41" s="10">
        <f t="shared" si="4"/>
        <v>0</v>
      </c>
    </row>
    <row r="42" spans="1:9" s="1" customFormat="1" ht="15" customHeight="1">
      <c r="A42" s="9">
        <v>39</v>
      </c>
      <c r="B42" s="49" t="s">
        <v>117</v>
      </c>
      <c r="C42" s="52"/>
      <c r="D42" s="45" t="s">
        <v>53</v>
      </c>
      <c r="E42" s="44" t="s">
        <v>57</v>
      </c>
      <c r="F42" s="45" t="s">
        <v>118</v>
      </c>
      <c r="G42" s="9" t="str">
        <f t="shared" si="0"/>
        <v>4.07/km</v>
      </c>
      <c r="H42" s="10">
        <f t="shared" si="3"/>
        <v>0.012870370370370372</v>
      </c>
      <c r="I42" s="10">
        <f t="shared" si="4"/>
        <v>0.008287037037037037</v>
      </c>
    </row>
    <row r="43" spans="1:9" s="1" customFormat="1" ht="15" customHeight="1">
      <c r="A43" s="9">
        <v>40</v>
      </c>
      <c r="B43" s="49" t="s">
        <v>119</v>
      </c>
      <c r="C43" s="52"/>
      <c r="D43" s="45" t="s">
        <v>75</v>
      </c>
      <c r="E43" s="44" t="s">
        <v>62</v>
      </c>
      <c r="F43" s="45" t="s">
        <v>120</v>
      </c>
      <c r="G43" s="9" t="str">
        <f t="shared" si="0"/>
        <v>4.08/km</v>
      </c>
      <c r="H43" s="10">
        <f t="shared" si="3"/>
        <v>0.013043981481481483</v>
      </c>
      <c r="I43" s="10">
        <f t="shared" si="4"/>
        <v>0.0035879629629629595</v>
      </c>
    </row>
    <row r="44" spans="1:9" s="1" customFormat="1" ht="15" customHeight="1">
      <c r="A44" s="9">
        <v>41</v>
      </c>
      <c r="B44" s="49" t="s">
        <v>121</v>
      </c>
      <c r="C44" s="52"/>
      <c r="D44" s="45" t="s">
        <v>53</v>
      </c>
      <c r="E44" s="44" t="s">
        <v>13</v>
      </c>
      <c r="F44" s="45" t="s">
        <v>122</v>
      </c>
      <c r="G44" s="9" t="str">
        <f t="shared" si="0"/>
        <v>4.09/km</v>
      </c>
      <c r="H44" s="10">
        <f t="shared" si="3"/>
        <v>0.01320601851851852</v>
      </c>
      <c r="I44" s="10">
        <f t="shared" si="4"/>
        <v>0.008622685185185185</v>
      </c>
    </row>
    <row r="45" spans="1:9" s="1" customFormat="1" ht="15" customHeight="1">
      <c r="A45" s="9">
        <v>42</v>
      </c>
      <c r="B45" s="49" t="s">
        <v>123</v>
      </c>
      <c r="C45" s="52"/>
      <c r="D45" s="45" t="s">
        <v>17</v>
      </c>
      <c r="E45" s="44" t="s">
        <v>57</v>
      </c>
      <c r="F45" s="45" t="s">
        <v>124</v>
      </c>
      <c r="G45" s="9" t="str">
        <f t="shared" si="0"/>
        <v>4.11/km</v>
      </c>
      <c r="H45" s="10">
        <f t="shared" si="3"/>
        <v>0.013703703703703704</v>
      </c>
      <c r="I45" s="10">
        <f t="shared" si="4"/>
        <v>0.013703703703703704</v>
      </c>
    </row>
    <row r="46" spans="1:9" s="1" customFormat="1" ht="15" customHeight="1">
      <c r="A46" s="9">
        <v>43</v>
      </c>
      <c r="B46" s="49" t="s">
        <v>125</v>
      </c>
      <c r="C46" s="52"/>
      <c r="D46" s="45" t="s">
        <v>53</v>
      </c>
      <c r="E46" s="44" t="s">
        <v>13</v>
      </c>
      <c r="F46" s="45" t="s">
        <v>126</v>
      </c>
      <c r="G46" s="9" t="str">
        <f t="shared" si="0"/>
        <v>4.11/km</v>
      </c>
      <c r="H46" s="10">
        <f t="shared" si="3"/>
        <v>0.013749999999999998</v>
      </c>
      <c r="I46" s="10">
        <f t="shared" si="4"/>
        <v>0.009166666666666663</v>
      </c>
    </row>
    <row r="47" spans="1:9" s="1" customFormat="1" ht="15" customHeight="1">
      <c r="A47" s="9">
        <v>44</v>
      </c>
      <c r="B47" s="49" t="s">
        <v>127</v>
      </c>
      <c r="C47" s="52"/>
      <c r="D47" s="45" t="s">
        <v>112</v>
      </c>
      <c r="E47" s="44" t="s">
        <v>67</v>
      </c>
      <c r="F47" s="45" t="s">
        <v>128</v>
      </c>
      <c r="G47" s="9" t="str">
        <f t="shared" si="0"/>
        <v>4.11/km</v>
      </c>
      <c r="H47" s="10">
        <f t="shared" si="3"/>
        <v>0.013761574074074079</v>
      </c>
      <c r="I47" s="10">
        <f t="shared" si="4"/>
        <v>0.0009953703703703687</v>
      </c>
    </row>
    <row r="48" spans="1:9" s="1" customFormat="1" ht="15" customHeight="1">
      <c r="A48" s="9">
        <v>45</v>
      </c>
      <c r="B48" s="49" t="s">
        <v>129</v>
      </c>
      <c r="C48" s="52"/>
      <c r="D48" s="45" t="s">
        <v>17</v>
      </c>
      <c r="E48" s="44" t="s">
        <v>130</v>
      </c>
      <c r="F48" s="45" t="s">
        <v>131</v>
      </c>
      <c r="G48" s="9" t="str">
        <f t="shared" si="0"/>
        <v>4.12/km</v>
      </c>
      <c r="H48" s="10">
        <f t="shared" si="3"/>
        <v>0.013993055555555557</v>
      </c>
      <c r="I48" s="10">
        <f t="shared" si="4"/>
        <v>0.013993055555555557</v>
      </c>
    </row>
    <row r="49" spans="1:9" s="1" customFormat="1" ht="15" customHeight="1">
      <c r="A49" s="9">
        <v>46</v>
      </c>
      <c r="B49" s="49" t="s">
        <v>132</v>
      </c>
      <c r="C49" s="52"/>
      <c r="D49" s="45" t="s">
        <v>17</v>
      </c>
      <c r="E49" s="44" t="s">
        <v>57</v>
      </c>
      <c r="F49" s="45" t="s">
        <v>133</v>
      </c>
      <c r="G49" s="9" t="str">
        <f t="shared" si="0"/>
        <v>4.13/km</v>
      </c>
      <c r="H49" s="10">
        <f t="shared" si="3"/>
        <v>0.014155092592592594</v>
      </c>
      <c r="I49" s="10">
        <f t="shared" si="4"/>
        <v>0.014155092592592594</v>
      </c>
    </row>
    <row r="50" spans="1:9" s="1" customFormat="1" ht="15" customHeight="1">
      <c r="A50" s="9">
        <v>47</v>
      </c>
      <c r="B50" s="49" t="s">
        <v>134</v>
      </c>
      <c r="C50" s="52"/>
      <c r="D50" s="45" t="s">
        <v>38</v>
      </c>
      <c r="E50" s="44" t="s">
        <v>57</v>
      </c>
      <c r="F50" s="45" t="s">
        <v>135</v>
      </c>
      <c r="G50" s="9" t="str">
        <f t="shared" si="0"/>
        <v>4.13/km</v>
      </c>
      <c r="H50" s="10">
        <f t="shared" si="3"/>
        <v>0.014166666666666668</v>
      </c>
      <c r="I50" s="10">
        <f t="shared" si="4"/>
        <v>0.011250000000000003</v>
      </c>
    </row>
    <row r="51" spans="1:9" s="1" customFormat="1" ht="15" customHeight="1">
      <c r="A51" s="9">
        <v>48</v>
      </c>
      <c r="B51" s="49" t="s">
        <v>136</v>
      </c>
      <c r="C51" s="52"/>
      <c r="D51" s="45" t="s">
        <v>53</v>
      </c>
      <c r="E51" s="44" t="s">
        <v>62</v>
      </c>
      <c r="F51" s="45" t="s">
        <v>137</v>
      </c>
      <c r="G51" s="9" t="str">
        <f t="shared" si="0"/>
        <v>4.13/km</v>
      </c>
      <c r="H51" s="10">
        <f t="shared" si="3"/>
        <v>0.014178240740740741</v>
      </c>
      <c r="I51" s="10">
        <f t="shared" si="4"/>
        <v>0.009594907407407406</v>
      </c>
    </row>
    <row r="52" spans="1:9" s="1" customFormat="1" ht="15" customHeight="1">
      <c r="A52" s="9">
        <v>49</v>
      </c>
      <c r="B52" s="49" t="s">
        <v>138</v>
      </c>
      <c r="C52" s="52"/>
      <c r="D52" s="45" t="s">
        <v>53</v>
      </c>
      <c r="E52" s="44" t="s">
        <v>35</v>
      </c>
      <c r="F52" s="45" t="s">
        <v>139</v>
      </c>
      <c r="G52" s="9" t="str">
        <f t="shared" si="0"/>
        <v>4.14/km</v>
      </c>
      <c r="H52" s="10">
        <f t="shared" si="3"/>
        <v>0.014432870370370367</v>
      </c>
      <c r="I52" s="10">
        <f t="shared" si="4"/>
        <v>0.009849537037037032</v>
      </c>
    </row>
    <row r="53" spans="1:9" s="3" customFormat="1" ht="15" customHeight="1">
      <c r="A53" s="9">
        <v>50</v>
      </c>
      <c r="B53" s="49" t="s">
        <v>140</v>
      </c>
      <c r="C53" s="52"/>
      <c r="D53" s="45" t="s">
        <v>53</v>
      </c>
      <c r="E53" s="44" t="s">
        <v>67</v>
      </c>
      <c r="F53" s="45" t="s">
        <v>141</v>
      </c>
      <c r="G53" s="9" t="str">
        <f t="shared" si="0"/>
        <v>4.15/km</v>
      </c>
      <c r="H53" s="10">
        <f t="shared" si="3"/>
        <v>0.014826388888888889</v>
      </c>
      <c r="I53" s="10">
        <f t="shared" si="4"/>
        <v>0.010243055555555554</v>
      </c>
    </row>
    <row r="54" spans="1:9" s="1" customFormat="1" ht="15" customHeight="1">
      <c r="A54" s="9">
        <v>51</v>
      </c>
      <c r="B54" s="49" t="s">
        <v>142</v>
      </c>
      <c r="C54" s="52"/>
      <c r="D54" s="45" t="s">
        <v>27</v>
      </c>
      <c r="E54" s="44" t="s">
        <v>143</v>
      </c>
      <c r="F54" s="45" t="s">
        <v>144</v>
      </c>
      <c r="G54" s="9" t="str">
        <f t="shared" si="0"/>
        <v>4.16/km</v>
      </c>
      <c r="H54" s="10">
        <f t="shared" si="3"/>
        <v>0.014953703703703698</v>
      </c>
      <c r="I54" s="10">
        <f t="shared" si="4"/>
        <v>0.01458333333333333</v>
      </c>
    </row>
    <row r="55" spans="1:9" s="1" customFormat="1" ht="15" customHeight="1">
      <c r="A55" s="9">
        <v>52</v>
      </c>
      <c r="B55" s="49" t="s">
        <v>145</v>
      </c>
      <c r="C55" s="52"/>
      <c r="D55" s="45" t="s">
        <v>38</v>
      </c>
      <c r="E55" s="44" t="s">
        <v>83</v>
      </c>
      <c r="F55" s="45" t="s">
        <v>146</v>
      </c>
      <c r="G55" s="9" t="str">
        <f t="shared" si="0"/>
        <v>4.17/km</v>
      </c>
      <c r="H55" s="10">
        <f t="shared" si="3"/>
        <v>0.015254629629629639</v>
      </c>
      <c r="I55" s="10">
        <f t="shared" si="4"/>
        <v>0.012337962962962974</v>
      </c>
    </row>
    <row r="56" spans="1:9" s="1" customFormat="1" ht="15" customHeight="1">
      <c r="A56" s="9">
        <v>53</v>
      </c>
      <c r="B56" s="49" t="s">
        <v>147</v>
      </c>
      <c r="C56" s="52"/>
      <c r="D56" s="45" t="s">
        <v>148</v>
      </c>
      <c r="E56" s="44" t="s">
        <v>149</v>
      </c>
      <c r="F56" s="45" t="s">
        <v>150</v>
      </c>
      <c r="G56" s="9" t="str">
        <f t="shared" si="0"/>
        <v>4.17/km</v>
      </c>
      <c r="H56" s="10">
        <f t="shared" si="3"/>
        <v>0.015266203703703705</v>
      </c>
      <c r="I56" s="10">
        <f t="shared" si="4"/>
        <v>0</v>
      </c>
    </row>
    <row r="57" spans="1:9" s="1" customFormat="1" ht="15" customHeight="1">
      <c r="A57" s="9">
        <v>54</v>
      </c>
      <c r="B57" s="49" t="s">
        <v>151</v>
      </c>
      <c r="C57" s="52"/>
      <c r="D57" s="45" t="s">
        <v>75</v>
      </c>
      <c r="E57" s="44" t="s">
        <v>35</v>
      </c>
      <c r="F57" s="45" t="s">
        <v>152</v>
      </c>
      <c r="G57" s="9" t="str">
        <f t="shared" si="0"/>
        <v>4.17/km</v>
      </c>
      <c r="H57" s="10">
        <f t="shared" si="3"/>
        <v>0.015347222222222227</v>
      </c>
      <c r="I57" s="10">
        <f t="shared" si="4"/>
        <v>0.005891203703703704</v>
      </c>
    </row>
    <row r="58" spans="1:9" s="1" customFormat="1" ht="15" customHeight="1">
      <c r="A58" s="9">
        <v>55</v>
      </c>
      <c r="B58" s="49" t="s">
        <v>153</v>
      </c>
      <c r="C58" s="52"/>
      <c r="D58" s="45" t="s">
        <v>53</v>
      </c>
      <c r="E58" s="44" t="s">
        <v>13</v>
      </c>
      <c r="F58" s="45" t="s">
        <v>154</v>
      </c>
      <c r="G58" s="9" t="str">
        <f t="shared" si="0"/>
        <v>4.17/km</v>
      </c>
      <c r="H58" s="10">
        <f t="shared" si="3"/>
        <v>0.015358796296296294</v>
      </c>
      <c r="I58" s="10">
        <f t="shared" si="4"/>
        <v>0.010775462962962959</v>
      </c>
    </row>
    <row r="59" spans="1:9" s="1" customFormat="1" ht="15" customHeight="1">
      <c r="A59" s="9">
        <v>56</v>
      </c>
      <c r="B59" s="49" t="s">
        <v>155</v>
      </c>
      <c r="C59" s="52"/>
      <c r="D59" s="45" t="s">
        <v>17</v>
      </c>
      <c r="E59" s="44" t="s">
        <v>57</v>
      </c>
      <c r="F59" s="45" t="s">
        <v>156</v>
      </c>
      <c r="G59" s="9" t="str">
        <f t="shared" si="0"/>
        <v>4.18/km</v>
      </c>
      <c r="H59" s="10">
        <f t="shared" si="3"/>
        <v>0.015370370370370375</v>
      </c>
      <c r="I59" s="10">
        <f t="shared" si="4"/>
        <v>0.015370370370370375</v>
      </c>
    </row>
    <row r="60" spans="1:9" s="1" customFormat="1" ht="15" customHeight="1">
      <c r="A60" s="9">
        <v>57</v>
      </c>
      <c r="B60" s="49" t="s">
        <v>157</v>
      </c>
      <c r="C60" s="52"/>
      <c r="D60" s="45" t="s">
        <v>53</v>
      </c>
      <c r="E60" s="44" t="s">
        <v>35</v>
      </c>
      <c r="F60" s="45" t="s">
        <v>158</v>
      </c>
      <c r="G60" s="9" t="str">
        <f t="shared" si="0"/>
        <v>4.18/km</v>
      </c>
      <c r="H60" s="10">
        <f t="shared" si="3"/>
        <v>0.015520833333333338</v>
      </c>
      <c r="I60" s="10">
        <f t="shared" si="4"/>
        <v>0.010937500000000003</v>
      </c>
    </row>
    <row r="61" spans="1:9" s="1" customFormat="1" ht="15" customHeight="1">
      <c r="A61" s="9">
        <v>58</v>
      </c>
      <c r="B61" s="49" t="s">
        <v>159</v>
      </c>
      <c r="C61" s="52"/>
      <c r="D61" s="45" t="s">
        <v>75</v>
      </c>
      <c r="E61" s="44" t="s">
        <v>57</v>
      </c>
      <c r="F61" s="45" t="s">
        <v>160</v>
      </c>
      <c r="G61" s="9" t="str">
        <f t="shared" si="0"/>
        <v>4.20/km</v>
      </c>
      <c r="H61" s="10">
        <f t="shared" si="3"/>
        <v>0.015856481481481492</v>
      </c>
      <c r="I61" s="10">
        <f t="shared" si="4"/>
        <v>0.006400462962962969</v>
      </c>
    </row>
    <row r="62" spans="1:9" s="1" customFormat="1" ht="15" customHeight="1">
      <c r="A62" s="9">
        <v>59</v>
      </c>
      <c r="B62" s="49" t="s">
        <v>161</v>
      </c>
      <c r="C62" s="52"/>
      <c r="D62" s="45" t="s">
        <v>27</v>
      </c>
      <c r="E62" s="44" t="s">
        <v>57</v>
      </c>
      <c r="F62" s="45" t="s">
        <v>162</v>
      </c>
      <c r="G62" s="9" t="str">
        <f t="shared" si="0"/>
        <v>4.20/km</v>
      </c>
      <c r="H62" s="10">
        <f t="shared" si="3"/>
        <v>0.015902777777777773</v>
      </c>
      <c r="I62" s="10">
        <f t="shared" si="4"/>
        <v>0.015532407407407404</v>
      </c>
    </row>
    <row r="63" spans="1:9" s="1" customFormat="1" ht="15" customHeight="1">
      <c r="A63" s="9">
        <v>60</v>
      </c>
      <c r="B63" s="49" t="s">
        <v>163</v>
      </c>
      <c r="C63" s="52"/>
      <c r="D63" s="45" t="s">
        <v>27</v>
      </c>
      <c r="E63" s="44" t="s">
        <v>57</v>
      </c>
      <c r="F63" s="45" t="s">
        <v>164</v>
      </c>
      <c r="G63" s="9" t="str">
        <f t="shared" si="0"/>
        <v>4.20/km</v>
      </c>
      <c r="H63" s="10">
        <f t="shared" si="3"/>
        <v>0.016053240740740736</v>
      </c>
      <c r="I63" s="10">
        <f t="shared" si="4"/>
        <v>0.015682870370370368</v>
      </c>
    </row>
    <row r="64" spans="1:9" s="1" customFormat="1" ht="15" customHeight="1">
      <c r="A64" s="9">
        <v>61</v>
      </c>
      <c r="B64" s="49" t="s">
        <v>165</v>
      </c>
      <c r="C64" s="52"/>
      <c r="D64" s="45" t="s">
        <v>38</v>
      </c>
      <c r="E64" s="44" t="s">
        <v>105</v>
      </c>
      <c r="F64" s="45" t="s">
        <v>166</v>
      </c>
      <c r="G64" s="9" t="str">
        <f t="shared" si="0"/>
        <v>4.20/km</v>
      </c>
      <c r="H64" s="10">
        <f t="shared" si="3"/>
        <v>0.016076388888888897</v>
      </c>
      <c r="I64" s="10">
        <f t="shared" si="4"/>
        <v>0.013159722222222232</v>
      </c>
    </row>
    <row r="65" spans="1:9" s="1" customFormat="1" ht="15" customHeight="1">
      <c r="A65" s="9">
        <v>62</v>
      </c>
      <c r="B65" s="49" t="s">
        <v>167</v>
      </c>
      <c r="C65" s="52"/>
      <c r="D65" s="45" t="s">
        <v>75</v>
      </c>
      <c r="E65" s="44" t="s">
        <v>62</v>
      </c>
      <c r="F65" s="45" t="s">
        <v>168</v>
      </c>
      <c r="G65" s="9" t="str">
        <f t="shared" si="0"/>
        <v>4.20/km</v>
      </c>
      <c r="H65" s="10">
        <f t="shared" si="3"/>
        <v>0.016087962962962964</v>
      </c>
      <c r="I65" s="10">
        <f t="shared" si="4"/>
        <v>0.00663194444444444</v>
      </c>
    </row>
    <row r="66" spans="1:9" s="1" customFormat="1" ht="15" customHeight="1">
      <c r="A66" s="9">
        <v>63</v>
      </c>
      <c r="B66" s="49" t="s">
        <v>169</v>
      </c>
      <c r="C66" s="52"/>
      <c r="D66" s="45" t="s">
        <v>17</v>
      </c>
      <c r="E66" s="44" t="s">
        <v>13</v>
      </c>
      <c r="F66" s="45" t="s">
        <v>170</v>
      </c>
      <c r="G66" s="9" t="str">
        <f t="shared" si="0"/>
        <v>4.21/km</v>
      </c>
      <c r="H66" s="10">
        <f t="shared" si="3"/>
        <v>0.016296296296296302</v>
      </c>
      <c r="I66" s="10">
        <f t="shared" si="4"/>
        <v>0.016296296296296302</v>
      </c>
    </row>
    <row r="67" spans="1:9" s="1" customFormat="1" ht="15" customHeight="1">
      <c r="A67" s="9">
        <v>64</v>
      </c>
      <c r="B67" s="49" t="s">
        <v>171</v>
      </c>
      <c r="C67" s="52"/>
      <c r="D67" s="45" t="s">
        <v>75</v>
      </c>
      <c r="E67" s="44" t="s">
        <v>130</v>
      </c>
      <c r="F67" s="45" t="s">
        <v>172</v>
      </c>
      <c r="G67" s="9" t="str">
        <f t="shared" si="0"/>
        <v>4.22/km</v>
      </c>
      <c r="H67" s="10">
        <f t="shared" si="3"/>
        <v>0.016574074074074067</v>
      </c>
      <c r="I67" s="10">
        <f t="shared" si="4"/>
        <v>0.007118055555555544</v>
      </c>
    </row>
    <row r="68" spans="1:9" s="1" customFormat="1" ht="15" customHeight="1">
      <c r="A68" s="9">
        <v>65</v>
      </c>
      <c r="B68" s="49" t="s">
        <v>173</v>
      </c>
      <c r="C68" s="52"/>
      <c r="D68" s="45" t="s">
        <v>75</v>
      </c>
      <c r="E68" s="44" t="s">
        <v>57</v>
      </c>
      <c r="F68" s="45" t="s">
        <v>174</v>
      </c>
      <c r="G68" s="9" t="str">
        <f aca="true" t="shared" si="5" ref="G68:G131">TEXT(INT((HOUR(F68)*3600+MINUTE(F68)*60+SECOND(F68))/$I$2/60),"0")&amp;"."&amp;TEXT(MOD((HOUR(F68)*3600+MINUTE(F68)*60+SECOND(F68))/$I$2,60),"00")&amp;"/km"</f>
        <v>4.23/km</v>
      </c>
      <c r="H68" s="10">
        <f t="shared" si="3"/>
        <v>0.016631944444444442</v>
      </c>
      <c r="I68" s="10">
        <f aca="true" t="shared" si="6" ref="I68:I100">F68-INDEX($F$4:$F$858,MATCH(D68,$D$4:$D$858,0))</f>
        <v>0.007175925925925919</v>
      </c>
    </row>
    <row r="69" spans="1:9" s="1" customFormat="1" ht="15" customHeight="1">
      <c r="A69" s="9">
        <v>66</v>
      </c>
      <c r="B69" s="49" t="s">
        <v>175</v>
      </c>
      <c r="C69" s="52"/>
      <c r="D69" s="45" t="s">
        <v>148</v>
      </c>
      <c r="E69" s="44" t="s">
        <v>57</v>
      </c>
      <c r="F69" s="45" t="s">
        <v>176</v>
      </c>
      <c r="G69" s="9" t="str">
        <f t="shared" si="5"/>
        <v>4.23/km</v>
      </c>
      <c r="H69" s="10">
        <f t="shared" si="3"/>
        <v>0.016643518518518523</v>
      </c>
      <c r="I69" s="10">
        <f t="shared" si="6"/>
        <v>0.0013773148148148173</v>
      </c>
    </row>
    <row r="70" spans="1:9" s="1" customFormat="1" ht="15" customHeight="1">
      <c r="A70" s="9">
        <v>67</v>
      </c>
      <c r="B70" s="49" t="s">
        <v>177</v>
      </c>
      <c r="C70" s="52"/>
      <c r="D70" s="45" t="s">
        <v>38</v>
      </c>
      <c r="E70" s="44" t="s">
        <v>48</v>
      </c>
      <c r="F70" s="45" t="s">
        <v>178</v>
      </c>
      <c r="G70" s="9" t="str">
        <f t="shared" si="5"/>
        <v>4.23/km</v>
      </c>
      <c r="H70" s="10">
        <f t="shared" si="3"/>
        <v>0.016805555555555567</v>
      </c>
      <c r="I70" s="10">
        <f t="shared" si="6"/>
        <v>0.013888888888888902</v>
      </c>
    </row>
    <row r="71" spans="1:9" s="1" customFormat="1" ht="15" customHeight="1">
      <c r="A71" s="9">
        <v>68</v>
      </c>
      <c r="B71" s="49" t="s">
        <v>179</v>
      </c>
      <c r="C71" s="52"/>
      <c r="D71" s="45" t="s">
        <v>75</v>
      </c>
      <c r="E71" s="44" t="s">
        <v>57</v>
      </c>
      <c r="F71" s="45" t="s">
        <v>180</v>
      </c>
      <c r="G71" s="9" t="str">
        <f t="shared" si="5"/>
        <v>4.26/km</v>
      </c>
      <c r="H71" s="10">
        <f t="shared" si="3"/>
        <v>0.017476851851851848</v>
      </c>
      <c r="I71" s="10">
        <f t="shared" si="6"/>
        <v>0.008020833333333324</v>
      </c>
    </row>
    <row r="72" spans="1:9" s="1" customFormat="1" ht="15" customHeight="1">
      <c r="A72" s="9">
        <v>69</v>
      </c>
      <c r="B72" s="49" t="s">
        <v>181</v>
      </c>
      <c r="C72" s="52"/>
      <c r="D72" s="45" t="s">
        <v>115</v>
      </c>
      <c r="E72" s="44" t="s">
        <v>67</v>
      </c>
      <c r="F72" s="45" t="s">
        <v>182</v>
      </c>
      <c r="G72" s="9" t="str">
        <f t="shared" si="5"/>
        <v>4.26/km</v>
      </c>
      <c r="H72" s="10">
        <f t="shared" si="3"/>
        <v>0.017523148148148142</v>
      </c>
      <c r="I72" s="10">
        <f t="shared" si="6"/>
        <v>0.004745370370370365</v>
      </c>
    </row>
    <row r="73" spans="1:9" s="1" customFormat="1" ht="15" customHeight="1">
      <c r="A73" s="9">
        <v>70</v>
      </c>
      <c r="B73" s="49" t="s">
        <v>183</v>
      </c>
      <c r="C73" s="52"/>
      <c r="D73" s="45" t="s">
        <v>38</v>
      </c>
      <c r="E73" s="44" t="s">
        <v>105</v>
      </c>
      <c r="F73" s="45" t="s">
        <v>184</v>
      </c>
      <c r="G73" s="9" t="str">
        <f t="shared" si="5"/>
        <v>4.28/km</v>
      </c>
      <c r="H73" s="10">
        <f t="shared" si="3"/>
        <v>0.01783564814814815</v>
      </c>
      <c r="I73" s="10">
        <f t="shared" si="6"/>
        <v>0.014918981481481484</v>
      </c>
    </row>
    <row r="74" spans="1:9" s="1" customFormat="1" ht="15" customHeight="1">
      <c r="A74" s="9">
        <v>71</v>
      </c>
      <c r="B74" s="49" t="s">
        <v>185</v>
      </c>
      <c r="C74" s="52"/>
      <c r="D74" s="45" t="s">
        <v>17</v>
      </c>
      <c r="E74" s="44" t="s">
        <v>48</v>
      </c>
      <c r="F74" s="45" t="s">
        <v>186</v>
      </c>
      <c r="G74" s="9" t="str">
        <f t="shared" si="5"/>
        <v>4.28/km</v>
      </c>
      <c r="H74" s="10">
        <f t="shared" si="3"/>
        <v>0.017858796296296296</v>
      </c>
      <c r="I74" s="10">
        <f t="shared" si="6"/>
        <v>0.017858796296296296</v>
      </c>
    </row>
    <row r="75" spans="1:9" s="1" customFormat="1" ht="15" customHeight="1">
      <c r="A75" s="9">
        <v>72</v>
      </c>
      <c r="B75" s="49" t="s">
        <v>187</v>
      </c>
      <c r="C75" s="52"/>
      <c r="D75" s="45" t="s">
        <v>53</v>
      </c>
      <c r="E75" s="44" t="s">
        <v>54</v>
      </c>
      <c r="F75" s="45" t="s">
        <v>188</v>
      </c>
      <c r="G75" s="9" t="str">
        <f t="shared" si="5"/>
        <v>4.28/km</v>
      </c>
      <c r="H75" s="10">
        <f t="shared" si="3"/>
        <v>0.017939814814814818</v>
      </c>
      <c r="I75" s="10">
        <f t="shared" si="6"/>
        <v>0.013356481481481483</v>
      </c>
    </row>
    <row r="76" spans="1:9" s="1" customFormat="1" ht="15" customHeight="1">
      <c r="A76" s="9">
        <v>73</v>
      </c>
      <c r="B76" s="49" t="s">
        <v>189</v>
      </c>
      <c r="C76" s="52"/>
      <c r="D76" s="45" t="s">
        <v>53</v>
      </c>
      <c r="E76" s="44" t="s">
        <v>35</v>
      </c>
      <c r="F76" s="45" t="s">
        <v>190</v>
      </c>
      <c r="G76" s="9" t="str">
        <f t="shared" si="5"/>
        <v>4.29/km</v>
      </c>
      <c r="H76" s="10">
        <f t="shared" si="3"/>
        <v>0.018055555555555554</v>
      </c>
      <c r="I76" s="10">
        <f t="shared" si="6"/>
        <v>0.013472222222222219</v>
      </c>
    </row>
    <row r="77" spans="1:9" s="1" customFormat="1" ht="15" customHeight="1">
      <c r="A77" s="9">
        <v>74</v>
      </c>
      <c r="B77" s="49" t="s">
        <v>191</v>
      </c>
      <c r="C77" s="52"/>
      <c r="D77" s="45" t="s">
        <v>38</v>
      </c>
      <c r="E77" s="44" t="s">
        <v>12</v>
      </c>
      <c r="F77" s="45" t="s">
        <v>192</v>
      </c>
      <c r="G77" s="9" t="str">
        <f t="shared" si="5"/>
        <v>4.29/km</v>
      </c>
      <c r="H77" s="10">
        <f t="shared" si="3"/>
        <v>0.018159722222222223</v>
      </c>
      <c r="I77" s="10">
        <f t="shared" si="6"/>
        <v>0.015243055555555558</v>
      </c>
    </row>
    <row r="78" spans="1:9" s="1" customFormat="1" ht="15" customHeight="1">
      <c r="A78" s="9">
        <v>75</v>
      </c>
      <c r="B78" s="49" t="s">
        <v>193</v>
      </c>
      <c r="C78" s="52"/>
      <c r="D78" s="45" t="s">
        <v>17</v>
      </c>
      <c r="E78" s="44" t="s">
        <v>67</v>
      </c>
      <c r="F78" s="45" t="s">
        <v>194</v>
      </c>
      <c r="G78" s="9" t="str">
        <f t="shared" si="5"/>
        <v>4.30/km</v>
      </c>
      <c r="H78" s="10">
        <f t="shared" si="3"/>
        <v>0.018321759259259267</v>
      </c>
      <c r="I78" s="10">
        <f t="shared" si="6"/>
        <v>0.018321759259259267</v>
      </c>
    </row>
    <row r="79" spans="1:9" s="1" customFormat="1" ht="15" customHeight="1">
      <c r="A79" s="9">
        <v>76</v>
      </c>
      <c r="B79" s="49" t="s">
        <v>195</v>
      </c>
      <c r="C79" s="52"/>
      <c r="D79" s="45" t="s">
        <v>75</v>
      </c>
      <c r="E79" s="44" t="s">
        <v>62</v>
      </c>
      <c r="F79" s="45" t="s">
        <v>196</v>
      </c>
      <c r="G79" s="9" t="str">
        <f t="shared" si="5"/>
        <v>4.31/km</v>
      </c>
      <c r="H79" s="10">
        <f aca="true" t="shared" si="7" ref="H79:H100">F79-$F$4</f>
        <v>0.018576388888888885</v>
      </c>
      <c r="I79" s="10">
        <f t="shared" si="6"/>
        <v>0.009120370370370362</v>
      </c>
    </row>
    <row r="80" spans="1:9" s="3" customFormat="1" ht="15" customHeight="1">
      <c r="A80" s="9">
        <v>77</v>
      </c>
      <c r="B80" s="49" t="s">
        <v>197</v>
      </c>
      <c r="C80" s="52"/>
      <c r="D80" s="45" t="s">
        <v>53</v>
      </c>
      <c r="E80" s="44" t="s">
        <v>57</v>
      </c>
      <c r="F80" s="45" t="s">
        <v>198</v>
      </c>
      <c r="G80" s="9" t="str">
        <f t="shared" si="5"/>
        <v>4.32/km</v>
      </c>
      <c r="H80" s="10">
        <f t="shared" si="7"/>
        <v>0.018831018518518518</v>
      </c>
      <c r="I80" s="10">
        <f t="shared" si="6"/>
        <v>0.014247685185185183</v>
      </c>
    </row>
    <row r="81" spans="1:9" ht="15" customHeight="1">
      <c r="A81" s="9">
        <v>78</v>
      </c>
      <c r="B81" s="49" t="s">
        <v>199</v>
      </c>
      <c r="C81" s="52"/>
      <c r="D81" s="45" t="s">
        <v>53</v>
      </c>
      <c r="E81" s="44" t="s">
        <v>57</v>
      </c>
      <c r="F81" s="45" t="s">
        <v>200</v>
      </c>
      <c r="G81" s="9" t="str">
        <f t="shared" si="5"/>
        <v>4.32/km</v>
      </c>
      <c r="H81" s="10">
        <f t="shared" si="7"/>
        <v>0.018842592592592584</v>
      </c>
      <c r="I81" s="10">
        <f t="shared" si="6"/>
        <v>0.01425925925925925</v>
      </c>
    </row>
    <row r="82" spans="1:9" ht="15" customHeight="1">
      <c r="A82" s="9">
        <v>79</v>
      </c>
      <c r="B82" s="49" t="s">
        <v>201</v>
      </c>
      <c r="C82" s="52"/>
      <c r="D82" s="45" t="s">
        <v>75</v>
      </c>
      <c r="E82" s="44" t="s">
        <v>76</v>
      </c>
      <c r="F82" s="45" t="s">
        <v>202</v>
      </c>
      <c r="G82" s="9" t="str">
        <f t="shared" si="5"/>
        <v>4.33/km</v>
      </c>
      <c r="H82" s="10">
        <f t="shared" si="7"/>
        <v>0.019143518518518525</v>
      </c>
      <c r="I82" s="10">
        <f t="shared" si="6"/>
        <v>0.009687500000000002</v>
      </c>
    </row>
    <row r="83" spans="1:9" ht="15" customHeight="1">
      <c r="A83" s="9">
        <v>80</v>
      </c>
      <c r="B83" s="49" t="s">
        <v>203</v>
      </c>
      <c r="C83" s="52"/>
      <c r="D83" s="45" t="s">
        <v>27</v>
      </c>
      <c r="E83" s="44" t="s">
        <v>57</v>
      </c>
      <c r="F83" s="45" t="s">
        <v>204</v>
      </c>
      <c r="G83" s="9" t="str">
        <f t="shared" si="5"/>
        <v>4.33/km</v>
      </c>
      <c r="H83" s="10">
        <f t="shared" si="7"/>
        <v>0.01927083333333334</v>
      </c>
      <c r="I83" s="10">
        <f t="shared" si="6"/>
        <v>0.018900462962962973</v>
      </c>
    </row>
    <row r="84" spans="1:9" ht="15" customHeight="1">
      <c r="A84" s="9">
        <v>81</v>
      </c>
      <c r="B84" s="49" t="s">
        <v>205</v>
      </c>
      <c r="C84" s="52"/>
      <c r="D84" s="45" t="s">
        <v>27</v>
      </c>
      <c r="E84" s="44" t="s">
        <v>57</v>
      </c>
      <c r="F84" s="45" t="s">
        <v>206</v>
      </c>
      <c r="G84" s="9" t="str">
        <f t="shared" si="5"/>
        <v>4.34/km</v>
      </c>
      <c r="H84" s="10">
        <f t="shared" si="7"/>
        <v>0.019282407407407408</v>
      </c>
      <c r="I84" s="10">
        <f t="shared" si="6"/>
        <v>0.01891203703703704</v>
      </c>
    </row>
    <row r="85" spans="1:9" ht="15" customHeight="1">
      <c r="A85" s="9">
        <v>82</v>
      </c>
      <c r="B85" s="49" t="s">
        <v>207</v>
      </c>
      <c r="C85" s="52"/>
      <c r="D85" s="45" t="s">
        <v>75</v>
      </c>
      <c r="E85" s="44" t="s">
        <v>208</v>
      </c>
      <c r="F85" s="45" t="s">
        <v>209</v>
      </c>
      <c r="G85" s="9" t="str">
        <f t="shared" si="5"/>
        <v>4.34/km</v>
      </c>
      <c r="H85" s="10">
        <f t="shared" si="7"/>
        <v>0.019409722222222224</v>
      </c>
      <c r="I85" s="10">
        <f t="shared" si="6"/>
        <v>0.0099537037037037</v>
      </c>
    </row>
    <row r="86" spans="1:9" ht="15" customHeight="1">
      <c r="A86" s="9">
        <v>83</v>
      </c>
      <c r="B86" s="49" t="s">
        <v>210</v>
      </c>
      <c r="C86" s="52"/>
      <c r="D86" s="45" t="s">
        <v>211</v>
      </c>
      <c r="E86" s="44" t="s">
        <v>105</v>
      </c>
      <c r="F86" s="45" t="s">
        <v>212</v>
      </c>
      <c r="G86" s="9" t="str">
        <f t="shared" si="5"/>
        <v>4.34/km</v>
      </c>
      <c r="H86" s="10">
        <f t="shared" si="7"/>
        <v>0.019490740740740746</v>
      </c>
      <c r="I86" s="10">
        <f t="shared" si="6"/>
        <v>0</v>
      </c>
    </row>
    <row r="87" spans="1:9" ht="15" customHeight="1">
      <c r="A87" s="9">
        <v>84</v>
      </c>
      <c r="B87" s="49" t="s">
        <v>213</v>
      </c>
      <c r="C87" s="52"/>
      <c r="D87" s="45" t="s">
        <v>53</v>
      </c>
      <c r="E87" s="44" t="s">
        <v>76</v>
      </c>
      <c r="F87" s="45" t="s">
        <v>214</v>
      </c>
      <c r="G87" s="9" t="str">
        <f t="shared" si="5"/>
        <v>4.34/km</v>
      </c>
      <c r="H87" s="10">
        <f t="shared" si="7"/>
        <v>0.019513888888888893</v>
      </c>
      <c r="I87" s="10">
        <f t="shared" si="6"/>
        <v>0.014930555555555558</v>
      </c>
    </row>
    <row r="88" spans="1:9" ht="15" customHeight="1">
      <c r="A88" s="9">
        <v>85</v>
      </c>
      <c r="B88" s="49" t="s">
        <v>215</v>
      </c>
      <c r="C88" s="52"/>
      <c r="D88" s="45" t="s">
        <v>53</v>
      </c>
      <c r="E88" s="44" t="s">
        <v>67</v>
      </c>
      <c r="F88" s="45" t="s">
        <v>216</v>
      </c>
      <c r="G88" s="9" t="str">
        <f t="shared" si="5"/>
        <v>4.35/km</v>
      </c>
      <c r="H88" s="10">
        <f t="shared" si="7"/>
        <v>0.0195949074074074</v>
      </c>
      <c r="I88" s="10">
        <f t="shared" si="6"/>
        <v>0.015011574074074066</v>
      </c>
    </row>
    <row r="89" spans="1:9" ht="15" customHeight="1">
      <c r="A89" s="9">
        <v>86</v>
      </c>
      <c r="B89" s="49" t="s">
        <v>217</v>
      </c>
      <c r="C89" s="52"/>
      <c r="D89" s="45" t="s">
        <v>27</v>
      </c>
      <c r="E89" s="44" t="s">
        <v>67</v>
      </c>
      <c r="F89" s="45" t="s">
        <v>218</v>
      </c>
      <c r="G89" s="9" t="str">
        <f t="shared" si="5"/>
        <v>4.35/km</v>
      </c>
      <c r="H89" s="10">
        <f t="shared" si="7"/>
        <v>0.01960648148148148</v>
      </c>
      <c r="I89" s="10">
        <f t="shared" si="6"/>
        <v>0.019236111111111114</v>
      </c>
    </row>
    <row r="90" spans="1:9" ht="15" customHeight="1">
      <c r="A90" s="9">
        <v>87</v>
      </c>
      <c r="B90" s="49" t="s">
        <v>219</v>
      </c>
      <c r="C90" s="52"/>
      <c r="D90" s="45" t="s">
        <v>53</v>
      </c>
      <c r="E90" s="44" t="s">
        <v>67</v>
      </c>
      <c r="F90" s="45" t="s">
        <v>220</v>
      </c>
      <c r="G90" s="9" t="str">
        <f t="shared" si="5"/>
        <v>4.36/km</v>
      </c>
      <c r="H90" s="10">
        <f t="shared" si="7"/>
        <v>0.019837962962962967</v>
      </c>
      <c r="I90" s="10">
        <f t="shared" si="6"/>
        <v>0.015254629629629632</v>
      </c>
    </row>
    <row r="91" spans="1:9" ht="15" customHeight="1">
      <c r="A91" s="9">
        <v>88</v>
      </c>
      <c r="B91" s="49" t="s">
        <v>221</v>
      </c>
      <c r="C91" s="52"/>
      <c r="D91" s="45" t="s">
        <v>27</v>
      </c>
      <c r="E91" s="44" t="s">
        <v>76</v>
      </c>
      <c r="F91" s="45" t="s">
        <v>222</v>
      </c>
      <c r="G91" s="9" t="str">
        <f t="shared" si="5"/>
        <v>4.36/km</v>
      </c>
      <c r="H91" s="10">
        <f t="shared" si="7"/>
        <v>0.019942129629629622</v>
      </c>
      <c r="I91" s="10">
        <f t="shared" si="6"/>
        <v>0.019571759259259254</v>
      </c>
    </row>
    <row r="92" spans="1:9" ht="15" customHeight="1">
      <c r="A92" s="9">
        <v>89</v>
      </c>
      <c r="B92" s="49" t="s">
        <v>223</v>
      </c>
      <c r="C92" s="52"/>
      <c r="D92" s="45" t="s">
        <v>75</v>
      </c>
      <c r="E92" s="44" t="s">
        <v>149</v>
      </c>
      <c r="F92" s="45" t="s">
        <v>224</v>
      </c>
      <c r="G92" s="9" t="str">
        <f t="shared" si="5"/>
        <v>4.38/km</v>
      </c>
      <c r="H92" s="10">
        <f t="shared" si="7"/>
        <v>0.020277777777777777</v>
      </c>
      <c r="I92" s="10">
        <f t="shared" si="6"/>
        <v>0.010821759259259253</v>
      </c>
    </row>
    <row r="93" spans="1:9" ht="15" customHeight="1">
      <c r="A93" s="9">
        <v>90</v>
      </c>
      <c r="B93" s="49" t="s">
        <v>225</v>
      </c>
      <c r="C93" s="52"/>
      <c r="D93" s="45" t="s">
        <v>38</v>
      </c>
      <c r="E93" s="44" t="s">
        <v>12</v>
      </c>
      <c r="F93" s="45" t="s">
        <v>226</v>
      </c>
      <c r="G93" s="9" t="str">
        <f t="shared" si="5"/>
        <v>4.38/km</v>
      </c>
      <c r="H93" s="10">
        <f t="shared" si="7"/>
        <v>0.02032407407407407</v>
      </c>
      <c r="I93" s="10">
        <f t="shared" si="6"/>
        <v>0.017407407407407406</v>
      </c>
    </row>
    <row r="94" spans="1:9" ht="15" customHeight="1">
      <c r="A94" s="9">
        <v>91</v>
      </c>
      <c r="B94" s="49" t="s">
        <v>227</v>
      </c>
      <c r="C94" s="52"/>
      <c r="D94" s="45" t="s">
        <v>228</v>
      </c>
      <c r="E94" s="44" t="s">
        <v>35</v>
      </c>
      <c r="F94" s="45" t="s">
        <v>229</v>
      </c>
      <c r="G94" s="9" t="str">
        <f t="shared" si="5"/>
        <v>4.38/km</v>
      </c>
      <c r="H94" s="10">
        <f t="shared" si="7"/>
        <v>0.020381944444444446</v>
      </c>
      <c r="I94" s="10">
        <f t="shared" si="6"/>
        <v>0</v>
      </c>
    </row>
    <row r="95" spans="1:9" ht="15" customHeight="1">
      <c r="A95" s="9">
        <v>92</v>
      </c>
      <c r="B95" s="49" t="s">
        <v>230</v>
      </c>
      <c r="C95" s="52"/>
      <c r="D95" s="45" t="s">
        <v>27</v>
      </c>
      <c r="E95" s="44" t="s">
        <v>57</v>
      </c>
      <c r="F95" s="45" t="s">
        <v>231</v>
      </c>
      <c r="G95" s="9" t="str">
        <f t="shared" si="5"/>
        <v>4.38/km</v>
      </c>
      <c r="H95" s="10">
        <f t="shared" si="7"/>
        <v>0.020405092592592593</v>
      </c>
      <c r="I95" s="10">
        <f t="shared" si="6"/>
        <v>0.020034722222222225</v>
      </c>
    </row>
    <row r="96" spans="1:9" ht="15" customHeight="1">
      <c r="A96" s="9">
        <v>93</v>
      </c>
      <c r="B96" s="49" t="s">
        <v>232</v>
      </c>
      <c r="C96" s="52"/>
      <c r="D96" s="45" t="s">
        <v>27</v>
      </c>
      <c r="E96" s="44" t="s">
        <v>149</v>
      </c>
      <c r="F96" s="45" t="s">
        <v>233</v>
      </c>
      <c r="G96" s="9" t="str">
        <f t="shared" si="5"/>
        <v>4.39/km</v>
      </c>
      <c r="H96" s="10">
        <f t="shared" si="7"/>
        <v>0.020543981481481476</v>
      </c>
      <c r="I96" s="10">
        <f t="shared" si="6"/>
        <v>0.020173611111111107</v>
      </c>
    </row>
    <row r="97" spans="1:9" ht="15" customHeight="1">
      <c r="A97" s="9">
        <v>94</v>
      </c>
      <c r="B97" s="49" t="s">
        <v>234</v>
      </c>
      <c r="C97" s="52"/>
      <c r="D97" s="45" t="s">
        <v>211</v>
      </c>
      <c r="E97" s="44" t="s">
        <v>57</v>
      </c>
      <c r="F97" s="45" t="s">
        <v>235</v>
      </c>
      <c r="G97" s="9" t="str">
        <f t="shared" si="5"/>
        <v>4.39/km</v>
      </c>
      <c r="H97" s="10">
        <f t="shared" si="7"/>
        <v>0.02061342592592593</v>
      </c>
      <c r="I97" s="10">
        <f t="shared" si="6"/>
        <v>0.001122685185185185</v>
      </c>
    </row>
    <row r="98" spans="1:9" ht="15" customHeight="1">
      <c r="A98" s="9">
        <v>95</v>
      </c>
      <c r="B98" s="49" t="s">
        <v>236</v>
      </c>
      <c r="C98" s="52"/>
      <c r="D98" s="45" t="s">
        <v>228</v>
      </c>
      <c r="E98" s="44" t="s">
        <v>76</v>
      </c>
      <c r="F98" s="45" t="s">
        <v>237</v>
      </c>
      <c r="G98" s="9" t="str">
        <f t="shared" si="5"/>
        <v>4.40/km</v>
      </c>
      <c r="H98" s="10">
        <f t="shared" si="7"/>
        <v>0.020902777777777777</v>
      </c>
      <c r="I98" s="10">
        <f t="shared" si="6"/>
        <v>0.0005208333333333315</v>
      </c>
    </row>
    <row r="99" spans="1:9" ht="15" customHeight="1">
      <c r="A99" s="9">
        <v>96</v>
      </c>
      <c r="B99" s="49" t="s">
        <v>238</v>
      </c>
      <c r="C99" s="52"/>
      <c r="D99" s="45" t="s">
        <v>38</v>
      </c>
      <c r="E99" s="44" t="s">
        <v>57</v>
      </c>
      <c r="F99" s="45" t="s">
        <v>239</v>
      </c>
      <c r="G99" s="9" t="str">
        <f t="shared" si="5"/>
        <v>4.41/km</v>
      </c>
      <c r="H99" s="10">
        <f t="shared" si="7"/>
        <v>0.021006944444444446</v>
      </c>
      <c r="I99" s="10">
        <f t="shared" si="6"/>
        <v>0.01809027777777778</v>
      </c>
    </row>
    <row r="100" spans="1:9" ht="15" customHeight="1">
      <c r="A100" s="9">
        <v>97</v>
      </c>
      <c r="B100" s="49" t="s">
        <v>240</v>
      </c>
      <c r="C100" s="52"/>
      <c r="D100" s="45" t="s">
        <v>38</v>
      </c>
      <c r="E100" s="44" t="s">
        <v>57</v>
      </c>
      <c r="F100" s="45" t="s">
        <v>241</v>
      </c>
      <c r="G100" s="9" t="str">
        <f t="shared" si="5"/>
        <v>4.43/km</v>
      </c>
      <c r="H100" s="10">
        <f t="shared" si="7"/>
        <v>0.02159722222222222</v>
      </c>
      <c r="I100" s="10">
        <f t="shared" si="6"/>
        <v>0.018680555555555554</v>
      </c>
    </row>
    <row r="101" spans="1:9" ht="15" customHeight="1">
      <c r="A101" s="9">
        <v>98</v>
      </c>
      <c r="B101" s="49" t="s">
        <v>242</v>
      </c>
      <c r="C101" s="52"/>
      <c r="D101" s="45" t="s">
        <v>27</v>
      </c>
      <c r="E101" s="44" t="s">
        <v>67</v>
      </c>
      <c r="F101" s="45" t="s">
        <v>243</v>
      </c>
      <c r="G101" s="9" t="str">
        <f t="shared" si="5"/>
        <v>4.43/km</v>
      </c>
      <c r="H101" s="10">
        <f aca="true" t="shared" si="8" ref="H101:H126">F101-$F$4</f>
        <v>0.0216087962962963</v>
      </c>
      <c r="I101" s="10">
        <f aca="true" t="shared" si="9" ref="I101:I126">F101-INDEX($F$4:$F$858,MATCH(D101,$D$4:$D$858,0))</f>
        <v>0.02123842592592593</v>
      </c>
    </row>
    <row r="102" spans="1:9" ht="15" customHeight="1">
      <c r="A102" s="9">
        <v>99</v>
      </c>
      <c r="B102" s="49" t="s">
        <v>244</v>
      </c>
      <c r="C102" s="52"/>
      <c r="D102" s="45" t="s">
        <v>53</v>
      </c>
      <c r="E102" s="44" t="s">
        <v>245</v>
      </c>
      <c r="F102" s="45" t="s">
        <v>246</v>
      </c>
      <c r="G102" s="9" t="str">
        <f t="shared" si="5"/>
        <v>4.44/km</v>
      </c>
      <c r="H102" s="10">
        <f t="shared" si="8"/>
        <v>0.021817129629629638</v>
      </c>
      <c r="I102" s="10">
        <f t="shared" si="9"/>
        <v>0.017233796296296303</v>
      </c>
    </row>
    <row r="103" spans="1:9" ht="15" customHeight="1">
      <c r="A103" s="9">
        <v>100</v>
      </c>
      <c r="B103" s="49" t="s">
        <v>247</v>
      </c>
      <c r="C103" s="52"/>
      <c r="D103" s="45" t="s">
        <v>38</v>
      </c>
      <c r="E103" s="44" t="s">
        <v>248</v>
      </c>
      <c r="F103" s="45" t="s">
        <v>249</v>
      </c>
      <c r="G103" s="9" t="str">
        <f t="shared" si="5"/>
        <v>4.45/km</v>
      </c>
      <c r="H103" s="10">
        <f t="shared" si="8"/>
        <v>0.021990740740740748</v>
      </c>
      <c r="I103" s="10">
        <f t="shared" si="9"/>
        <v>0.019074074074074084</v>
      </c>
    </row>
    <row r="104" spans="1:9" ht="15" customHeight="1">
      <c r="A104" s="9">
        <v>101</v>
      </c>
      <c r="B104" s="49" t="s">
        <v>250</v>
      </c>
      <c r="C104" s="52"/>
      <c r="D104" s="45" t="s">
        <v>112</v>
      </c>
      <c r="E104" s="44" t="s">
        <v>76</v>
      </c>
      <c r="F104" s="45" t="s">
        <v>251</v>
      </c>
      <c r="G104" s="9" t="str">
        <f t="shared" si="5"/>
        <v>4.46/km</v>
      </c>
      <c r="H104" s="10">
        <f t="shared" si="8"/>
        <v>0.02232638888888889</v>
      </c>
      <c r="I104" s="10">
        <f t="shared" si="9"/>
        <v>0.009560185185185179</v>
      </c>
    </row>
    <row r="105" spans="1:9" ht="15" customHeight="1">
      <c r="A105" s="9">
        <v>102</v>
      </c>
      <c r="B105" s="49" t="s">
        <v>252</v>
      </c>
      <c r="C105" s="52"/>
      <c r="D105" s="45" t="s">
        <v>253</v>
      </c>
      <c r="E105" s="44" t="s">
        <v>76</v>
      </c>
      <c r="F105" s="45" t="s">
        <v>254</v>
      </c>
      <c r="G105" s="9" t="str">
        <f t="shared" si="5"/>
        <v>4.46/km</v>
      </c>
      <c r="H105" s="10">
        <f t="shared" si="8"/>
        <v>0.022418981481481477</v>
      </c>
      <c r="I105" s="10">
        <f t="shared" si="9"/>
        <v>0</v>
      </c>
    </row>
    <row r="106" spans="1:9" ht="15" customHeight="1">
      <c r="A106" s="9">
        <v>103</v>
      </c>
      <c r="B106" s="49" t="s">
        <v>255</v>
      </c>
      <c r="C106" s="52"/>
      <c r="D106" s="45" t="s">
        <v>53</v>
      </c>
      <c r="E106" s="44" t="s">
        <v>105</v>
      </c>
      <c r="F106" s="45" t="s">
        <v>256</v>
      </c>
      <c r="G106" s="9" t="str">
        <f t="shared" si="5"/>
        <v>4.47/km</v>
      </c>
      <c r="H106" s="10">
        <f t="shared" si="8"/>
        <v>0.022465277777777785</v>
      </c>
      <c r="I106" s="10">
        <f t="shared" si="9"/>
        <v>0.01788194444444445</v>
      </c>
    </row>
    <row r="107" spans="1:9" ht="15" customHeight="1">
      <c r="A107" s="9">
        <v>104</v>
      </c>
      <c r="B107" s="49" t="s">
        <v>257</v>
      </c>
      <c r="C107" s="52"/>
      <c r="D107" s="45" t="s">
        <v>38</v>
      </c>
      <c r="E107" s="44" t="s">
        <v>105</v>
      </c>
      <c r="F107" s="45" t="s">
        <v>258</v>
      </c>
      <c r="G107" s="9" t="str">
        <f t="shared" si="5"/>
        <v>4.47/km</v>
      </c>
      <c r="H107" s="10">
        <f t="shared" si="8"/>
        <v>0.022476851851851852</v>
      </c>
      <c r="I107" s="10">
        <f t="shared" si="9"/>
        <v>0.019560185185185187</v>
      </c>
    </row>
    <row r="108" spans="1:9" ht="15" customHeight="1">
      <c r="A108" s="19">
        <v>105</v>
      </c>
      <c r="B108" s="54" t="s">
        <v>259</v>
      </c>
      <c r="C108" s="55"/>
      <c r="D108" s="56" t="s">
        <v>115</v>
      </c>
      <c r="E108" s="57" t="s">
        <v>11</v>
      </c>
      <c r="F108" s="56" t="s">
        <v>260</v>
      </c>
      <c r="G108" s="19" t="str">
        <f t="shared" si="5"/>
        <v>4.47/km</v>
      </c>
      <c r="H108" s="20">
        <f t="shared" si="8"/>
        <v>0.022546296296296293</v>
      </c>
      <c r="I108" s="20">
        <f t="shared" si="9"/>
        <v>0.009768518518518517</v>
      </c>
    </row>
    <row r="109" spans="1:9" ht="15" customHeight="1">
      <c r="A109" s="9">
        <v>106</v>
      </c>
      <c r="B109" s="49" t="s">
        <v>261</v>
      </c>
      <c r="C109" s="52"/>
      <c r="D109" s="45" t="s">
        <v>53</v>
      </c>
      <c r="E109" s="44" t="s">
        <v>57</v>
      </c>
      <c r="F109" s="45" t="s">
        <v>262</v>
      </c>
      <c r="G109" s="9" t="str">
        <f t="shared" si="5"/>
        <v>4.47/km</v>
      </c>
      <c r="H109" s="10">
        <f t="shared" si="8"/>
        <v>0.022638888888888882</v>
      </c>
      <c r="I109" s="10">
        <f t="shared" si="9"/>
        <v>0.018055555555555547</v>
      </c>
    </row>
    <row r="110" spans="1:9" ht="15" customHeight="1">
      <c r="A110" s="19">
        <v>107</v>
      </c>
      <c r="B110" s="54" t="s">
        <v>263</v>
      </c>
      <c r="C110" s="55"/>
      <c r="D110" s="56" t="s">
        <v>27</v>
      </c>
      <c r="E110" s="57" t="s">
        <v>11</v>
      </c>
      <c r="F110" s="56" t="s">
        <v>264</v>
      </c>
      <c r="G110" s="19" t="str">
        <f t="shared" si="5"/>
        <v>4.48/km</v>
      </c>
      <c r="H110" s="20">
        <f t="shared" si="8"/>
        <v>0.022708333333333337</v>
      </c>
      <c r="I110" s="20">
        <f t="shared" si="9"/>
        <v>0.02233796296296297</v>
      </c>
    </row>
    <row r="111" spans="1:9" ht="15" customHeight="1">
      <c r="A111" s="9">
        <v>108</v>
      </c>
      <c r="B111" s="49" t="s">
        <v>265</v>
      </c>
      <c r="C111" s="52"/>
      <c r="D111" s="45" t="s">
        <v>75</v>
      </c>
      <c r="E111" s="44" t="s">
        <v>13</v>
      </c>
      <c r="F111" s="45" t="s">
        <v>266</v>
      </c>
      <c r="G111" s="9" t="str">
        <f t="shared" si="5"/>
        <v>4.50/km</v>
      </c>
      <c r="H111" s="10">
        <f t="shared" si="8"/>
        <v>0.023287037037037044</v>
      </c>
      <c r="I111" s="10">
        <f t="shared" si="9"/>
        <v>0.01383101851851852</v>
      </c>
    </row>
    <row r="112" spans="1:9" ht="15" customHeight="1">
      <c r="A112" s="9">
        <v>109</v>
      </c>
      <c r="B112" s="49" t="s">
        <v>267</v>
      </c>
      <c r="C112" s="52"/>
      <c r="D112" s="45" t="s">
        <v>17</v>
      </c>
      <c r="E112" s="44" t="s">
        <v>13</v>
      </c>
      <c r="F112" s="45" t="s">
        <v>268</v>
      </c>
      <c r="G112" s="9" t="str">
        <f t="shared" si="5"/>
        <v>4.50/km</v>
      </c>
      <c r="H112" s="10">
        <f t="shared" si="8"/>
        <v>0.02331018518518519</v>
      </c>
      <c r="I112" s="10">
        <f t="shared" si="9"/>
        <v>0.02331018518518519</v>
      </c>
    </row>
    <row r="113" spans="1:9" ht="15" customHeight="1">
      <c r="A113" s="9">
        <v>110</v>
      </c>
      <c r="B113" s="49" t="s">
        <v>269</v>
      </c>
      <c r="C113" s="52"/>
      <c r="D113" s="45" t="s">
        <v>228</v>
      </c>
      <c r="E113" s="44" t="s">
        <v>62</v>
      </c>
      <c r="F113" s="45" t="s">
        <v>270</v>
      </c>
      <c r="G113" s="9" t="str">
        <f t="shared" si="5"/>
        <v>4.51/km</v>
      </c>
      <c r="H113" s="10">
        <f t="shared" si="8"/>
        <v>0.023611111111111104</v>
      </c>
      <c r="I113" s="10">
        <f t="shared" si="9"/>
        <v>0.003229166666666658</v>
      </c>
    </row>
    <row r="114" spans="1:9" ht="15" customHeight="1">
      <c r="A114" s="9">
        <v>111</v>
      </c>
      <c r="B114" s="49" t="s">
        <v>271</v>
      </c>
      <c r="C114" s="52"/>
      <c r="D114" s="45" t="s">
        <v>53</v>
      </c>
      <c r="E114" s="44" t="s">
        <v>105</v>
      </c>
      <c r="F114" s="45" t="s">
        <v>272</v>
      </c>
      <c r="G114" s="9" t="str">
        <f t="shared" si="5"/>
        <v>4.52/km</v>
      </c>
      <c r="H114" s="10">
        <f t="shared" si="8"/>
        <v>0.023692129629629625</v>
      </c>
      <c r="I114" s="10">
        <f t="shared" si="9"/>
        <v>0.01910879629629629</v>
      </c>
    </row>
    <row r="115" spans="1:9" ht="15" customHeight="1">
      <c r="A115" s="9">
        <v>112</v>
      </c>
      <c r="B115" s="49" t="s">
        <v>273</v>
      </c>
      <c r="C115" s="52"/>
      <c r="D115" s="45" t="s">
        <v>148</v>
      </c>
      <c r="E115" s="44" t="s">
        <v>105</v>
      </c>
      <c r="F115" s="45" t="s">
        <v>274</v>
      </c>
      <c r="G115" s="9" t="str">
        <f t="shared" si="5"/>
        <v>4.52/km</v>
      </c>
      <c r="H115" s="10">
        <f t="shared" si="8"/>
        <v>0.023703703703703692</v>
      </c>
      <c r="I115" s="10">
        <f t="shared" si="9"/>
        <v>0.008437499999999987</v>
      </c>
    </row>
    <row r="116" spans="1:9" ht="15" customHeight="1">
      <c r="A116" s="9">
        <v>113</v>
      </c>
      <c r="B116" s="49" t="s">
        <v>275</v>
      </c>
      <c r="C116" s="52"/>
      <c r="D116" s="45" t="s">
        <v>75</v>
      </c>
      <c r="E116" s="44" t="s">
        <v>105</v>
      </c>
      <c r="F116" s="45" t="s">
        <v>276</v>
      </c>
      <c r="G116" s="9" t="str">
        <f t="shared" si="5"/>
        <v>4.52/km</v>
      </c>
      <c r="H116" s="10">
        <f t="shared" si="8"/>
        <v>0.023715277777777787</v>
      </c>
      <c r="I116" s="10">
        <f t="shared" si="9"/>
        <v>0.014259259259259263</v>
      </c>
    </row>
    <row r="117" spans="1:9" ht="15" customHeight="1">
      <c r="A117" s="9">
        <v>114</v>
      </c>
      <c r="B117" s="49" t="s">
        <v>277</v>
      </c>
      <c r="C117" s="52"/>
      <c r="D117" s="45" t="s">
        <v>38</v>
      </c>
      <c r="E117" s="44" t="s">
        <v>105</v>
      </c>
      <c r="F117" s="45" t="s">
        <v>278</v>
      </c>
      <c r="G117" s="9" t="str">
        <f t="shared" si="5"/>
        <v>4.52/km</v>
      </c>
      <c r="H117" s="10">
        <f t="shared" si="8"/>
        <v>0.023726851851851853</v>
      </c>
      <c r="I117" s="10">
        <f t="shared" si="9"/>
        <v>0.02081018518518519</v>
      </c>
    </row>
    <row r="118" spans="1:9" ht="15" customHeight="1">
      <c r="A118" s="9">
        <v>115</v>
      </c>
      <c r="B118" s="49" t="s">
        <v>279</v>
      </c>
      <c r="C118" s="52"/>
      <c r="D118" s="45" t="s">
        <v>38</v>
      </c>
      <c r="E118" s="44" t="s">
        <v>62</v>
      </c>
      <c r="F118" s="45" t="s">
        <v>280</v>
      </c>
      <c r="G118" s="9" t="str">
        <f t="shared" si="5"/>
        <v>4.52/km</v>
      </c>
      <c r="H118" s="10">
        <f t="shared" si="8"/>
        <v>0.023773148148148147</v>
      </c>
      <c r="I118" s="10">
        <f t="shared" si="9"/>
        <v>0.020856481481481483</v>
      </c>
    </row>
    <row r="119" spans="1:9" ht="15" customHeight="1">
      <c r="A119" s="9">
        <v>116</v>
      </c>
      <c r="B119" s="49" t="s">
        <v>281</v>
      </c>
      <c r="C119" s="52"/>
      <c r="D119" s="45" t="s">
        <v>38</v>
      </c>
      <c r="E119" s="44" t="s">
        <v>57</v>
      </c>
      <c r="F119" s="45" t="s">
        <v>282</v>
      </c>
      <c r="G119" s="9" t="str">
        <f t="shared" si="5"/>
        <v>4.54/km</v>
      </c>
      <c r="H119" s="10">
        <f t="shared" si="8"/>
        <v>0.02418981481481481</v>
      </c>
      <c r="I119" s="10">
        <f t="shared" si="9"/>
        <v>0.021273148148148145</v>
      </c>
    </row>
    <row r="120" spans="1:9" ht="15" customHeight="1">
      <c r="A120" s="9">
        <v>117</v>
      </c>
      <c r="B120" s="49" t="s">
        <v>283</v>
      </c>
      <c r="C120" s="52"/>
      <c r="D120" s="45" t="s">
        <v>17</v>
      </c>
      <c r="E120" s="44" t="s">
        <v>57</v>
      </c>
      <c r="F120" s="45" t="s">
        <v>284</v>
      </c>
      <c r="G120" s="9" t="str">
        <f t="shared" si="5"/>
        <v>4.54/km</v>
      </c>
      <c r="H120" s="10">
        <f t="shared" si="8"/>
        <v>0.024328703703703707</v>
      </c>
      <c r="I120" s="10">
        <f t="shared" si="9"/>
        <v>0.024328703703703707</v>
      </c>
    </row>
    <row r="121" spans="1:9" ht="15" customHeight="1">
      <c r="A121" s="9">
        <v>118</v>
      </c>
      <c r="B121" s="49" t="s">
        <v>285</v>
      </c>
      <c r="C121" s="52"/>
      <c r="D121" s="45" t="s">
        <v>112</v>
      </c>
      <c r="E121" s="44" t="s">
        <v>286</v>
      </c>
      <c r="F121" s="45" t="s">
        <v>287</v>
      </c>
      <c r="G121" s="9" t="str">
        <f t="shared" si="5"/>
        <v>4.54/km</v>
      </c>
      <c r="H121" s="10">
        <f t="shared" si="8"/>
        <v>0.024351851851851854</v>
      </c>
      <c r="I121" s="10">
        <f t="shared" si="9"/>
        <v>0.011585648148148144</v>
      </c>
    </row>
    <row r="122" spans="1:9" ht="15" customHeight="1">
      <c r="A122" s="9">
        <v>119</v>
      </c>
      <c r="B122" s="49" t="s">
        <v>288</v>
      </c>
      <c r="C122" s="52"/>
      <c r="D122" s="45" t="s">
        <v>17</v>
      </c>
      <c r="E122" s="44" t="s">
        <v>76</v>
      </c>
      <c r="F122" s="45" t="s">
        <v>289</v>
      </c>
      <c r="G122" s="9" t="str">
        <f t="shared" si="5"/>
        <v>4.54/km</v>
      </c>
      <c r="H122" s="10">
        <f t="shared" si="8"/>
        <v>0.024398148148148148</v>
      </c>
      <c r="I122" s="10">
        <f t="shared" si="9"/>
        <v>0.024398148148148148</v>
      </c>
    </row>
    <row r="123" spans="1:9" ht="15" customHeight="1">
      <c r="A123" s="9">
        <v>120</v>
      </c>
      <c r="B123" s="49" t="s">
        <v>290</v>
      </c>
      <c r="C123" s="52"/>
      <c r="D123" s="45" t="s">
        <v>17</v>
      </c>
      <c r="E123" s="44" t="s">
        <v>57</v>
      </c>
      <c r="F123" s="45" t="s">
        <v>291</v>
      </c>
      <c r="G123" s="9" t="str">
        <f t="shared" si="5"/>
        <v>4.56/km</v>
      </c>
      <c r="H123" s="10">
        <f t="shared" si="8"/>
        <v>0.024791666666666663</v>
      </c>
      <c r="I123" s="10">
        <f t="shared" si="9"/>
        <v>0.024791666666666663</v>
      </c>
    </row>
    <row r="124" spans="1:9" ht="15" customHeight="1">
      <c r="A124" s="9">
        <v>121</v>
      </c>
      <c r="B124" s="49" t="s">
        <v>292</v>
      </c>
      <c r="C124" s="52"/>
      <c r="D124" s="45" t="s">
        <v>38</v>
      </c>
      <c r="E124" s="44" t="s">
        <v>149</v>
      </c>
      <c r="F124" s="45" t="s">
        <v>293</v>
      </c>
      <c r="G124" s="9" t="str">
        <f t="shared" si="5"/>
        <v>4.56/km</v>
      </c>
      <c r="H124" s="10">
        <f t="shared" si="8"/>
        <v>0.02486111111111112</v>
      </c>
      <c r="I124" s="10">
        <f t="shared" si="9"/>
        <v>0.021944444444444454</v>
      </c>
    </row>
    <row r="125" spans="1:9" ht="15" customHeight="1">
      <c r="A125" s="9">
        <v>122</v>
      </c>
      <c r="B125" s="49" t="s">
        <v>294</v>
      </c>
      <c r="C125" s="52"/>
      <c r="D125" s="45" t="s">
        <v>148</v>
      </c>
      <c r="E125" s="44" t="s">
        <v>35</v>
      </c>
      <c r="F125" s="45" t="s">
        <v>295</v>
      </c>
      <c r="G125" s="9" t="str">
        <f t="shared" si="5"/>
        <v>4.57/km</v>
      </c>
      <c r="H125" s="10">
        <f t="shared" si="8"/>
        <v>0.025081018518518523</v>
      </c>
      <c r="I125" s="10">
        <f t="shared" si="9"/>
        <v>0.009814814814814818</v>
      </c>
    </row>
    <row r="126" spans="1:9" ht="15" customHeight="1">
      <c r="A126" s="9">
        <v>123</v>
      </c>
      <c r="B126" s="49" t="s">
        <v>296</v>
      </c>
      <c r="C126" s="52"/>
      <c r="D126" s="45" t="s">
        <v>53</v>
      </c>
      <c r="E126" s="44" t="s">
        <v>57</v>
      </c>
      <c r="F126" s="45" t="s">
        <v>297</v>
      </c>
      <c r="G126" s="9" t="str">
        <f t="shared" si="5"/>
        <v>4.58/km</v>
      </c>
      <c r="H126" s="10">
        <f t="shared" si="8"/>
        <v>0.025335648148148142</v>
      </c>
      <c r="I126" s="10">
        <f t="shared" si="9"/>
        <v>0.020752314814814807</v>
      </c>
    </row>
    <row r="127" spans="1:9" ht="15" customHeight="1">
      <c r="A127" s="9">
        <v>124</v>
      </c>
      <c r="B127" s="49" t="s">
        <v>298</v>
      </c>
      <c r="C127" s="52"/>
      <c r="D127" s="45" t="s">
        <v>17</v>
      </c>
      <c r="E127" s="44" t="s">
        <v>57</v>
      </c>
      <c r="F127" s="45" t="s">
        <v>299</v>
      </c>
      <c r="G127" s="9" t="str">
        <f t="shared" si="5"/>
        <v>5.00/km</v>
      </c>
      <c r="H127" s="10">
        <f aca="true" t="shared" si="10" ref="H127:H149">F127-$F$4</f>
        <v>0.025798611111111112</v>
      </c>
      <c r="I127" s="10">
        <f aca="true" t="shared" si="11" ref="I127:I149">F127-INDEX($F$4:$F$858,MATCH(D127,$D$4:$D$858,0))</f>
        <v>0.025798611111111112</v>
      </c>
    </row>
    <row r="128" spans="1:9" ht="15" customHeight="1">
      <c r="A128" s="9">
        <v>125</v>
      </c>
      <c r="B128" s="49" t="s">
        <v>300</v>
      </c>
      <c r="C128" s="52"/>
      <c r="D128" s="45" t="s">
        <v>75</v>
      </c>
      <c r="E128" s="44" t="s">
        <v>62</v>
      </c>
      <c r="F128" s="45" t="s">
        <v>301</v>
      </c>
      <c r="G128" s="9" t="str">
        <f t="shared" si="5"/>
        <v>5.03/km</v>
      </c>
      <c r="H128" s="10">
        <f t="shared" si="10"/>
        <v>0.026365740740740738</v>
      </c>
      <c r="I128" s="10">
        <f t="shared" si="11"/>
        <v>0.016909722222222215</v>
      </c>
    </row>
    <row r="129" spans="1:9" ht="15" customHeight="1">
      <c r="A129" s="9">
        <v>126</v>
      </c>
      <c r="B129" s="49" t="s">
        <v>302</v>
      </c>
      <c r="C129" s="52"/>
      <c r="D129" s="45" t="s">
        <v>27</v>
      </c>
      <c r="E129" s="44" t="s">
        <v>149</v>
      </c>
      <c r="F129" s="45" t="s">
        <v>303</v>
      </c>
      <c r="G129" s="9" t="str">
        <f t="shared" si="5"/>
        <v>5.05/km</v>
      </c>
      <c r="H129" s="10">
        <f t="shared" si="10"/>
        <v>0.02706018518518518</v>
      </c>
      <c r="I129" s="10">
        <f t="shared" si="11"/>
        <v>0.026689814814814812</v>
      </c>
    </row>
    <row r="130" spans="1:9" ht="15" customHeight="1">
      <c r="A130" s="9">
        <v>127</v>
      </c>
      <c r="B130" s="49" t="s">
        <v>304</v>
      </c>
      <c r="C130" s="52"/>
      <c r="D130" s="45" t="s">
        <v>211</v>
      </c>
      <c r="E130" s="44" t="s">
        <v>305</v>
      </c>
      <c r="F130" s="45" t="s">
        <v>306</v>
      </c>
      <c r="G130" s="9" t="str">
        <f t="shared" si="5"/>
        <v>5.06/km</v>
      </c>
      <c r="H130" s="10">
        <f t="shared" si="10"/>
        <v>0.027199074074074077</v>
      </c>
      <c r="I130" s="10">
        <f t="shared" si="11"/>
        <v>0.007708333333333331</v>
      </c>
    </row>
    <row r="131" spans="1:9" ht="15" customHeight="1">
      <c r="A131" s="9">
        <v>128</v>
      </c>
      <c r="B131" s="49" t="s">
        <v>307</v>
      </c>
      <c r="C131" s="52"/>
      <c r="D131" s="45" t="s">
        <v>17</v>
      </c>
      <c r="E131" s="44" t="s">
        <v>308</v>
      </c>
      <c r="F131" s="45" t="s">
        <v>309</v>
      </c>
      <c r="G131" s="9" t="str">
        <f t="shared" si="5"/>
        <v>5.07/km</v>
      </c>
      <c r="H131" s="10">
        <f t="shared" si="10"/>
        <v>0.027372685185185187</v>
      </c>
      <c r="I131" s="10">
        <f t="shared" si="11"/>
        <v>0.027372685185185187</v>
      </c>
    </row>
    <row r="132" spans="1:9" ht="15" customHeight="1">
      <c r="A132" s="9">
        <v>129</v>
      </c>
      <c r="B132" s="49" t="s">
        <v>310</v>
      </c>
      <c r="C132" s="52"/>
      <c r="D132" s="45" t="s">
        <v>75</v>
      </c>
      <c r="E132" s="44" t="s">
        <v>105</v>
      </c>
      <c r="F132" s="45" t="s">
        <v>311</v>
      </c>
      <c r="G132" s="9" t="str">
        <f aca="true" t="shared" si="12" ref="G132:G179">TEXT(INT((HOUR(F132)*3600+MINUTE(F132)*60+SECOND(F132))/$I$2/60),"0")&amp;"."&amp;TEXT(MOD((HOUR(F132)*3600+MINUTE(F132)*60+SECOND(F132))/$I$2,60),"00")&amp;"/km"</f>
        <v>5.07/km</v>
      </c>
      <c r="H132" s="10">
        <f t="shared" si="10"/>
        <v>0.02741898148148148</v>
      </c>
      <c r="I132" s="10">
        <f t="shared" si="11"/>
        <v>0.01796296296296296</v>
      </c>
    </row>
    <row r="133" spans="1:9" ht="15" customHeight="1">
      <c r="A133" s="9">
        <v>130</v>
      </c>
      <c r="B133" s="49" t="s">
        <v>312</v>
      </c>
      <c r="C133" s="52"/>
      <c r="D133" s="45" t="s">
        <v>313</v>
      </c>
      <c r="E133" s="44" t="s">
        <v>83</v>
      </c>
      <c r="F133" s="45" t="s">
        <v>314</v>
      </c>
      <c r="G133" s="9" t="str">
        <f t="shared" si="12"/>
        <v>5.07/km</v>
      </c>
      <c r="H133" s="10">
        <f t="shared" si="10"/>
        <v>0.027430555555555562</v>
      </c>
      <c r="I133" s="10">
        <f t="shared" si="11"/>
        <v>0</v>
      </c>
    </row>
    <row r="134" spans="1:9" ht="15" customHeight="1">
      <c r="A134" s="9">
        <v>131</v>
      </c>
      <c r="B134" s="49" t="s">
        <v>315</v>
      </c>
      <c r="C134" s="52"/>
      <c r="D134" s="45" t="s">
        <v>253</v>
      </c>
      <c r="E134" s="44" t="s">
        <v>67</v>
      </c>
      <c r="F134" s="45" t="s">
        <v>316</v>
      </c>
      <c r="G134" s="9" t="str">
        <f t="shared" si="12"/>
        <v>5.07/km</v>
      </c>
      <c r="H134" s="10">
        <f t="shared" si="10"/>
        <v>0.02755787037037038</v>
      </c>
      <c r="I134" s="10">
        <f t="shared" si="11"/>
        <v>0.005138888888888901</v>
      </c>
    </row>
    <row r="135" spans="1:9" ht="15" customHeight="1">
      <c r="A135" s="9">
        <v>132</v>
      </c>
      <c r="B135" s="49" t="s">
        <v>317</v>
      </c>
      <c r="C135" s="52"/>
      <c r="D135" s="45" t="s">
        <v>211</v>
      </c>
      <c r="E135" s="44" t="s">
        <v>67</v>
      </c>
      <c r="F135" s="45" t="s">
        <v>318</v>
      </c>
      <c r="G135" s="9" t="str">
        <f t="shared" si="12"/>
        <v>5.07/km</v>
      </c>
      <c r="H135" s="10">
        <f t="shared" si="10"/>
        <v>0.027569444444444445</v>
      </c>
      <c r="I135" s="10">
        <f t="shared" si="11"/>
        <v>0.008078703703703699</v>
      </c>
    </row>
    <row r="136" spans="1:9" ht="15" customHeight="1">
      <c r="A136" s="9">
        <v>133</v>
      </c>
      <c r="B136" s="49" t="s">
        <v>319</v>
      </c>
      <c r="C136" s="52"/>
      <c r="D136" s="45" t="s">
        <v>27</v>
      </c>
      <c r="E136" s="44" t="s">
        <v>67</v>
      </c>
      <c r="F136" s="45" t="s">
        <v>320</v>
      </c>
      <c r="G136" s="9" t="str">
        <f t="shared" si="12"/>
        <v>5.10/km</v>
      </c>
      <c r="H136" s="10">
        <f t="shared" si="10"/>
        <v>0.028298611111111115</v>
      </c>
      <c r="I136" s="10">
        <f t="shared" si="11"/>
        <v>0.027928240740740747</v>
      </c>
    </row>
    <row r="137" spans="1:9" ht="15" customHeight="1">
      <c r="A137" s="9">
        <v>134</v>
      </c>
      <c r="B137" s="49" t="s">
        <v>321</v>
      </c>
      <c r="C137" s="52"/>
      <c r="D137" s="45" t="s">
        <v>38</v>
      </c>
      <c r="E137" s="44" t="s">
        <v>105</v>
      </c>
      <c r="F137" s="45" t="s">
        <v>322</v>
      </c>
      <c r="G137" s="9" t="str">
        <f t="shared" si="12"/>
        <v>5.13/km</v>
      </c>
      <c r="H137" s="10">
        <f t="shared" si="10"/>
        <v>0.02887731481481482</v>
      </c>
      <c r="I137" s="10">
        <f t="shared" si="11"/>
        <v>0.025960648148148156</v>
      </c>
    </row>
    <row r="138" spans="1:9" ht="15" customHeight="1">
      <c r="A138" s="9">
        <v>135</v>
      </c>
      <c r="B138" s="49" t="s">
        <v>323</v>
      </c>
      <c r="C138" s="52"/>
      <c r="D138" s="45" t="s">
        <v>27</v>
      </c>
      <c r="E138" s="44" t="s">
        <v>324</v>
      </c>
      <c r="F138" s="45" t="s">
        <v>325</v>
      </c>
      <c r="G138" s="9" t="str">
        <f t="shared" si="12"/>
        <v>5.15/km</v>
      </c>
      <c r="H138" s="10">
        <f t="shared" si="10"/>
        <v>0.029432870370370366</v>
      </c>
      <c r="I138" s="10">
        <f t="shared" si="11"/>
        <v>0.029062499999999998</v>
      </c>
    </row>
    <row r="139" spans="1:9" ht="15" customHeight="1">
      <c r="A139" s="9">
        <v>136</v>
      </c>
      <c r="B139" s="49" t="s">
        <v>326</v>
      </c>
      <c r="C139" s="52"/>
      <c r="D139" s="45" t="s">
        <v>228</v>
      </c>
      <c r="E139" s="44" t="s">
        <v>327</v>
      </c>
      <c r="F139" s="45" t="s">
        <v>328</v>
      </c>
      <c r="G139" s="9" t="str">
        <f t="shared" si="12"/>
        <v>5.15/km</v>
      </c>
      <c r="H139" s="10">
        <f t="shared" si="10"/>
        <v>0.029525462962962955</v>
      </c>
      <c r="I139" s="10">
        <f t="shared" si="11"/>
        <v>0.00914351851851851</v>
      </c>
    </row>
    <row r="140" spans="1:9" ht="15" customHeight="1">
      <c r="A140" s="9">
        <v>137</v>
      </c>
      <c r="B140" s="49" t="s">
        <v>329</v>
      </c>
      <c r="C140" s="52"/>
      <c r="D140" s="45" t="s">
        <v>112</v>
      </c>
      <c r="E140" s="44" t="s">
        <v>67</v>
      </c>
      <c r="F140" s="45" t="s">
        <v>330</v>
      </c>
      <c r="G140" s="9" t="str">
        <f t="shared" si="12"/>
        <v>5.16/km</v>
      </c>
      <c r="H140" s="10">
        <f t="shared" si="10"/>
        <v>0.0296875</v>
      </c>
      <c r="I140" s="10">
        <f t="shared" si="11"/>
        <v>0.01692129629629629</v>
      </c>
    </row>
    <row r="141" spans="1:9" ht="15" customHeight="1">
      <c r="A141" s="9">
        <v>138</v>
      </c>
      <c r="B141" s="49" t="s">
        <v>331</v>
      </c>
      <c r="C141" s="52"/>
      <c r="D141" s="45" t="s">
        <v>148</v>
      </c>
      <c r="E141" s="44" t="s">
        <v>76</v>
      </c>
      <c r="F141" s="45" t="s">
        <v>332</v>
      </c>
      <c r="G141" s="9" t="str">
        <f t="shared" si="12"/>
        <v>5.18/km</v>
      </c>
      <c r="H141" s="10">
        <f t="shared" si="10"/>
        <v>0.030023148148148153</v>
      </c>
      <c r="I141" s="10">
        <f t="shared" si="11"/>
        <v>0.014756944444444448</v>
      </c>
    </row>
    <row r="142" spans="1:9" ht="15" customHeight="1">
      <c r="A142" s="9">
        <v>139</v>
      </c>
      <c r="B142" s="49" t="s">
        <v>333</v>
      </c>
      <c r="C142" s="52"/>
      <c r="D142" s="45" t="s">
        <v>53</v>
      </c>
      <c r="E142" s="44" t="s">
        <v>149</v>
      </c>
      <c r="F142" s="45" t="s">
        <v>334</v>
      </c>
      <c r="G142" s="9" t="str">
        <f t="shared" si="12"/>
        <v>5.20/km</v>
      </c>
      <c r="H142" s="10">
        <f t="shared" si="10"/>
        <v>0.030567129629629618</v>
      </c>
      <c r="I142" s="10">
        <f t="shared" si="11"/>
        <v>0.025983796296296283</v>
      </c>
    </row>
    <row r="143" spans="1:9" ht="15" customHeight="1">
      <c r="A143" s="9">
        <v>140</v>
      </c>
      <c r="B143" s="49" t="s">
        <v>335</v>
      </c>
      <c r="C143" s="52"/>
      <c r="D143" s="45" t="s">
        <v>75</v>
      </c>
      <c r="E143" s="44" t="s">
        <v>76</v>
      </c>
      <c r="F143" s="45" t="s">
        <v>336</v>
      </c>
      <c r="G143" s="9" t="str">
        <f t="shared" si="12"/>
        <v>5.20/km</v>
      </c>
      <c r="H143" s="10">
        <f t="shared" si="10"/>
        <v>0.030740740740740742</v>
      </c>
      <c r="I143" s="10">
        <f t="shared" si="11"/>
        <v>0.02128472222222222</v>
      </c>
    </row>
    <row r="144" spans="1:9" ht="15" customHeight="1">
      <c r="A144" s="9">
        <v>141</v>
      </c>
      <c r="B144" s="49" t="s">
        <v>337</v>
      </c>
      <c r="C144" s="52"/>
      <c r="D144" s="45" t="s">
        <v>27</v>
      </c>
      <c r="E144" s="44" t="s">
        <v>76</v>
      </c>
      <c r="F144" s="45" t="s">
        <v>338</v>
      </c>
      <c r="G144" s="9" t="str">
        <f t="shared" si="12"/>
        <v>5.22/km</v>
      </c>
      <c r="H144" s="10">
        <f t="shared" si="10"/>
        <v>0.031064814814814816</v>
      </c>
      <c r="I144" s="10">
        <f t="shared" si="11"/>
        <v>0.030694444444444448</v>
      </c>
    </row>
    <row r="145" spans="1:9" ht="15" customHeight="1">
      <c r="A145" s="9">
        <v>142</v>
      </c>
      <c r="B145" s="49" t="s">
        <v>339</v>
      </c>
      <c r="C145" s="52"/>
      <c r="D145" s="45" t="s">
        <v>53</v>
      </c>
      <c r="E145" s="44" t="s">
        <v>35</v>
      </c>
      <c r="F145" s="45" t="s">
        <v>340</v>
      </c>
      <c r="G145" s="9" t="str">
        <f t="shared" si="12"/>
        <v>5.22/km</v>
      </c>
      <c r="H145" s="10">
        <f t="shared" si="10"/>
        <v>0.031076388888888883</v>
      </c>
      <c r="I145" s="10">
        <f t="shared" si="11"/>
        <v>0.026493055555555547</v>
      </c>
    </row>
    <row r="146" spans="1:9" ht="15" customHeight="1">
      <c r="A146" s="9">
        <v>143</v>
      </c>
      <c r="B146" s="49" t="s">
        <v>341</v>
      </c>
      <c r="C146" s="52"/>
      <c r="D146" s="45" t="s">
        <v>148</v>
      </c>
      <c r="E146" s="44" t="s">
        <v>105</v>
      </c>
      <c r="F146" s="45" t="s">
        <v>342</v>
      </c>
      <c r="G146" s="9" t="str">
        <f t="shared" si="12"/>
        <v>5.23/km</v>
      </c>
      <c r="H146" s="10">
        <f t="shared" si="10"/>
        <v>0.03131944444444445</v>
      </c>
      <c r="I146" s="10">
        <f t="shared" si="11"/>
        <v>0.016053240740740743</v>
      </c>
    </row>
    <row r="147" spans="1:9" ht="15" customHeight="1">
      <c r="A147" s="9">
        <v>144</v>
      </c>
      <c r="B147" s="49" t="s">
        <v>343</v>
      </c>
      <c r="C147" s="52"/>
      <c r="D147" s="45" t="s">
        <v>228</v>
      </c>
      <c r="E147" s="44" t="s">
        <v>57</v>
      </c>
      <c r="F147" s="45" t="s">
        <v>344</v>
      </c>
      <c r="G147" s="9" t="str">
        <f t="shared" si="12"/>
        <v>5.26/km</v>
      </c>
      <c r="H147" s="10">
        <f t="shared" si="10"/>
        <v>0.032060185185185185</v>
      </c>
      <c r="I147" s="10">
        <f t="shared" si="11"/>
        <v>0.011678240740740739</v>
      </c>
    </row>
    <row r="148" spans="1:9" ht="15" customHeight="1">
      <c r="A148" s="9">
        <v>145</v>
      </c>
      <c r="B148" s="49" t="s">
        <v>345</v>
      </c>
      <c r="C148" s="52"/>
      <c r="D148" s="45" t="s">
        <v>148</v>
      </c>
      <c r="E148" s="44" t="s">
        <v>76</v>
      </c>
      <c r="F148" s="45" t="s">
        <v>346</v>
      </c>
      <c r="G148" s="9" t="str">
        <f t="shared" si="12"/>
        <v>5.26/km</v>
      </c>
      <c r="H148" s="10">
        <f t="shared" si="10"/>
        <v>0.032118055555555546</v>
      </c>
      <c r="I148" s="10">
        <f t="shared" si="11"/>
        <v>0.01685185185185184</v>
      </c>
    </row>
    <row r="149" spans="1:9" ht="15" customHeight="1">
      <c r="A149" s="9">
        <v>146</v>
      </c>
      <c r="B149" s="49" t="s">
        <v>347</v>
      </c>
      <c r="C149" s="52"/>
      <c r="D149" s="45" t="s">
        <v>115</v>
      </c>
      <c r="E149" s="44" t="s">
        <v>105</v>
      </c>
      <c r="F149" s="45" t="s">
        <v>348</v>
      </c>
      <c r="G149" s="9" t="str">
        <f t="shared" si="12"/>
        <v>5.27/km</v>
      </c>
      <c r="H149" s="10">
        <f aca="true" t="shared" si="13" ref="H149:H179">F149-$F$4</f>
        <v>0.03231481481481482</v>
      </c>
      <c r="I149" s="10">
        <f aca="true" t="shared" si="14" ref="I149:I179">F149-INDEX($F$4:$F$858,MATCH(D149,$D$4:$D$858,0))</f>
        <v>0.01953703703703704</v>
      </c>
    </row>
    <row r="150" spans="1:9" ht="15" customHeight="1">
      <c r="A150" s="9">
        <v>147</v>
      </c>
      <c r="B150" s="49" t="s">
        <v>349</v>
      </c>
      <c r="C150" s="52"/>
      <c r="D150" s="45" t="s">
        <v>53</v>
      </c>
      <c r="E150" s="44" t="s">
        <v>67</v>
      </c>
      <c r="F150" s="45" t="s">
        <v>350</v>
      </c>
      <c r="G150" s="9" t="str">
        <f t="shared" si="12"/>
        <v>5.27/km</v>
      </c>
      <c r="H150" s="10">
        <f t="shared" si="13"/>
        <v>0.032337962962962964</v>
      </c>
      <c r="I150" s="10">
        <f t="shared" si="14"/>
        <v>0.02775462962962963</v>
      </c>
    </row>
    <row r="151" spans="1:9" ht="15" customHeight="1">
      <c r="A151" s="9">
        <v>148</v>
      </c>
      <c r="B151" s="49" t="s">
        <v>351</v>
      </c>
      <c r="C151" s="52"/>
      <c r="D151" s="45" t="s">
        <v>228</v>
      </c>
      <c r="E151" s="44" t="s">
        <v>57</v>
      </c>
      <c r="F151" s="45" t="s">
        <v>352</v>
      </c>
      <c r="G151" s="9" t="str">
        <f t="shared" si="12"/>
        <v>5.28/km</v>
      </c>
      <c r="H151" s="10">
        <f t="shared" si="13"/>
        <v>0.032511574074074075</v>
      </c>
      <c r="I151" s="10">
        <f t="shared" si="14"/>
        <v>0.012129629629629629</v>
      </c>
    </row>
    <row r="152" spans="1:9" ht="15" customHeight="1">
      <c r="A152" s="9">
        <v>149</v>
      </c>
      <c r="B152" s="49" t="s">
        <v>353</v>
      </c>
      <c r="C152" s="52"/>
      <c r="D152" s="45" t="s">
        <v>75</v>
      </c>
      <c r="E152" s="44" t="s">
        <v>105</v>
      </c>
      <c r="F152" s="45" t="s">
        <v>354</v>
      </c>
      <c r="G152" s="9" t="str">
        <f t="shared" si="12"/>
        <v>5.28/km</v>
      </c>
      <c r="H152" s="10">
        <f t="shared" si="13"/>
        <v>0.03256944444444445</v>
      </c>
      <c r="I152" s="10">
        <f t="shared" si="14"/>
        <v>0.023113425925925926</v>
      </c>
    </row>
    <row r="153" spans="1:9" ht="15" customHeight="1">
      <c r="A153" s="9">
        <v>150</v>
      </c>
      <c r="B153" s="49" t="s">
        <v>355</v>
      </c>
      <c r="C153" s="52"/>
      <c r="D153" s="45" t="s">
        <v>115</v>
      </c>
      <c r="E153" s="44" t="s">
        <v>105</v>
      </c>
      <c r="F153" s="45" t="s">
        <v>356</v>
      </c>
      <c r="G153" s="9" t="str">
        <f t="shared" si="12"/>
        <v>5.28/km</v>
      </c>
      <c r="H153" s="10">
        <f t="shared" si="13"/>
        <v>0.032581018518518516</v>
      </c>
      <c r="I153" s="10">
        <f t="shared" si="14"/>
        <v>0.01980324074074074</v>
      </c>
    </row>
    <row r="154" spans="1:9" ht="15" customHeight="1">
      <c r="A154" s="9">
        <v>151</v>
      </c>
      <c r="B154" s="49" t="s">
        <v>357</v>
      </c>
      <c r="C154" s="52"/>
      <c r="D154" s="45" t="s">
        <v>253</v>
      </c>
      <c r="E154" s="44" t="s">
        <v>57</v>
      </c>
      <c r="F154" s="45" t="s">
        <v>358</v>
      </c>
      <c r="G154" s="9" t="str">
        <f t="shared" si="12"/>
        <v>5.31/km</v>
      </c>
      <c r="H154" s="10">
        <f t="shared" si="13"/>
        <v>0.03342592592592592</v>
      </c>
      <c r="I154" s="10">
        <f t="shared" si="14"/>
        <v>0.011006944444444444</v>
      </c>
    </row>
    <row r="155" spans="1:9" ht="15" customHeight="1">
      <c r="A155" s="9">
        <v>152</v>
      </c>
      <c r="B155" s="49" t="s">
        <v>359</v>
      </c>
      <c r="C155" s="52"/>
      <c r="D155" s="45" t="s">
        <v>112</v>
      </c>
      <c r="E155" s="44" t="s">
        <v>57</v>
      </c>
      <c r="F155" s="45" t="s">
        <v>360</v>
      </c>
      <c r="G155" s="9" t="str">
        <f t="shared" si="12"/>
        <v>5.32/km</v>
      </c>
      <c r="H155" s="10">
        <f t="shared" si="13"/>
        <v>0.0334375</v>
      </c>
      <c r="I155" s="10">
        <f t="shared" si="14"/>
        <v>0.020671296296296292</v>
      </c>
    </row>
    <row r="156" spans="1:9" ht="15" customHeight="1">
      <c r="A156" s="9">
        <v>153</v>
      </c>
      <c r="B156" s="49" t="s">
        <v>361</v>
      </c>
      <c r="C156" s="52"/>
      <c r="D156" s="45" t="s">
        <v>75</v>
      </c>
      <c r="E156" s="44" t="s">
        <v>105</v>
      </c>
      <c r="F156" s="45" t="s">
        <v>362</v>
      </c>
      <c r="G156" s="9" t="str">
        <f t="shared" si="12"/>
        <v>5.33/km</v>
      </c>
      <c r="H156" s="10">
        <f t="shared" si="13"/>
        <v>0.03377314814814814</v>
      </c>
      <c r="I156" s="10">
        <f t="shared" si="14"/>
        <v>0.02431712962962962</v>
      </c>
    </row>
    <row r="157" spans="1:9" ht="15" customHeight="1">
      <c r="A157" s="9">
        <v>154</v>
      </c>
      <c r="B157" s="49" t="s">
        <v>363</v>
      </c>
      <c r="C157" s="52"/>
      <c r="D157" s="45" t="s">
        <v>211</v>
      </c>
      <c r="E157" s="44" t="s">
        <v>57</v>
      </c>
      <c r="F157" s="45" t="s">
        <v>364</v>
      </c>
      <c r="G157" s="9" t="str">
        <f t="shared" si="12"/>
        <v>5.36/km</v>
      </c>
      <c r="H157" s="10">
        <f t="shared" si="13"/>
        <v>0.03444444444444444</v>
      </c>
      <c r="I157" s="10">
        <f t="shared" si="14"/>
        <v>0.014953703703703691</v>
      </c>
    </row>
    <row r="158" spans="1:9" ht="15" customHeight="1">
      <c r="A158" s="9">
        <v>155</v>
      </c>
      <c r="B158" s="49" t="s">
        <v>365</v>
      </c>
      <c r="C158" s="52"/>
      <c r="D158" s="45" t="s">
        <v>148</v>
      </c>
      <c r="E158" s="44" t="s">
        <v>105</v>
      </c>
      <c r="F158" s="45" t="s">
        <v>366</v>
      </c>
      <c r="G158" s="9" t="str">
        <f t="shared" si="12"/>
        <v>5.36/km</v>
      </c>
      <c r="H158" s="10">
        <f t="shared" si="13"/>
        <v>0.03445601851851852</v>
      </c>
      <c r="I158" s="10">
        <f t="shared" si="14"/>
        <v>0.019189814814814812</v>
      </c>
    </row>
    <row r="159" spans="1:9" ht="15" customHeight="1">
      <c r="A159" s="9">
        <v>156</v>
      </c>
      <c r="B159" s="49" t="s">
        <v>367</v>
      </c>
      <c r="C159" s="52"/>
      <c r="D159" s="45" t="s">
        <v>27</v>
      </c>
      <c r="E159" s="44" t="s">
        <v>105</v>
      </c>
      <c r="F159" s="45" t="s">
        <v>368</v>
      </c>
      <c r="G159" s="9" t="str">
        <f t="shared" si="12"/>
        <v>5.36/km</v>
      </c>
      <c r="H159" s="10">
        <f t="shared" si="13"/>
        <v>0.034467592592592584</v>
      </c>
      <c r="I159" s="10">
        <f t="shared" si="14"/>
        <v>0.034097222222222216</v>
      </c>
    </row>
    <row r="160" spans="1:9" ht="15" customHeight="1">
      <c r="A160" s="9">
        <v>157</v>
      </c>
      <c r="B160" s="49" t="s">
        <v>369</v>
      </c>
      <c r="C160" s="52"/>
      <c r="D160" s="45" t="s">
        <v>228</v>
      </c>
      <c r="E160" s="44" t="s">
        <v>57</v>
      </c>
      <c r="F160" s="45" t="s">
        <v>370</v>
      </c>
      <c r="G160" s="9" t="str">
        <f t="shared" si="12"/>
        <v>5.39/km</v>
      </c>
      <c r="H160" s="10">
        <f t="shared" si="13"/>
        <v>0.035196759259259254</v>
      </c>
      <c r="I160" s="10">
        <f t="shared" si="14"/>
        <v>0.014814814814814808</v>
      </c>
    </row>
    <row r="161" spans="1:9" ht="15" customHeight="1">
      <c r="A161" s="9">
        <v>158</v>
      </c>
      <c r="B161" s="49" t="s">
        <v>371</v>
      </c>
      <c r="C161" s="52"/>
      <c r="D161" s="45" t="s">
        <v>38</v>
      </c>
      <c r="E161" s="44" t="s">
        <v>35</v>
      </c>
      <c r="F161" s="45" t="s">
        <v>372</v>
      </c>
      <c r="G161" s="9" t="str">
        <f t="shared" si="12"/>
        <v>5.39/km</v>
      </c>
      <c r="H161" s="10">
        <f t="shared" si="13"/>
        <v>0.035208333333333335</v>
      </c>
      <c r="I161" s="10">
        <f t="shared" si="14"/>
        <v>0.03229166666666667</v>
      </c>
    </row>
    <row r="162" spans="1:9" ht="15" customHeight="1">
      <c r="A162" s="9">
        <v>159</v>
      </c>
      <c r="B162" s="49" t="s">
        <v>373</v>
      </c>
      <c r="C162" s="52"/>
      <c r="D162" s="45" t="s">
        <v>211</v>
      </c>
      <c r="E162" s="44" t="s">
        <v>57</v>
      </c>
      <c r="F162" s="45" t="s">
        <v>374</v>
      </c>
      <c r="G162" s="9" t="str">
        <f t="shared" si="12"/>
        <v>5.40/km</v>
      </c>
      <c r="H162" s="10">
        <f t="shared" si="13"/>
        <v>0.035555555555555556</v>
      </c>
      <c r="I162" s="10">
        <f t="shared" si="14"/>
        <v>0.01606481481481481</v>
      </c>
    </row>
    <row r="163" spans="1:9" ht="15" customHeight="1">
      <c r="A163" s="9">
        <v>160</v>
      </c>
      <c r="B163" s="49" t="s">
        <v>375</v>
      </c>
      <c r="C163" s="52"/>
      <c r="D163" s="45" t="s">
        <v>253</v>
      </c>
      <c r="E163" s="44" t="s">
        <v>57</v>
      </c>
      <c r="F163" s="45" t="s">
        <v>376</v>
      </c>
      <c r="G163" s="9" t="str">
        <f t="shared" si="12"/>
        <v>5.41/km</v>
      </c>
      <c r="H163" s="10">
        <f t="shared" si="13"/>
        <v>0.035821759259259255</v>
      </c>
      <c r="I163" s="10">
        <f t="shared" si="14"/>
        <v>0.013402777777777777</v>
      </c>
    </row>
    <row r="164" spans="1:9" ht="15" customHeight="1">
      <c r="A164" s="9">
        <v>161</v>
      </c>
      <c r="B164" s="49" t="s">
        <v>377</v>
      </c>
      <c r="C164" s="52"/>
      <c r="D164" s="45" t="s">
        <v>148</v>
      </c>
      <c r="E164" s="44" t="s">
        <v>57</v>
      </c>
      <c r="F164" s="45" t="s">
        <v>378</v>
      </c>
      <c r="G164" s="9" t="str">
        <f t="shared" si="12"/>
        <v>5.41/km</v>
      </c>
      <c r="H164" s="10">
        <f t="shared" si="13"/>
        <v>0.035833333333333335</v>
      </c>
      <c r="I164" s="10">
        <f t="shared" si="14"/>
        <v>0.02056712962962963</v>
      </c>
    </row>
    <row r="165" spans="1:9" ht="15" customHeight="1">
      <c r="A165" s="9">
        <v>162</v>
      </c>
      <c r="B165" s="49" t="s">
        <v>379</v>
      </c>
      <c r="C165" s="52"/>
      <c r="D165" s="45" t="s">
        <v>75</v>
      </c>
      <c r="E165" s="44" t="s">
        <v>105</v>
      </c>
      <c r="F165" s="45" t="s">
        <v>380</v>
      </c>
      <c r="G165" s="9" t="str">
        <f t="shared" si="12"/>
        <v>5.46/km</v>
      </c>
      <c r="H165" s="10">
        <f t="shared" si="13"/>
        <v>0.037013888888888895</v>
      </c>
      <c r="I165" s="10">
        <f t="shared" si="14"/>
        <v>0.02755787037037037</v>
      </c>
    </row>
    <row r="166" spans="1:9" ht="15" customHeight="1">
      <c r="A166" s="9">
        <v>163</v>
      </c>
      <c r="B166" s="49" t="s">
        <v>381</v>
      </c>
      <c r="C166" s="52"/>
      <c r="D166" s="45" t="s">
        <v>27</v>
      </c>
      <c r="E166" s="44" t="s">
        <v>149</v>
      </c>
      <c r="F166" s="45" t="s">
        <v>382</v>
      </c>
      <c r="G166" s="9" t="str">
        <f t="shared" si="12"/>
        <v>5.44/km</v>
      </c>
      <c r="H166" s="10">
        <f t="shared" si="13"/>
        <v>0.03642361111111111</v>
      </c>
      <c r="I166" s="10">
        <f t="shared" si="14"/>
        <v>0.03605324074074074</v>
      </c>
    </row>
    <row r="167" spans="1:9" ht="15" customHeight="1">
      <c r="A167" s="9">
        <v>164</v>
      </c>
      <c r="B167" s="49" t="s">
        <v>383</v>
      </c>
      <c r="C167" s="52"/>
      <c r="D167" s="45" t="s">
        <v>38</v>
      </c>
      <c r="E167" s="44" t="s">
        <v>149</v>
      </c>
      <c r="F167" s="45" t="s">
        <v>384</v>
      </c>
      <c r="G167" s="9" t="str">
        <f t="shared" si="12"/>
        <v>5.46/km</v>
      </c>
      <c r="H167" s="10">
        <f t="shared" si="13"/>
        <v>0.03702546296296296</v>
      </c>
      <c r="I167" s="10">
        <f t="shared" si="14"/>
        <v>0.0341087962962963</v>
      </c>
    </row>
    <row r="168" spans="1:9" ht="15" customHeight="1">
      <c r="A168" s="9">
        <v>165</v>
      </c>
      <c r="B168" s="49" t="s">
        <v>385</v>
      </c>
      <c r="C168" s="52"/>
      <c r="D168" s="45" t="s">
        <v>75</v>
      </c>
      <c r="E168" s="44" t="s">
        <v>386</v>
      </c>
      <c r="F168" s="45" t="s">
        <v>387</v>
      </c>
      <c r="G168" s="9" t="str">
        <f t="shared" si="12"/>
        <v>5.47/km</v>
      </c>
      <c r="H168" s="10">
        <f t="shared" si="13"/>
        <v>0.03722222222222222</v>
      </c>
      <c r="I168" s="10">
        <f t="shared" si="14"/>
        <v>0.027766203703703696</v>
      </c>
    </row>
    <row r="169" spans="1:9" ht="15" customHeight="1">
      <c r="A169" s="9">
        <v>166</v>
      </c>
      <c r="B169" s="49" t="s">
        <v>388</v>
      </c>
      <c r="C169" s="52"/>
      <c r="D169" s="45" t="s">
        <v>211</v>
      </c>
      <c r="E169" s="44" t="s">
        <v>327</v>
      </c>
      <c r="F169" s="45" t="s">
        <v>389</v>
      </c>
      <c r="G169" s="9" t="str">
        <f t="shared" si="12"/>
        <v>5.53/km</v>
      </c>
      <c r="H169" s="10">
        <f t="shared" si="13"/>
        <v>0.03875</v>
      </c>
      <c r="I169" s="10">
        <f t="shared" si="14"/>
        <v>0.019259259259259254</v>
      </c>
    </row>
    <row r="170" spans="1:9" ht="15" customHeight="1">
      <c r="A170" s="9">
        <v>167</v>
      </c>
      <c r="B170" s="49" t="s">
        <v>390</v>
      </c>
      <c r="C170" s="52"/>
      <c r="D170" s="45" t="s">
        <v>27</v>
      </c>
      <c r="E170" s="44" t="s">
        <v>15</v>
      </c>
      <c r="F170" s="45" t="s">
        <v>391</v>
      </c>
      <c r="G170" s="9" t="str">
        <f t="shared" si="12"/>
        <v>5.58/km</v>
      </c>
      <c r="H170" s="10">
        <f t="shared" si="13"/>
        <v>0.039884259259259265</v>
      </c>
      <c r="I170" s="10">
        <f t="shared" si="14"/>
        <v>0.0395138888888889</v>
      </c>
    </row>
    <row r="171" spans="1:9" ht="15" customHeight="1">
      <c r="A171" s="9">
        <v>168</v>
      </c>
      <c r="B171" s="49" t="s">
        <v>392</v>
      </c>
      <c r="C171" s="52"/>
      <c r="D171" s="45" t="s">
        <v>313</v>
      </c>
      <c r="E171" s="44" t="s">
        <v>57</v>
      </c>
      <c r="F171" s="45" t="s">
        <v>393</v>
      </c>
      <c r="G171" s="9" t="str">
        <f t="shared" si="12"/>
        <v>6.03/km</v>
      </c>
      <c r="H171" s="10">
        <f t="shared" si="13"/>
        <v>0.04114583333333333</v>
      </c>
      <c r="I171" s="10">
        <f t="shared" si="14"/>
        <v>0.01371527777777777</v>
      </c>
    </row>
    <row r="172" spans="1:9" ht="15" customHeight="1">
      <c r="A172" s="9">
        <v>169</v>
      </c>
      <c r="B172" s="49" t="s">
        <v>394</v>
      </c>
      <c r="C172" s="52"/>
      <c r="D172" s="45" t="s">
        <v>253</v>
      </c>
      <c r="E172" s="44" t="s">
        <v>35</v>
      </c>
      <c r="F172" s="45" t="s">
        <v>395</v>
      </c>
      <c r="G172" s="9" t="str">
        <f t="shared" si="12"/>
        <v>6.04/km</v>
      </c>
      <c r="H172" s="10">
        <f t="shared" si="13"/>
        <v>0.04148148148148147</v>
      </c>
      <c r="I172" s="10">
        <f t="shared" si="14"/>
        <v>0.019062499999999996</v>
      </c>
    </row>
    <row r="173" spans="1:9" ht="15" customHeight="1">
      <c r="A173" s="9">
        <v>170</v>
      </c>
      <c r="B173" s="49" t="s">
        <v>396</v>
      </c>
      <c r="C173" s="52"/>
      <c r="D173" s="45" t="s">
        <v>112</v>
      </c>
      <c r="E173" s="44" t="s">
        <v>397</v>
      </c>
      <c r="F173" s="45" t="s">
        <v>398</v>
      </c>
      <c r="G173" s="9" t="str">
        <f t="shared" si="12"/>
        <v>6.11/km</v>
      </c>
      <c r="H173" s="10">
        <f t="shared" si="13"/>
        <v>0.04297453703703704</v>
      </c>
      <c r="I173" s="10">
        <f t="shared" si="14"/>
        <v>0.03020833333333333</v>
      </c>
    </row>
    <row r="174" spans="1:9" ht="15" customHeight="1">
      <c r="A174" s="9">
        <v>171</v>
      </c>
      <c r="B174" s="49" t="s">
        <v>399</v>
      </c>
      <c r="C174" s="52"/>
      <c r="D174" s="45" t="s">
        <v>148</v>
      </c>
      <c r="E174" s="44" t="s">
        <v>105</v>
      </c>
      <c r="F174" s="45" t="s">
        <v>400</v>
      </c>
      <c r="G174" s="9" t="str">
        <f t="shared" si="12"/>
        <v>6.11/km</v>
      </c>
      <c r="H174" s="10">
        <f t="shared" si="13"/>
        <v>0.04314814814814815</v>
      </c>
      <c r="I174" s="10">
        <f t="shared" si="14"/>
        <v>0.027881944444444445</v>
      </c>
    </row>
    <row r="175" spans="1:9" ht="15" customHeight="1">
      <c r="A175" s="9">
        <v>172</v>
      </c>
      <c r="B175" s="49" t="s">
        <v>401</v>
      </c>
      <c r="C175" s="52"/>
      <c r="D175" s="45" t="s">
        <v>17</v>
      </c>
      <c r="E175" s="44" t="s">
        <v>105</v>
      </c>
      <c r="F175" s="45" t="s">
        <v>402</v>
      </c>
      <c r="G175" s="9" t="str">
        <f t="shared" si="12"/>
        <v>6.11/km</v>
      </c>
      <c r="H175" s="10">
        <f t="shared" si="13"/>
        <v>0.0431712962962963</v>
      </c>
      <c r="I175" s="10">
        <f t="shared" si="14"/>
        <v>0.0431712962962963</v>
      </c>
    </row>
    <row r="176" spans="1:9" ht="15" customHeight="1">
      <c r="A176" s="9">
        <v>173</v>
      </c>
      <c r="B176" s="49" t="s">
        <v>403</v>
      </c>
      <c r="C176" s="52"/>
      <c r="D176" s="45" t="s">
        <v>17</v>
      </c>
      <c r="E176" s="44" t="s">
        <v>76</v>
      </c>
      <c r="F176" s="45" t="s">
        <v>404</v>
      </c>
      <c r="G176" s="9" t="str">
        <f t="shared" si="12"/>
        <v>6.14/km</v>
      </c>
      <c r="H176" s="10">
        <f t="shared" si="13"/>
        <v>0.043738425925925924</v>
      </c>
      <c r="I176" s="10">
        <f t="shared" si="14"/>
        <v>0.043738425925925924</v>
      </c>
    </row>
    <row r="177" spans="1:9" ht="15" customHeight="1">
      <c r="A177" s="9">
        <v>174</v>
      </c>
      <c r="B177" s="49" t="s">
        <v>405</v>
      </c>
      <c r="C177" s="52"/>
      <c r="D177" s="45" t="s">
        <v>148</v>
      </c>
      <c r="E177" s="44" t="s">
        <v>406</v>
      </c>
      <c r="F177" s="45" t="s">
        <v>407</v>
      </c>
      <c r="G177" s="9" t="str">
        <f t="shared" si="12"/>
        <v>6.15/km</v>
      </c>
      <c r="H177" s="10">
        <f t="shared" si="13"/>
        <v>0.0440162037037037</v>
      </c>
      <c r="I177" s="10">
        <f t="shared" si="14"/>
        <v>0.028749999999999998</v>
      </c>
    </row>
    <row r="178" spans="1:9" ht="15" customHeight="1">
      <c r="A178" s="9">
        <v>175</v>
      </c>
      <c r="B178" s="49" t="s">
        <v>408</v>
      </c>
      <c r="C178" s="52"/>
      <c r="D178" s="45" t="s">
        <v>313</v>
      </c>
      <c r="E178" s="44" t="s">
        <v>327</v>
      </c>
      <c r="F178" s="45" t="s">
        <v>409</v>
      </c>
      <c r="G178" s="9" t="str">
        <f t="shared" si="12"/>
        <v>6.15/km</v>
      </c>
      <c r="H178" s="10">
        <f t="shared" si="13"/>
        <v>0.044027777777777784</v>
      </c>
      <c r="I178" s="10">
        <f t="shared" si="14"/>
        <v>0.01659722222222222</v>
      </c>
    </row>
    <row r="179" spans="1:9" ht="15" customHeight="1">
      <c r="A179" s="11">
        <v>176</v>
      </c>
      <c r="B179" s="50" t="s">
        <v>410</v>
      </c>
      <c r="C179" s="53"/>
      <c r="D179" s="47" t="s">
        <v>313</v>
      </c>
      <c r="E179" s="46" t="s">
        <v>76</v>
      </c>
      <c r="F179" s="47" t="s">
        <v>409</v>
      </c>
      <c r="G179" s="11" t="str">
        <f t="shared" si="12"/>
        <v>6.15/km</v>
      </c>
      <c r="H179" s="12">
        <f t="shared" si="13"/>
        <v>0.044027777777777784</v>
      </c>
      <c r="I179" s="12">
        <f t="shared" si="14"/>
        <v>0.01659722222222222</v>
      </c>
    </row>
    <row r="180" ht="15" customHeight="1"/>
    <row r="181" ht="15" customHeight="1"/>
    <row r="182" ht="15" customHeight="1"/>
  </sheetData>
  <autoFilter ref="A3:I179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pane ySplit="3" topLeftCell="BM4" activePane="bottomLeft" state="frozen"/>
      <selection pane="topLeft" activeCell="A1" sqref="A1"/>
      <selection pane="bottomLeft" activeCell="A14" sqref="A14:C14"/>
    </sheetView>
  </sheetViews>
  <sheetFormatPr defaultColWidth="9.140625" defaultRowHeight="12.75"/>
  <cols>
    <col min="1" max="1" width="8.7109375" style="4" customWidth="1"/>
    <col min="2" max="2" width="44.00390625" style="4" customWidth="1"/>
    <col min="3" max="3" width="13.140625" style="4" customWidth="1"/>
  </cols>
  <sheetData>
    <row r="1" spans="1:3" ht="24.75" customHeight="1">
      <c r="A1" s="36" t="str">
        <f>Individuale!A1</f>
        <v>Corri a Viterbo 2ª edizione</v>
      </c>
      <c r="B1" s="37"/>
      <c r="C1" s="38"/>
    </row>
    <row r="2" spans="1:3" ht="33" customHeight="1">
      <c r="A2" s="39" t="str">
        <f>Individuale!A2&amp;" km. "&amp;Individuale!I2</f>
        <v>Viterbo (VT) Italia - Domenica 09/05/2010 km. 21,097</v>
      </c>
      <c r="B2" s="40"/>
      <c r="C2" s="41"/>
    </row>
    <row r="3" spans="1:3" ht="24.75" customHeight="1">
      <c r="A3" s="22" t="s">
        <v>1</v>
      </c>
      <c r="B3" s="23" t="s">
        <v>5</v>
      </c>
      <c r="C3" s="23" t="s">
        <v>10</v>
      </c>
    </row>
    <row r="4" spans="1:3" ht="15" customHeight="1">
      <c r="A4" s="24">
        <v>1</v>
      </c>
      <c r="B4" s="58" t="s">
        <v>57</v>
      </c>
      <c r="C4" s="59">
        <v>46</v>
      </c>
    </row>
    <row r="5" spans="1:3" ht="15" customHeight="1">
      <c r="A5" s="25">
        <v>2</v>
      </c>
      <c r="B5" s="60" t="s">
        <v>105</v>
      </c>
      <c r="C5" s="61">
        <v>22</v>
      </c>
    </row>
    <row r="6" spans="1:3" ht="15" customHeight="1">
      <c r="A6" s="25">
        <v>3</v>
      </c>
      <c r="B6" s="60" t="s">
        <v>67</v>
      </c>
      <c r="C6" s="61">
        <v>15</v>
      </c>
    </row>
    <row r="7" spans="1:3" ht="15" customHeight="1">
      <c r="A7" s="25">
        <v>4</v>
      </c>
      <c r="B7" s="60" t="s">
        <v>76</v>
      </c>
      <c r="C7" s="61">
        <v>14</v>
      </c>
    </row>
    <row r="8" spans="1:3" ht="15" customHeight="1">
      <c r="A8" s="25">
        <v>5</v>
      </c>
      <c r="B8" s="60" t="s">
        <v>35</v>
      </c>
      <c r="C8" s="61">
        <v>11</v>
      </c>
    </row>
    <row r="9" spans="1:3" ht="15" customHeight="1">
      <c r="A9" s="25">
        <v>6</v>
      </c>
      <c r="B9" s="60" t="s">
        <v>62</v>
      </c>
      <c r="C9" s="61">
        <v>9</v>
      </c>
    </row>
    <row r="10" spans="1:3" ht="15" customHeight="1">
      <c r="A10" s="25">
        <v>7</v>
      </c>
      <c r="B10" s="60" t="s">
        <v>149</v>
      </c>
      <c r="C10" s="61">
        <v>8</v>
      </c>
    </row>
    <row r="11" spans="1:3" ht="15" customHeight="1">
      <c r="A11" s="25">
        <v>8</v>
      </c>
      <c r="B11" s="60" t="s">
        <v>13</v>
      </c>
      <c r="C11" s="61">
        <v>6</v>
      </c>
    </row>
    <row r="12" spans="1:3" ht="15" customHeight="1">
      <c r="A12" s="25">
        <v>9</v>
      </c>
      <c r="B12" s="60" t="s">
        <v>54</v>
      </c>
      <c r="C12" s="61">
        <v>4</v>
      </c>
    </row>
    <row r="13" spans="1:3" ht="15" customHeight="1">
      <c r="A13" s="25">
        <v>10</v>
      </c>
      <c r="B13" s="60" t="s">
        <v>83</v>
      </c>
      <c r="C13" s="61">
        <v>4</v>
      </c>
    </row>
    <row r="14" spans="1:3" ht="15" customHeight="1">
      <c r="A14" s="21">
        <v>11</v>
      </c>
      <c r="B14" s="27" t="s">
        <v>11</v>
      </c>
      <c r="C14" s="64">
        <v>3</v>
      </c>
    </row>
    <row r="15" spans="1:3" ht="15" customHeight="1">
      <c r="A15" s="25">
        <v>12</v>
      </c>
      <c r="B15" s="60" t="s">
        <v>327</v>
      </c>
      <c r="C15" s="61">
        <v>3</v>
      </c>
    </row>
    <row r="16" spans="1:3" ht="15" customHeight="1">
      <c r="A16" s="25">
        <v>13</v>
      </c>
      <c r="B16" s="60" t="s">
        <v>21</v>
      </c>
      <c r="C16" s="61">
        <v>3</v>
      </c>
    </row>
    <row r="17" spans="1:3" ht="15" customHeight="1">
      <c r="A17" s="25">
        <v>14</v>
      </c>
      <c r="B17" s="60" t="s">
        <v>48</v>
      </c>
      <c r="C17" s="61">
        <v>3</v>
      </c>
    </row>
    <row r="18" spans="1:3" ht="15" customHeight="1">
      <c r="A18" s="25">
        <v>15</v>
      </c>
      <c r="B18" s="60" t="s">
        <v>12</v>
      </c>
      <c r="C18" s="61">
        <v>2</v>
      </c>
    </row>
    <row r="19" spans="1:3" ht="15" customHeight="1">
      <c r="A19" s="25">
        <v>16</v>
      </c>
      <c r="B19" s="60" t="s">
        <v>130</v>
      </c>
      <c r="C19" s="61">
        <v>2</v>
      </c>
    </row>
    <row r="20" spans="1:3" ht="15" customHeight="1">
      <c r="A20" s="25">
        <v>17</v>
      </c>
      <c r="B20" s="60" t="s">
        <v>397</v>
      </c>
      <c r="C20" s="61">
        <v>1</v>
      </c>
    </row>
    <row r="21" spans="1:3" ht="15" customHeight="1">
      <c r="A21" s="25">
        <v>18</v>
      </c>
      <c r="B21" s="60" t="s">
        <v>45</v>
      </c>
      <c r="C21" s="61">
        <v>1</v>
      </c>
    </row>
    <row r="22" spans="1:3" ht="15" customHeight="1">
      <c r="A22" s="25">
        <v>19</v>
      </c>
      <c r="B22" s="60" t="s">
        <v>143</v>
      </c>
      <c r="C22" s="61">
        <v>1</v>
      </c>
    </row>
    <row r="23" spans="1:3" ht="15" customHeight="1">
      <c r="A23" s="25">
        <v>20</v>
      </c>
      <c r="B23" s="60" t="s">
        <v>70</v>
      </c>
      <c r="C23" s="61">
        <v>1</v>
      </c>
    </row>
    <row r="24" spans="1:3" ht="15" customHeight="1">
      <c r="A24" s="25">
        <v>21</v>
      </c>
      <c r="B24" s="60" t="s">
        <v>100</v>
      </c>
      <c r="C24" s="61">
        <v>1</v>
      </c>
    </row>
    <row r="25" spans="1:3" ht="15" customHeight="1">
      <c r="A25" s="25">
        <v>22</v>
      </c>
      <c r="B25" s="60" t="s">
        <v>305</v>
      </c>
      <c r="C25" s="61">
        <v>1</v>
      </c>
    </row>
    <row r="26" spans="1:3" ht="15" customHeight="1">
      <c r="A26" s="25">
        <v>23</v>
      </c>
      <c r="B26" s="60" t="s">
        <v>14</v>
      </c>
      <c r="C26" s="61">
        <v>1</v>
      </c>
    </row>
    <row r="27" spans="1:3" ht="15" customHeight="1">
      <c r="A27" s="25">
        <v>24</v>
      </c>
      <c r="B27" s="60" t="s">
        <v>208</v>
      </c>
      <c r="C27" s="61">
        <v>1</v>
      </c>
    </row>
    <row r="28" spans="1:3" ht="15" customHeight="1">
      <c r="A28" s="25">
        <v>25</v>
      </c>
      <c r="B28" s="60" t="s">
        <v>286</v>
      </c>
      <c r="C28" s="61">
        <v>1</v>
      </c>
    </row>
    <row r="29" spans="1:3" ht="15" customHeight="1">
      <c r="A29" s="25">
        <v>26</v>
      </c>
      <c r="B29" s="60" t="s">
        <v>386</v>
      </c>
      <c r="C29" s="61">
        <v>1</v>
      </c>
    </row>
    <row r="30" spans="1:3" ht="15" customHeight="1">
      <c r="A30" s="25">
        <v>27</v>
      </c>
      <c r="B30" s="60" t="s">
        <v>30</v>
      </c>
      <c r="C30" s="61">
        <v>1</v>
      </c>
    </row>
    <row r="31" spans="1:3" ht="15" customHeight="1">
      <c r="A31" s="25">
        <v>28</v>
      </c>
      <c r="B31" s="60" t="s">
        <v>15</v>
      </c>
      <c r="C31" s="61">
        <v>1</v>
      </c>
    </row>
    <row r="32" spans="1:3" ht="15" customHeight="1">
      <c r="A32" s="25">
        <v>29</v>
      </c>
      <c r="B32" s="60" t="s">
        <v>308</v>
      </c>
      <c r="C32" s="61">
        <v>1</v>
      </c>
    </row>
    <row r="33" spans="1:3" ht="15" customHeight="1">
      <c r="A33" s="25">
        <v>30</v>
      </c>
      <c r="B33" s="60" t="s">
        <v>406</v>
      </c>
      <c r="C33" s="61">
        <v>1</v>
      </c>
    </row>
    <row r="34" spans="1:3" ht="15" customHeight="1">
      <c r="A34" s="25">
        <v>31</v>
      </c>
      <c r="B34" s="60" t="s">
        <v>18</v>
      </c>
      <c r="C34" s="61">
        <v>1</v>
      </c>
    </row>
    <row r="35" spans="1:3" ht="15" customHeight="1">
      <c r="A35" s="25">
        <v>32</v>
      </c>
      <c r="B35" s="60" t="s">
        <v>39</v>
      </c>
      <c r="C35" s="61">
        <v>1</v>
      </c>
    </row>
    <row r="36" spans="1:3" ht="15" customHeight="1">
      <c r="A36" s="25">
        <v>33</v>
      </c>
      <c r="B36" s="60" t="s">
        <v>42</v>
      </c>
      <c r="C36" s="61">
        <v>1</v>
      </c>
    </row>
    <row r="37" spans="1:3" ht="15" customHeight="1">
      <c r="A37" s="25">
        <v>34</v>
      </c>
      <c r="B37" s="60" t="s">
        <v>248</v>
      </c>
      <c r="C37" s="61">
        <v>1</v>
      </c>
    </row>
    <row r="38" spans="1:3" ht="15" customHeight="1">
      <c r="A38" s="25">
        <v>35</v>
      </c>
      <c r="B38" s="60" t="s">
        <v>245</v>
      </c>
      <c r="C38" s="61">
        <v>1</v>
      </c>
    </row>
    <row r="39" spans="1:3" ht="15" customHeight="1">
      <c r="A39" s="25">
        <v>36</v>
      </c>
      <c r="B39" s="60" t="s">
        <v>324</v>
      </c>
      <c r="C39" s="61">
        <v>1</v>
      </c>
    </row>
    <row r="40" spans="1:3" ht="15" customHeight="1">
      <c r="A40" s="26">
        <v>37</v>
      </c>
      <c r="B40" s="62" t="s">
        <v>24</v>
      </c>
      <c r="C40" s="63">
        <v>1</v>
      </c>
    </row>
    <row r="41" ht="12.75">
      <c r="C41" s="4">
        <f>SUM(C4:C40)</f>
        <v>176</v>
      </c>
    </row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c324902</cp:lastModifiedBy>
  <cp:lastPrinted>2009-04-03T11:50:32Z</cp:lastPrinted>
  <dcterms:created xsi:type="dcterms:W3CDTF">2008-10-15T19:55:17Z</dcterms:created>
  <dcterms:modified xsi:type="dcterms:W3CDTF">2010-09-15T14:29:19Z</dcterms:modified>
  <cp:category/>
  <cp:version/>
  <cp:contentType/>
  <cp:contentStatus/>
</cp:coreProperties>
</file>