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<sst xmlns="http://schemas.openxmlformats.org/spreadsheetml/2006/main" count="938" uniqueCount="431">
  <si>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</si>
  <si>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</si>
  <si>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</si>
  <si>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</si>
  <si>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</si>
  <si>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</si>
  <si>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</si>
  <si>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</si>
  <si>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</si>
  <si>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</si>
  <si>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</si>
  <si>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</si>
  <si>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M40</t>
  </si>
  <si>
    <t>M45</t>
  </si>
  <si>
    <t>M50</t>
  </si>
  <si>
    <t>M55</t>
  </si>
  <si>
    <t>M60</t>
  </si>
  <si>
    <t>F40</t>
  </si>
  <si>
    <t>F35</t>
  </si>
  <si>
    <t>F50</t>
  </si>
  <si>
    <t>Bucci</t>
  </si>
  <si>
    <t>Antonio</t>
  </si>
  <si>
    <t>M23</t>
  </si>
  <si>
    <t>Atletica 2000 pescara</t>
  </si>
  <si>
    <t>Soufyane</t>
  </si>
  <si>
    <t>El Fadil</t>
  </si>
  <si>
    <t>Running Club Futura</t>
  </si>
  <si>
    <t>Di gregorio</t>
  </si>
  <si>
    <t>Roberto</t>
  </si>
  <si>
    <t>Playlife Sports Runner</t>
  </si>
  <si>
    <t>Pellino</t>
  </si>
  <si>
    <t>Massimiliano</t>
  </si>
  <si>
    <t>K42 Groupama</t>
  </si>
  <si>
    <t>Quattrocchi</t>
  </si>
  <si>
    <t>Fabrizio</t>
  </si>
  <si>
    <t>Podistica Avezzano</t>
  </si>
  <si>
    <t>Novelli</t>
  </si>
  <si>
    <t>Giovanni</t>
  </si>
  <si>
    <t>Cat Sport Roma</t>
  </si>
  <si>
    <t>Mancini</t>
  </si>
  <si>
    <t>Marco</t>
  </si>
  <si>
    <t>GMS Subiaco</t>
  </si>
  <si>
    <t>Di Campli</t>
  </si>
  <si>
    <t>Orazio</t>
  </si>
  <si>
    <t>Atletica Fossacesia</t>
  </si>
  <si>
    <t>Visocchi</t>
  </si>
  <si>
    <t>Atina Trail Running</t>
  </si>
  <si>
    <t>El Makhrout</t>
  </si>
  <si>
    <t>Cherkaoui</t>
  </si>
  <si>
    <t>Radio città Futura</t>
  </si>
  <si>
    <t>Qattam</t>
  </si>
  <si>
    <t>Mohamed Ali</t>
  </si>
  <si>
    <t>Atletica Pomezia</t>
  </si>
  <si>
    <t>Oddi</t>
  </si>
  <si>
    <t>Giacomo</t>
  </si>
  <si>
    <t>Opoa Plus Ultra</t>
  </si>
  <si>
    <t>Mica</t>
  </si>
  <si>
    <t>Stefano</t>
  </si>
  <si>
    <t>Trombetta</t>
  </si>
  <si>
    <t>Colipi</t>
  </si>
  <si>
    <t>Iori</t>
  </si>
  <si>
    <t>Paolo</t>
  </si>
  <si>
    <t>Tivoli Marathon</t>
  </si>
  <si>
    <t>Iacobacci</t>
  </si>
  <si>
    <t>Mario</t>
  </si>
  <si>
    <t>Runners Club dei Marsi</t>
  </si>
  <si>
    <t>Savina</t>
  </si>
  <si>
    <t>Fabio</t>
  </si>
  <si>
    <t>Foot Works Roma</t>
  </si>
  <si>
    <t>Festa</t>
  </si>
  <si>
    <t>Gianluigi</t>
  </si>
  <si>
    <t>Testa</t>
  </si>
  <si>
    <t>Nico</t>
  </si>
  <si>
    <t>Runners Termoli</t>
  </si>
  <si>
    <t>Pera</t>
  </si>
  <si>
    <t>Mauro</t>
  </si>
  <si>
    <t>Jhonny Tri Forhans</t>
  </si>
  <si>
    <t>Tripiciano</t>
  </si>
  <si>
    <t>Dario</t>
  </si>
  <si>
    <t>Sabina Marathon Club</t>
  </si>
  <si>
    <t>Chiavaroli</t>
  </si>
  <si>
    <t>Podisti Frentani</t>
  </si>
  <si>
    <t>Consolati</t>
  </si>
  <si>
    <t>Albino</t>
  </si>
  <si>
    <t>Vacca</t>
  </si>
  <si>
    <t>Luca</t>
  </si>
  <si>
    <t>Paone</t>
  </si>
  <si>
    <t>Antonello</t>
  </si>
  <si>
    <t>Nuova Atletica Lanciano</t>
  </si>
  <si>
    <t>Costantini</t>
  </si>
  <si>
    <t>Silvestro</t>
  </si>
  <si>
    <t>D'Agostino</t>
  </si>
  <si>
    <t>Raffaele</t>
  </si>
  <si>
    <t>Pierluigi</t>
  </si>
  <si>
    <t>Gianni</t>
  </si>
  <si>
    <t>Profico</t>
  </si>
  <si>
    <t>Rosario</t>
  </si>
  <si>
    <t>Pod. Alsium Ladispoli</t>
  </si>
  <si>
    <t>Piselli</t>
  </si>
  <si>
    <t>Bruno</t>
  </si>
  <si>
    <t>Di Giamberardino</t>
  </si>
  <si>
    <t>Domenico</t>
  </si>
  <si>
    <t>Podistica Luco dei marsi</t>
  </si>
  <si>
    <t>Taccone</t>
  </si>
  <si>
    <t>Nino</t>
  </si>
  <si>
    <t>Galieni</t>
  </si>
  <si>
    <t>ASD Atletica Vita</t>
  </si>
  <si>
    <t>De Angelis</t>
  </si>
  <si>
    <t>Fasciani</t>
  </si>
  <si>
    <t>Emilio</t>
  </si>
  <si>
    <t>Bortoloni</t>
  </si>
  <si>
    <t>Natale</t>
  </si>
  <si>
    <t>Osimani</t>
  </si>
  <si>
    <t>Danilo</t>
  </si>
  <si>
    <t>Michelangeli</t>
  </si>
  <si>
    <t>Aurelio</t>
  </si>
  <si>
    <t>Petrei</t>
  </si>
  <si>
    <t>Virginia</t>
  </si>
  <si>
    <t>F23</t>
  </si>
  <si>
    <t>Cus Roma</t>
  </si>
  <si>
    <t>Sperandei</t>
  </si>
  <si>
    <t>Daniele</t>
  </si>
  <si>
    <t>Gruppo satrini athletic trevi</t>
  </si>
  <si>
    <t>Carletti</t>
  </si>
  <si>
    <t>Alessandro</t>
  </si>
  <si>
    <t>Atl. Monterotondo Srl</t>
  </si>
  <si>
    <t>Rucolo</t>
  </si>
  <si>
    <t>Andrea</t>
  </si>
  <si>
    <t>Libero</t>
  </si>
  <si>
    <t>Panariello</t>
  </si>
  <si>
    <t>Carlini</t>
  </si>
  <si>
    <t>Alessandra</t>
  </si>
  <si>
    <t>Avis Ascoli Marathon</t>
  </si>
  <si>
    <t>Mastrella</t>
  </si>
  <si>
    <t>Nicola</t>
  </si>
  <si>
    <t>ASS. Ecomaratona dei Marsi</t>
  </si>
  <si>
    <t>Tirelli</t>
  </si>
  <si>
    <t>Giuseppe</t>
  </si>
  <si>
    <t>Colangelo</t>
  </si>
  <si>
    <t>Costantino</t>
  </si>
  <si>
    <t>Caisaletin</t>
  </si>
  <si>
    <t>Nelly</t>
  </si>
  <si>
    <t>GS Lital</t>
  </si>
  <si>
    <t>Bretti</t>
  </si>
  <si>
    <t>Fioretti</t>
  </si>
  <si>
    <t>Umberto</t>
  </si>
  <si>
    <t>Liberatletica</t>
  </si>
  <si>
    <t>Golvelli</t>
  </si>
  <si>
    <t>Torresi</t>
  </si>
  <si>
    <t>Luigi</t>
  </si>
  <si>
    <t>Lazio Runners</t>
  </si>
  <si>
    <t>Pierdet</t>
  </si>
  <si>
    <t>Francois</t>
  </si>
  <si>
    <t>Atac Marathon Club</t>
  </si>
  <si>
    <t>Torelli</t>
  </si>
  <si>
    <t>Giovanni Battista</t>
  </si>
  <si>
    <t>Road Runners Club Roma</t>
  </si>
  <si>
    <t>Ivaniuk</t>
  </si>
  <si>
    <t>Oleh</t>
  </si>
  <si>
    <t>Running Evolution Colonna</t>
  </si>
  <si>
    <t>Selvaggi</t>
  </si>
  <si>
    <t>Cosimo</t>
  </si>
  <si>
    <t>Trotta</t>
  </si>
  <si>
    <t>Lucio</t>
  </si>
  <si>
    <t>Trail dei due laghi</t>
  </si>
  <si>
    <t>Valeri</t>
  </si>
  <si>
    <t>Zaccari</t>
  </si>
  <si>
    <t>Scavo 2000</t>
  </si>
  <si>
    <t>Coccia</t>
  </si>
  <si>
    <t>Ascenzo</t>
  </si>
  <si>
    <t>Fienili</t>
  </si>
  <si>
    <t>LBM Sport Team</t>
  </si>
  <si>
    <t>Bitocchi</t>
  </si>
  <si>
    <t>Roma wellness</t>
  </si>
  <si>
    <t>Imprescia</t>
  </si>
  <si>
    <t>Ugo</t>
  </si>
  <si>
    <t>ASD Villa Ada</t>
  </si>
  <si>
    <t>Raso</t>
  </si>
  <si>
    <t>Aldo</t>
  </si>
  <si>
    <t>Sonnino</t>
  </si>
  <si>
    <t>Annalisa</t>
  </si>
  <si>
    <t>GS Gabbi</t>
  </si>
  <si>
    <t>Settevendemmie</t>
  </si>
  <si>
    <t>Gaetano</t>
  </si>
  <si>
    <t>Di francescoantonio</t>
  </si>
  <si>
    <t>Maurizio</t>
  </si>
  <si>
    <t>Giacchetti</t>
  </si>
  <si>
    <t>Euro</t>
  </si>
  <si>
    <t>Cannuccia</t>
  </si>
  <si>
    <t>Maria Teresa</t>
  </si>
  <si>
    <t>Calabrini</t>
  </si>
  <si>
    <t>Amedeo</t>
  </si>
  <si>
    <t>Gueli</t>
  </si>
  <si>
    <t>ASD Energia Roma</t>
  </si>
  <si>
    <t>Curatolo</t>
  </si>
  <si>
    <t>Pino</t>
  </si>
  <si>
    <t>Pirrottina</t>
  </si>
  <si>
    <t>UIsp castelli</t>
  </si>
  <si>
    <t>Abbafati</t>
  </si>
  <si>
    <t>Lorenzo</t>
  </si>
  <si>
    <t>Running Club Lariano</t>
  </si>
  <si>
    <t>Di Pastena</t>
  </si>
  <si>
    <t>Podistica Tiburtina</t>
  </si>
  <si>
    <t>Perna</t>
  </si>
  <si>
    <t>Teresa</t>
  </si>
  <si>
    <t>Cantiani</t>
  </si>
  <si>
    <t>Gianfranco</t>
  </si>
  <si>
    <t>Burtone</t>
  </si>
  <si>
    <t>Amatori Castelfusano</t>
  </si>
  <si>
    <t>Fiore</t>
  </si>
  <si>
    <t>Chiara</t>
  </si>
  <si>
    <t>Barbaro</t>
  </si>
  <si>
    <t>Francesco</t>
  </si>
  <si>
    <t>Pod. Savonese</t>
  </si>
  <si>
    <t>Battistelli</t>
  </si>
  <si>
    <t>Liviano</t>
  </si>
  <si>
    <t>Castellani</t>
  </si>
  <si>
    <t>Lamberto</t>
  </si>
  <si>
    <t>Meneguzzi</t>
  </si>
  <si>
    <t>Graziano</t>
  </si>
  <si>
    <t>Resplandy</t>
  </si>
  <si>
    <t>Ghislaine</t>
  </si>
  <si>
    <t>F45</t>
  </si>
  <si>
    <t>Scatena</t>
  </si>
  <si>
    <t>Galli</t>
  </si>
  <si>
    <t>Franco</t>
  </si>
  <si>
    <t>Santoponte</t>
  </si>
  <si>
    <t>Truocchio</t>
  </si>
  <si>
    <t>Rosalba</t>
  </si>
  <si>
    <t>Gasbarri</t>
  </si>
  <si>
    <t>Curti</t>
  </si>
  <si>
    <t>Fabio Massimo</t>
  </si>
  <si>
    <t>Baldassarre</t>
  </si>
  <si>
    <t>Guido</t>
  </si>
  <si>
    <t>Scalisi</t>
  </si>
  <si>
    <t>Luciano</t>
  </si>
  <si>
    <t>De Vita</t>
  </si>
  <si>
    <t>Claudia</t>
  </si>
  <si>
    <t>Forcina</t>
  </si>
  <si>
    <t>Salvatore</t>
  </si>
  <si>
    <t>Alfonso</t>
  </si>
  <si>
    <t>UISP Rieti</t>
  </si>
  <si>
    <t>Bellucci</t>
  </si>
  <si>
    <t>ASD Morena Runners</t>
  </si>
  <si>
    <t>Franchini</t>
  </si>
  <si>
    <t>Claudio</t>
  </si>
  <si>
    <t>Simmel Colleferro</t>
  </si>
  <si>
    <t>Ricci</t>
  </si>
  <si>
    <t>M. cristina</t>
  </si>
  <si>
    <t>Carlo</t>
  </si>
  <si>
    <t>Ippoliti</t>
  </si>
  <si>
    <t>Marsili</t>
  </si>
  <si>
    <t>Felicetto</t>
  </si>
  <si>
    <t>Camertoni</t>
  </si>
  <si>
    <t>Ascenzi</t>
  </si>
  <si>
    <t>Massimo</t>
  </si>
  <si>
    <t>SS Lazio Triathlon</t>
  </si>
  <si>
    <t>De Sogus</t>
  </si>
  <si>
    <t>Caroni</t>
  </si>
  <si>
    <t>Atletica Tusculum RS 001</t>
  </si>
  <si>
    <t>Denni</t>
  </si>
  <si>
    <t>Paris</t>
  </si>
  <si>
    <t>Sergio</t>
  </si>
  <si>
    <t>Ettore</t>
  </si>
  <si>
    <t>Sbardella</t>
  </si>
  <si>
    <t>Di Giorgio</t>
  </si>
  <si>
    <t>Pecatelli</t>
  </si>
  <si>
    <t>Sandro</t>
  </si>
  <si>
    <t>Del Prete</t>
  </si>
  <si>
    <t>Trillo</t>
  </si>
  <si>
    <t>Filipponi</t>
  </si>
  <si>
    <t>Roberta</t>
  </si>
  <si>
    <t>Donzelli</t>
  </si>
  <si>
    <t>G.S. Marsica Avezzano</t>
  </si>
  <si>
    <t>Botta</t>
  </si>
  <si>
    <t>Gugliotta</t>
  </si>
  <si>
    <t>Davide</t>
  </si>
  <si>
    <t>Innocenzi</t>
  </si>
  <si>
    <t>Uisp Roma</t>
  </si>
  <si>
    <t>Leopardo</t>
  </si>
  <si>
    <t>Lucio Maria</t>
  </si>
  <si>
    <t>Lollobrigida</t>
  </si>
  <si>
    <t>Socci</t>
  </si>
  <si>
    <t>Pod. aprilia</t>
  </si>
  <si>
    <t>Lancia</t>
  </si>
  <si>
    <t>Vincenzo</t>
  </si>
  <si>
    <t>Zautzik</t>
  </si>
  <si>
    <t>A.DI.TS</t>
  </si>
  <si>
    <t>Buzzi</t>
  </si>
  <si>
    <t>Ademo</t>
  </si>
  <si>
    <t>Saporito</t>
  </si>
  <si>
    <t>Giancarlo</t>
  </si>
  <si>
    <t>Leprotti Villa Ada</t>
  </si>
  <si>
    <t>Adanti</t>
  </si>
  <si>
    <t>Emiliano</t>
  </si>
  <si>
    <t>Basili</t>
  </si>
  <si>
    <t>Ostia Runners Avis</t>
  </si>
  <si>
    <t>Mandini</t>
  </si>
  <si>
    <t>Patrizia</t>
  </si>
  <si>
    <t>Fiocca</t>
  </si>
  <si>
    <t>Fausto</t>
  </si>
  <si>
    <t>Astra Roma</t>
  </si>
  <si>
    <t>Mengoni</t>
  </si>
  <si>
    <t>Nourredine</t>
  </si>
  <si>
    <t>Zekrouf</t>
  </si>
  <si>
    <t>Serafini</t>
  </si>
  <si>
    <t>Risi</t>
  </si>
  <si>
    <t>Mariotti</t>
  </si>
  <si>
    <t>Gianluca</t>
  </si>
  <si>
    <t>Marcelli</t>
  </si>
  <si>
    <t>Silvioli</t>
  </si>
  <si>
    <t>GS Bancari Romani</t>
  </si>
  <si>
    <t>D'Amore</t>
  </si>
  <si>
    <t>D'ambrosio</t>
  </si>
  <si>
    <t>M65+</t>
  </si>
  <si>
    <t>Fartlek ostia</t>
  </si>
  <si>
    <t>Talone</t>
  </si>
  <si>
    <t>Marchi</t>
  </si>
  <si>
    <t>Marcolucci</t>
  </si>
  <si>
    <t>Maria Luisa</t>
  </si>
  <si>
    <t>Chicarella</t>
  </si>
  <si>
    <t>Giorgio</t>
  </si>
  <si>
    <t>Garabello</t>
  </si>
  <si>
    <t>Spaziani</t>
  </si>
  <si>
    <t>Pietro</t>
  </si>
  <si>
    <t>Capria</t>
  </si>
  <si>
    <t>Perrone Capano</t>
  </si>
  <si>
    <t>Di Salvatore</t>
  </si>
  <si>
    <t>Alvise</t>
  </si>
  <si>
    <t>Santoni</t>
  </si>
  <si>
    <t>Walter</t>
  </si>
  <si>
    <t>Orsingher</t>
  </si>
  <si>
    <t>Enzo</t>
  </si>
  <si>
    <t>De Simone</t>
  </si>
  <si>
    <t>Simona</t>
  </si>
  <si>
    <t>Cirilli</t>
  </si>
  <si>
    <t>Donini</t>
  </si>
  <si>
    <t>Simonetta</t>
  </si>
  <si>
    <t>Piccolelli</t>
  </si>
  <si>
    <t>Atletica del parco</t>
  </si>
  <si>
    <t>Santucci</t>
  </si>
  <si>
    <t>Cavallaro</t>
  </si>
  <si>
    <t>Anna</t>
  </si>
  <si>
    <t>F55+</t>
  </si>
  <si>
    <t>Kurschinski</t>
  </si>
  <si>
    <t>Margherita</t>
  </si>
  <si>
    <t>ASD Orienting Roma</t>
  </si>
  <si>
    <t>Santarelli</t>
  </si>
  <si>
    <t>Iannace</t>
  </si>
  <si>
    <t>Giansante</t>
  </si>
  <si>
    <t>Amatori Velletri</t>
  </si>
  <si>
    <t>Ferranti</t>
  </si>
  <si>
    <t>Cenni</t>
  </si>
  <si>
    <t>Paola</t>
  </si>
  <si>
    <t>Podisti Maratona Roma</t>
  </si>
  <si>
    <t>Paglione</t>
  </si>
  <si>
    <t>Atl. Calderara Tecnoplast</t>
  </si>
  <si>
    <t>Cirulli</t>
  </si>
  <si>
    <t>Bruschi</t>
  </si>
  <si>
    <t>Filippo</t>
  </si>
  <si>
    <t>Bela'</t>
  </si>
  <si>
    <t>Angelo</t>
  </si>
  <si>
    <t>Danza</t>
  </si>
  <si>
    <t>Cesarini</t>
  </si>
  <si>
    <t>Susanna</t>
  </si>
  <si>
    <t>Ulpiani</t>
  </si>
  <si>
    <t>Scala</t>
  </si>
  <si>
    <t>Antonietta</t>
  </si>
  <si>
    <t>Marina</t>
  </si>
  <si>
    <t>Arroyawe</t>
  </si>
  <si>
    <t>Marta</t>
  </si>
  <si>
    <t>Santini</t>
  </si>
  <si>
    <t>De Santis</t>
  </si>
  <si>
    <t>Maria Paola</t>
  </si>
  <si>
    <t>Mosca</t>
  </si>
  <si>
    <t>Tonino</t>
  </si>
  <si>
    <t>Berretta</t>
  </si>
  <si>
    <t>Bevilacqua</t>
  </si>
  <si>
    <t>Guerrini</t>
  </si>
  <si>
    <t>ASD Spirito Trail</t>
  </si>
  <si>
    <t>Feudale</t>
  </si>
  <si>
    <t>Marziale</t>
  </si>
  <si>
    <t>Bernardo</t>
  </si>
  <si>
    <t>Proietti</t>
  </si>
  <si>
    <t>Valerio</t>
  </si>
  <si>
    <t>La Nave</t>
  </si>
  <si>
    <t>Ferri</t>
  </si>
  <si>
    <t>Troiano</t>
  </si>
  <si>
    <t>Guillorit</t>
  </si>
  <si>
    <t>Catherine</t>
  </si>
  <si>
    <t>Atl. Pegaso</t>
  </si>
  <si>
    <t>Rispoli</t>
  </si>
  <si>
    <t>Serpolli</t>
  </si>
  <si>
    <t>Sandra</t>
  </si>
  <si>
    <t>Giubilo</t>
  </si>
  <si>
    <t>Villa de santis</t>
  </si>
  <si>
    <t>Finocchi</t>
  </si>
  <si>
    <t>Sacchi</t>
  </si>
  <si>
    <t>Marcello</t>
  </si>
  <si>
    <t>Tumminia</t>
  </si>
  <si>
    <t>Caretti</t>
  </si>
  <si>
    <t>Napoletano</t>
  </si>
  <si>
    <t>Teodoro</t>
  </si>
  <si>
    <t>Magneti Marelli Bari</t>
  </si>
  <si>
    <t>Rossi</t>
  </si>
  <si>
    <t>Martorelli</t>
  </si>
  <si>
    <t>Maria</t>
  </si>
  <si>
    <t>Lettieri</t>
  </si>
  <si>
    <t>Carolina</t>
  </si>
  <si>
    <t>Manna</t>
  </si>
  <si>
    <t>Anna maria</t>
  </si>
  <si>
    <t>Marzano</t>
  </si>
  <si>
    <t>Enrico</t>
  </si>
  <si>
    <t>Vetonen</t>
  </si>
  <si>
    <t>Erna Riitta</t>
  </si>
  <si>
    <t>Innamorati</t>
  </si>
  <si>
    <t>Nania</t>
  </si>
  <si>
    <t>Edwige</t>
  </si>
  <si>
    <t>Aiello</t>
  </si>
  <si>
    <t>Alfredo Carlo</t>
  </si>
  <si>
    <t>Moccia</t>
  </si>
  <si>
    <t>Rosa</t>
  </si>
  <si>
    <t>Ulisse</t>
  </si>
  <si>
    <t>D'Ascenzo</t>
  </si>
  <si>
    <t>Lucaroni</t>
  </si>
  <si>
    <t>Letizia</t>
  </si>
  <si>
    <t>Fratini</t>
  </si>
  <si>
    <t>Sabbadino</t>
  </si>
  <si>
    <t>A.S.D. Podistica Solidarietà</t>
  </si>
  <si>
    <r>
      <t xml:space="preserve">Tibur Ecotrail </t>
    </r>
    <r>
      <rPr>
        <i/>
        <sz val="18"/>
        <rFont val="Arial"/>
        <family val="2"/>
      </rPr>
      <t>1ª edizione</t>
    </r>
  </si>
  <si>
    <t>Tivoli (RM) Italia - Domenica 14/02/2010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</si>
</sst>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21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21" fontId="0" fillId="0" borderId="7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21" fontId="14" fillId="0" borderId="6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429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430</v>
      </c>
      <c r="B2" s="37"/>
      <c r="C2" s="37"/>
      <c r="D2" s="37"/>
      <c r="E2" s="37"/>
      <c r="F2" s="37"/>
      <c r="G2" s="38"/>
      <c r="H2" s="6" t="s">
        <v>0</v>
      </c>
      <c r="I2" s="7">
        <v>18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5" t="s">
        <v>20</v>
      </c>
      <c r="C4" s="45" t="s">
        <v>21</v>
      </c>
      <c r="D4" s="16" t="s">
        <v>22</v>
      </c>
      <c r="E4" s="45" t="s">
        <v>23</v>
      </c>
      <c r="F4" s="46">
        <v>0.06387731481481482</v>
      </c>
      <c r="G4" s="17" t="str">
        <f aca="true" t="shared" si="0" ref="G4:G67">TEXT(INT((HOUR(F4)*3600+MINUTE(F4)*60+SECOND(F4))/$I$2/60),"0")&amp;"."&amp;TEXT(MOD((HOUR(F4)*3600+MINUTE(F4)*60+SECOND(F4))/$I$2,60),"00")&amp;"/km"</f>
        <v>5.07/km</v>
      </c>
      <c r="H4" s="18">
        <f aca="true" t="shared" si="1" ref="H4:H31">F4-$F$4</f>
        <v>0</v>
      </c>
      <c r="I4" s="18">
        <f aca="true" t="shared" si="2" ref="I4:I35">F4-INDEX($F$4:$F$193,MATCH(D4,$D$4:$D$193,0))</f>
        <v>0</v>
      </c>
    </row>
    <row r="5" spans="1:9" s="1" customFormat="1" ht="15" customHeight="1">
      <c r="A5" s="19">
        <v>2</v>
      </c>
      <c r="B5" s="47" t="s">
        <v>24</v>
      </c>
      <c r="C5" s="47" t="s">
        <v>25</v>
      </c>
      <c r="D5" s="19" t="s">
        <v>22</v>
      </c>
      <c r="E5" s="47" t="s">
        <v>26</v>
      </c>
      <c r="F5" s="48">
        <v>0.06797453703703704</v>
      </c>
      <c r="G5" s="20" t="str">
        <f t="shared" si="0"/>
        <v>5.26/km</v>
      </c>
      <c r="H5" s="21">
        <f t="shared" si="1"/>
        <v>0.004097222222222224</v>
      </c>
      <c r="I5" s="21">
        <f t="shared" si="2"/>
        <v>0.004097222222222224</v>
      </c>
    </row>
    <row r="6" spans="1:9" s="1" customFormat="1" ht="15" customHeight="1">
      <c r="A6" s="19">
        <v>3</v>
      </c>
      <c r="B6" s="47" t="s">
        <v>27</v>
      </c>
      <c r="C6" s="47" t="s">
        <v>28</v>
      </c>
      <c r="D6" s="19" t="s">
        <v>11</v>
      </c>
      <c r="E6" s="47" t="s">
        <v>29</v>
      </c>
      <c r="F6" s="48">
        <v>0.06859953703703704</v>
      </c>
      <c r="G6" s="20" t="str">
        <f t="shared" si="0"/>
        <v>5.29/km</v>
      </c>
      <c r="H6" s="21">
        <f t="shared" si="1"/>
        <v>0.004722222222222225</v>
      </c>
      <c r="I6" s="21">
        <f t="shared" si="2"/>
        <v>0</v>
      </c>
    </row>
    <row r="7" spans="1:9" s="1" customFormat="1" ht="15" customHeight="1">
      <c r="A7" s="19">
        <v>4</v>
      </c>
      <c r="B7" s="47" t="s">
        <v>30</v>
      </c>
      <c r="C7" s="47" t="s">
        <v>31</v>
      </c>
      <c r="D7" s="19" t="s">
        <v>12</v>
      </c>
      <c r="E7" s="47" t="s">
        <v>32</v>
      </c>
      <c r="F7" s="48">
        <v>0.06890046296296297</v>
      </c>
      <c r="G7" s="20" t="str">
        <f t="shared" si="0"/>
        <v>5.31/km</v>
      </c>
      <c r="H7" s="21">
        <f t="shared" si="1"/>
        <v>0.005023148148148152</v>
      </c>
      <c r="I7" s="21">
        <f t="shared" si="2"/>
        <v>0</v>
      </c>
    </row>
    <row r="8" spans="1:9" s="1" customFormat="1" ht="15" customHeight="1">
      <c r="A8" s="19">
        <v>5</v>
      </c>
      <c r="B8" s="47" t="s">
        <v>33</v>
      </c>
      <c r="C8" s="47" t="s">
        <v>34</v>
      </c>
      <c r="D8" s="19" t="s">
        <v>12</v>
      </c>
      <c r="E8" s="47" t="s">
        <v>35</v>
      </c>
      <c r="F8" s="48">
        <v>0.06912037037037037</v>
      </c>
      <c r="G8" s="20" t="str">
        <f t="shared" si="0"/>
        <v>5.32/km</v>
      </c>
      <c r="H8" s="21">
        <f t="shared" si="1"/>
        <v>0.005243055555555556</v>
      </c>
      <c r="I8" s="21">
        <f t="shared" si="2"/>
        <v>0.00021990740740740478</v>
      </c>
    </row>
    <row r="9" spans="1:9" s="1" customFormat="1" ht="15" customHeight="1">
      <c r="A9" s="19">
        <v>6</v>
      </c>
      <c r="B9" s="47" t="s">
        <v>36</v>
      </c>
      <c r="C9" s="47" t="s">
        <v>37</v>
      </c>
      <c r="D9" s="19" t="s">
        <v>12</v>
      </c>
      <c r="E9" s="47" t="s">
        <v>38</v>
      </c>
      <c r="F9" s="48">
        <v>0.06931712962962963</v>
      </c>
      <c r="G9" s="20" t="str">
        <f t="shared" si="0"/>
        <v>5.33/km</v>
      </c>
      <c r="H9" s="21">
        <f t="shared" si="1"/>
        <v>0.005439814814814814</v>
      </c>
      <c r="I9" s="21">
        <f t="shared" si="2"/>
        <v>0.0004166666666666624</v>
      </c>
    </row>
    <row r="10" spans="1:9" s="1" customFormat="1" ht="15" customHeight="1">
      <c r="A10" s="19">
        <v>7</v>
      </c>
      <c r="B10" s="47" t="s">
        <v>39</v>
      </c>
      <c r="C10" s="47" t="s">
        <v>40</v>
      </c>
      <c r="D10" s="19" t="s">
        <v>12</v>
      </c>
      <c r="E10" s="47" t="s">
        <v>41</v>
      </c>
      <c r="F10" s="48">
        <v>0.06974537037037037</v>
      </c>
      <c r="G10" s="20" t="str">
        <f t="shared" si="0"/>
        <v>5.35/km</v>
      </c>
      <c r="H10" s="21">
        <f t="shared" si="1"/>
        <v>0.005868055555555557</v>
      </c>
      <c r="I10" s="21">
        <f t="shared" si="2"/>
        <v>0.0008449074074074053</v>
      </c>
    </row>
    <row r="11" spans="1:9" s="1" customFormat="1" ht="15" customHeight="1">
      <c r="A11" s="19">
        <v>8</v>
      </c>
      <c r="B11" s="47" t="s">
        <v>42</v>
      </c>
      <c r="C11" s="47" t="s">
        <v>43</v>
      </c>
      <c r="D11" s="19" t="s">
        <v>12</v>
      </c>
      <c r="E11" s="47" t="s">
        <v>44</v>
      </c>
      <c r="F11" s="48">
        <v>0.07039351851851851</v>
      </c>
      <c r="G11" s="20" t="str">
        <f t="shared" si="0"/>
        <v>5.38/km</v>
      </c>
      <c r="H11" s="21">
        <f t="shared" si="1"/>
        <v>0.006516203703703691</v>
      </c>
      <c r="I11" s="21">
        <f t="shared" si="2"/>
        <v>0.0014930555555555391</v>
      </c>
    </row>
    <row r="12" spans="1:9" s="1" customFormat="1" ht="15" customHeight="1">
      <c r="A12" s="19">
        <v>9</v>
      </c>
      <c r="B12" s="47" t="s">
        <v>45</v>
      </c>
      <c r="C12" s="47" t="s">
        <v>28</v>
      </c>
      <c r="D12" s="19" t="s">
        <v>12</v>
      </c>
      <c r="E12" s="47" t="s">
        <v>46</v>
      </c>
      <c r="F12" s="48">
        <v>0.07061342592592591</v>
      </c>
      <c r="G12" s="20" t="str">
        <f t="shared" si="0"/>
        <v>5.39/km</v>
      </c>
      <c r="H12" s="21">
        <f t="shared" si="1"/>
        <v>0.0067361111111110955</v>
      </c>
      <c r="I12" s="21">
        <f t="shared" si="2"/>
        <v>0.001712962962962944</v>
      </c>
    </row>
    <row r="13" spans="1:9" s="1" customFormat="1" ht="15" customHeight="1">
      <c r="A13" s="19">
        <v>10</v>
      </c>
      <c r="B13" s="47" t="s">
        <v>47</v>
      </c>
      <c r="C13" s="47" t="s">
        <v>48</v>
      </c>
      <c r="D13" s="19" t="s">
        <v>22</v>
      </c>
      <c r="E13" s="47" t="s">
        <v>49</v>
      </c>
      <c r="F13" s="48">
        <v>0.0708912037037037</v>
      </c>
      <c r="G13" s="20" t="str">
        <f t="shared" si="0"/>
        <v>5.40/km</v>
      </c>
      <c r="H13" s="21">
        <f t="shared" si="1"/>
        <v>0.007013888888888889</v>
      </c>
      <c r="I13" s="21">
        <f t="shared" si="2"/>
        <v>0.007013888888888889</v>
      </c>
    </row>
    <row r="14" spans="1:9" s="1" customFormat="1" ht="15" customHeight="1">
      <c r="A14" s="19">
        <v>11</v>
      </c>
      <c r="B14" s="47" t="s">
        <v>50</v>
      </c>
      <c r="C14" s="47" t="s">
        <v>51</v>
      </c>
      <c r="D14" s="19" t="s">
        <v>11</v>
      </c>
      <c r="E14" s="47" t="s">
        <v>52</v>
      </c>
      <c r="F14" s="48">
        <v>0.07097222222222223</v>
      </c>
      <c r="G14" s="20" t="str">
        <f t="shared" si="0"/>
        <v>5.41/km</v>
      </c>
      <c r="H14" s="21">
        <f t="shared" si="1"/>
        <v>0.007094907407407411</v>
      </c>
      <c r="I14" s="21">
        <f t="shared" si="2"/>
        <v>0.002372685185185186</v>
      </c>
    </row>
    <row r="15" spans="1:9" s="1" customFormat="1" ht="15" customHeight="1">
      <c r="A15" s="19">
        <v>12</v>
      </c>
      <c r="B15" s="47" t="s">
        <v>53</v>
      </c>
      <c r="C15" s="47" t="s">
        <v>54</v>
      </c>
      <c r="D15" s="19" t="s">
        <v>14</v>
      </c>
      <c r="E15" s="47" t="s">
        <v>55</v>
      </c>
      <c r="F15" s="48">
        <v>0.0709837962962963</v>
      </c>
      <c r="G15" s="20" t="str">
        <f t="shared" si="0"/>
        <v>5.41/km</v>
      </c>
      <c r="H15" s="21">
        <f t="shared" si="1"/>
        <v>0.0071064814814814775</v>
      </c>
      <c r="I15" s="21">
        <f t="shared" si="2"/>
        <v>0</v>
      </c>
    </row>
    <row r="16" spans="1:9" s="1" customFormat="1" ht="15" customHeight="1">
      <c r="A16" s="19">
        <v>13</v>
      </c>
      <c r="B16" s="47" t="s">
        <v>56</v>
      </c>
      <c r="C16" s="47" t="s">
        <v>57</v>
      </c>
      <c r="D16" s="19" t="s">
        <v>12</v>
      </c>
      <c r="E16" s="47" t="s">
        <v>55</v>
      </c>
      <c r="F16" s="48">
        <v>0.07127314814814815</v>
      </c>
      <c r="G16" s="20" t="str">
        <f t="shared" si="0"/>
        <v>5.42/km</v>
      </c>
      <c r="H16" s="21">
        <f t="shared" si="1"/>
        <v>0.007395833333333338</v>
      </c>
      <c r="I16" s="21">
        <f t="shared" si="2"/>
        <v>0.002372685185185186</v>
      </c>
    </row>
    <row r="17" spans="1:9" s="1" customFormat="1" ht="15" customHeight="1">
      <c r="A17" s="19">
        <v>14</v>
      </c>
      <c r="B17" s="47" t="s">
        <v>58</v>
      </c>
      <c r="C17" s="47" t="s">
        <v>28</v>
      </c>
      <c r="D17" s="19" t="s">
        <v>12</v>
      </c>
      <c r="E17" s="47" t="s">
        <v>41</v>
      </c>
      <c r="F17" s="48">
        <v>0.07155092592592592</v>
      </c>
      <c r="G17" s="20" t="str">
        <f t="shared" si="0"/>
        <v>5.43/km</v>
      </c>
      <c r="H17" s="21">
        <f t="shared" si="1"/>
        <v>0.007673611111111103</v>
      </c>
      <c r="I17" s="21">
        <f t="shared" si="2"/>
        <v>0.0026504629629629517</v>
      </c>
    </row>
    <row r="18" spans="1:9" s="1" customFormat="1" ht="15" customHeight="1">
      <c r="A18" s="19">
        <v>15</v>
      </c>
      <c r="B18" s="47" t="s">
        <v>59</v>
      </c>
      <c r="C18" s="47" t="s">
        <v>37</v>
      </c>
      <c r="D18" s="19" t="s">
        <v>12</v>
      </c>
      <c r="E18" s="47" t="s">
        <v>46</v>
      </c>
      <c r="F18" s="48">
        <v>0.07234953703703705</v>
      </c>
      <c r="G18" s="20" t="str">
        <f t="shared" si="0"/>
        <v>5.47/km</v>
      </c>
      <c r="H18" s="21">
        <f t="shared" si="1"/>
        <v>0.008472222222222228</v>
      </c>
      <c r="I18" s="21">
        <f t="shared" si="2"/>
        <v>0.0034490740740740766</v>
      </c>
    </row>
    <row r="19" spans="1:9" s="1" customFormat="1" ht="15" customHeight="1">
      <c r="A19" s="19">
        <v>16</v>
      </c>
      <c r="B19" s="47" t="s">
        <v>60</v>
      </c>
      <c r="C19" s="47" t="s">
        <v>61</v>
      </c>
      <c r="D19" s="19" t="s">
        <v>12</v>
      </c>
      <c r="E19" s="47" t="s">
        <v>62</v>
      </c>
      <c r="F19" s="48">
        <v>0.07241898148148147</v>
      </c>
      <c r="G19" s="20" t="str">
        <f t="shared" si="0"/>
        <v>5.48/km</v>
      </c>
      <c r="H19" s="21">
        <f t="shared" si="1"/>
        <v>0.008541666666666656</v>
      </c>
      <c r="I19" s="21">
        <f t="shared" si="2"/>
        <v>0.003518518518518504</v>
      </c>
    </row>
    <row r="20" spans="1:9" s="1" customFormat="1" ht="15" customHeight="1">
      <c r="A20" s="19">
        <v>17</v>
      </c>
      <c r="B20" s="47" t="s">
        <v>63</v>
      </c>
      <c r="C20" s="47" t="s">
        <v>64</v>
      </c>
      <c r="D20" s="19" t="s">
        <v>14</v>
      </c>
      <c r="E20" s="47" t="s">
        <v>65</v>
      </c>
      <c r="F20" s="48">
        <v>0.0725</v>
      </c>
      <c r="G20" s="20" t="str">
        <f t="shared" si="0"/>
        <v>5.48/km</v>
      </c>
      <c r="H20" s="21">
        <f t="shared" si="1"/>
        <v>0.008622685185185178</v>
      </c>
      <c r="I20" s="21">
        <f t="shared" si="2"/>
        <v>0.0015162037037037002</v>
      </c>
    </row>
    <row r="21" spans="1:9" s="1" customFormat="1" ht="15" customHeight="1">
      <c r="A21" s="19">
        <v>18</v>
      </c>
      <c r="B21" s="47" t="s">
        <v>66</v>
      </c>
      <c r="C21" s="47" t="s">
        <v>67</v>
      </c>
      <c r="D21" s="19" t="s">
        <v>13</v>
      </c>
      <c r="E21" s="47" t="s">
        <v>68</v>
      </c>
      <c r="F21" s="48">
        <v>0.07253472222222222</v>
      </c>
      <c r="G21" s="20" t="str">
        <f t="shared" si="0"/>
        <v>5.48/km</v>
      </c>
      <c r="H21" s="21">
        <f t="shared" si="1"/>
        <v>0.008657407407407405</v>
      </c>
      <c r="I21" s="21">
        <f t="shared" si="2"/>
        <v>0</v>
      </c>
    </row>
    <row r="22" spans="1:9" s="1" customFormat="1" ht="15" customHeight="1">
      <c r="A22" s="19">
        <v>19</v>
      </c>
      <c r="B22" s="47" t="s">
        <v>69</v>
      </c>
      <c r="C22" s="47" t="s">
        <v>70</v>
      </c>
      <c r="D22" s="19" t="s">
        <v>12</v>
      </c>
      <c r="E22" s="47" t="s">
        <v>38</v>
      </c>
      <c r="F22" s="48">
        <v>0.07347222222222222</v>
      </c>
      <c r="G22" s="20" t="str">
        <f t="shared" si="0"/>
        <v>5.53/km</v>
      </c>
      <c r="H22" s="21">
        <f t="shared" si="1"/>
        <v>0.0095949074074074</v>
      </c>
      <c r="I22" s="21">
        <f t="shared" si="2"/>
        <v>0.004571759259259248</v>
      </c>
    </row>
    <row r="23" spans="1:9" s="1" customFormat="1" ht="15" customHeight="1">
      <c r="A23" s="19">
        <v>20</v>
      </c>
      <c r="B23" s="47" t="s">
        <v>71</v>
      </c>
      <c r="C23" s="47" t="s">
        <v>72</v>
      </c>
      <c r="D23" s="19" t="s">
        <v>22</v>
      </c>
      <c r="E23" s="47" t="s">
        <v>73</v>
      </c>
      <c r="F23" s="48">
        <v>0.07378472222222222</v>
      </c>
      <c r="G23" s="20" t="str">
        <f t="shared" si="0"/>
        <v>5.54/km</v>
      </c>
      <c r="H23" s="21">
        <f t="shared" si="1"/>
        <v>0.009907407407407406</v>
      </c>
      <c r="I23" s="21">
        <f t="shared" si="2"/>
        <v>0.009907407407407406</v>
      </c>
    </row>
    <row r="24" spans="1:9" s="1" customFormat="1" ht="15" customHeight="1">
      <c r="A24" s="19">
        <v>21</v>
      </c>
      <c r="B24" s="47" t="s">
        <v>74</v>
      </c>
      <c r="C24" s="47" t="s">
        <v>75</v>
      </c>
      <c r="D24" s="19" t="s">
        <v>22</v>
      </c>
      <c r="E24" s="47" t="s">
        <v>76</v>
      </c>
      <c r="F24" s="48">
        <v>0.07380787037037037</v>
      </c>
      <c r="G24" s="20" t="str">
        <f t="shared" si="0"/>
        <v>5.54/km</v>
      </c>
      <c r="H24" s="21">
        <f t="shared" si="1"/>
        <v>0.009930555555555554</v>
      </c>
      <c r="I24" s="21">
        <f t="shared" si="2"/>
        <v>0.009930555555555554</v>
      </c>
    </row>
    <row r="25" spans="1:9" s="1" customFormat="1" ht="15" customHeight="1">
      <c r="A25" s="19">
        <v>22</v>
      </c>
      <c r="B25" s="47" t="s">
        <v>77</v>
      </c>
      <c r="C25" s="47" t="s">
        <v>78</v>
      </c>
      <c r="D25" s="19" t="s">
        <v>13</v>
      </c>
      <c r="E25" s="47" t="s">
        <v>79</v>
      </c>
      <c r="F25" s="48">
        <v>0.07416666666666666</v>
      </c>
      <c r="G25" s="20" t="str">
        <f t="shared" si="0"/>
        <v>5.56/km</v>
      </c>
      <c r="H25" s="21">
        <f t="shared" si="1"/>
        <v>0.010289351851851841</v>
      </c>
      <c r="I25" s="21">
        <f t="shared" si="2"/>
        <v>0.0016319444444444359</v>
      </c>
    </row>
    <row r="26" spans="1:9" s="1" customFormat="1" ht="15" customHeight="1">
      <c r="A26" s="19">
        <v>23</v>
      </c>
      <c r="B26" s="47" t="s">
        <v>80</v>
      </c>
      <c r="C26" s="47" t="s">
        <v>67</v>
      </c>
      <c r="D26" s="19" t="s">
        <v>11</v>
      </c>
      <c r="E26" s="47" t="s">
        <v>81</v>
      </c>
      <c r="F26" s="48">
        <v>0.07475694444444445</v>
      </c>
      <c r="G26" s="20" t="str">
        <f t="shared" si="0"/>
        <v>5.59/km</v>
      </c>
      <c r="H26" s="21">
        <f t="shared" si="1"/>
        <v>0.010879629629629628</v>
      </c>
      <c r="I26" s="21">
        <f t="shared" si="2"/>
        <v>0.006157407407407403</v>
      </c>
    </row>
    <row r="27" spans="1:9" s="2" customFormat="1" ht="15" customHeight="1">
      <c r="A27" s="19">
        <v>24</v>
      </c>
      <c r="B27" s="47" t="s">
        <v>82</v>
      </c>
      <c r="C27" s="47" t="s">
        <v>83</v>
      </c>
      <c r="D27" s="19" t="s">
        <v>13</v>
      </c>
      <c r="E27" s="47" t="s">
        <v>65</v>
      </c>
      <c r="F27" s="48">
        <v>0.07493055555555556</v>
      </c>
      <c r="G27" s="20" t="str">
        <f t="shared" si="0"/>
        <v>5.60/km</v>
      </c>
      <c r="H27" s="21">
        <f t="shared" si="1"/>
        <v>0.011053240740740738</v>
      </c>
      <c r="I27" s="21">
        <f t="shared" si="2"/>
        <v>0.002395833333333333</v>
      </c>
    </row>
    <row r="28" spans="1:9" s="1" customFormat="1" ht="15" customHeight="1">
      <c r="A28" s="19">
        <v>25</v>
      </c>
      <c r="B28" s="47" t="s">
        <v>84</v>
      </c>
      <c r="C28" s="47" t="s">
        <v>85</v>
      </c>
      <c r="D28" s="19" t="s">
        <v>22</v>
      </c>
      <c r="E28" s="47" t="s">
        <v>46</v>
      </c>
      <c r="F28" s="48">
        <v>0.0749537037037037</v>
      </c>
      <c r="G28" s="20" t="str">
        <f t="shared" si="0"/>
        <v>5.60/km</v>
      </c>
      <c r="H28" s="21">
        <f t="shared" si="1"/>
        <v>0.011076388888888886</v>
      </c>
      <c r="I28" s="21">
        <f t="shared" si="2"/>
        <v>0.011076388888888886</v>
      </c>
    </row>
    <row r="29" spans="1:9" s="1" customFormat="1" ht="15" customHeight="1">
      <c r="A29" s="19">
        <v>26</v>
      </c>
      <c r="B29" s="47" t="s">
        <v>86</v>
      </c>
      <c r="C29" s="47" t="s">
        <v>87</v>
      </c>
      <c r="D29" s="19" t="s">
        <v>13</v>
      </c>
      <c r="E29" s="47" t="s">
        <v>88</v>
      </c>
      <c r="F29" s="48">
        <v>0.07538194444444445</v>
      </c>
      <c r="G29" s="20" t="str">
        <f t="shared" si="0"/>
        <v>6.02/km</v>
      </c>
      <c r="H29" s="21">
        <f t="shared" si="1"/>
        <v>0.011504629629629629</v>
      </c>
      <c r="I29" s="21">
        <f t="shared" si="2"/>
        <v>0.002847222222222223</v>
      </c>
    </row>
    <row r="30" spans="1:9" s="1" customFormat="1" ht="15" customHeight="1">
      <c r="A30" s="25">
        <v>27</v>
      </c>
      <c r="B30" s="51" t="s">
        <v>89</v>
      </c>
      <c r="C30" s="51" t="s">
        <v>90</v>
      </c>
      <c r="D30" s="25" t="s">
        <v>13</v>
      </c>
      <c r="E30" s="51" t="s">
        <v>428</v>
      </c>
      <c r="F30" s="52">
        <v>0.075625</v>
      </c>
      <c r="G30" s="26" t="str">
        <f t="shared" si="0"/>
        <v>6.03/km</v>
      </c>
      <c r="H30" s="27">
        <f t="shared" si="1"/>
        <v>0.01174768518518518</v>
      </c>
      <c r="I30" s="27">
        <f t="shared" si="2"/>
        <v>0.003090277777777775</v>
      </c>
    </row>
    <row r="31" spans="1:9" s="1" customFormat="1" ht="15" customHeight="1">
      <c r="A31" s="19">
        <v>28</v>
      </c>
      <c r="B31" s="47" t="s">
        <v>91</v>
      </c>
      <c r="C31" s="47" t="s">
        <v>92</v>
      </c>
      <c r="D31" s="19" t="s">
        <v>13</v>
      </c>
      <c r="E31" s="47" t="s">
        <v>35</v>
      </c>
      <c r="F31" s="48">
        <v>0.07622685185185185</v>
      </c>
      <c r="G31" s="20" t="str">
        <f t="shared" si="0"/>
        <v>6.06/km</v>
      </c>
      <c r="H31" s="21">
        <f t="shared" si="1"/>
        <v>0.012349537037037034</v>
      </c>
      <c r="I31" s="21">
        <f t="shared" si="2"/>
        <v>0.0036921296296296285</v>
      </c>
    </row>
    <row r="32" spans="1:9" s="1" customFormat="1" ht="15" customHeight="1">
      <c r="A32" s="19">
        <v>29</v>
      </c>
      <c r="B32" s="47" t="s">
        <v>93</v>
      </c>
      <c r="C32" s="47" t="s">
        <v>94</v>
      </c>
      <c r="D32" s="19" t="s">
        <v>11</v>
      </c>
      <c r="E32" s="47" t="s">
        <v>81</v>
      </c>
      <c r="F32" s="48">
        <v>0.07653935185185186</v>
      </c>
      <c r="G32" s="20" t="str">
        <f t="shared" si="0"/>
        <v>6.07/km</v>
      </c>
      <c r="H32" s="21">
        <f aca="true" t="shared" si="3" ref="H32:H95">F32-$F$4</f>
        <v>0.012662037037037041</v>
      </c>
      <c r="I32" s="21">
        <f t="shared" si="2"/>
        <v>0.007939814814814816</v>
      </c>
    </row>
    <row r="33" spans="1:9" s="1" customFormat="1" ht="15" customHeight="1">
      <c r="A33" s="19">
        <v>30</v>
      </c>
      <c r="B33" s="47" t="s">
        <v>95</v>
      </c>
      <c r="C33" s="47" t="s">
        <v>96</v>
      </c>
      <c r="D33" s="19" t="s">
        <v>11</v>
      </c>
      <c r="E33" s="47" t="s">
        <v>97</v>
      </c>
      <c r="F33" s="48">
        <v>0.07657407407407407</v>
      </c>
      <c r="G33" s="20" t="str">
        <f t="shared" si="0"/>
        <v>6.08/km</v>
      </c>
      <c r="H33" s="21">
        <f t="shared" si="3"/>
        <v>0.012696759259259255</v>
      </c>
      <c r="I33" s="21">
        <f t="shared" si="2"/>
        <v>0.00797453703703703</v>
      </c>
    </row>
    <row r="34" spans="1:9" s="1" customFormat="1" ht="15" customHeight="1">
      <c r="A34" s="19">
        <v>31</v>
      </c>
      <c r="B34" s="47" t="s">
        <v>98</v>
      </c>
      <c r="C34" s="47" t="s">
        <v>99</v>
      </c>
      <c r="D34" s="19" t="s">
        <v>14</v>
      </c>
      <c r="E34" s="47" t="s">
        <v>62</v>
      </c>
      <c r="F34" s="48">
        <v>0.07793981481481481</v>
      </c>
      <c r="G34" s="20" t="str">
        <f t="shared" si="0"/>
        <v>6.14/km</v>
      </c>
      <c r="H34" s="21">
        <f t="shared" si="3"/>
        <v>0.014062499999999992</v>
      </c>
      <c r="I34" s="21">
        <f t="shared" si="2"/>
        <v>0.006956018518518514</v>
      </c>
    </row>
    <row r="35" spans="1:9" s="1" customFormat="1" ht="15" customHeight="1">
      <c r="A35" s="19">
        <v>32</v>
      </c>
      <c r="B35" s="47" t="s">
        <v>100</v>
      </c>
      <c r="C35" s="47" t="s">
        <v>101</v>
      </c>
      <c r="D35" s="19" t="s">
        <v>12</v>
      </c>
      <c r="E35" s="47" t="s">
        <v>102</v>
      </c>
      <c r="F35" s="48">
        <v>0.07813657407407408</v>
      </c>
      <c r="G35" s="20" t="str">
        <f t="shared" si="0"/>
        <v>6.15/km</v>
      </c>
      <c r="H35" s="21">
        <f t="shared" si="3"/>
        <v>0.014259259259259263</v>
      </c>
      <c r="I35" s="21">
        <f t="shared" si="2"/>
        <v>0.009236111111111112</v>
      </c>
    </row>
    <row r="36" spans="1:9" s="1" customFormat="1" ht="15" customHeight="1">
      <c r="A36" s="19">
        <v>33</v>
      </c>
      <c r="B36" s="47" t="s">
        <v>103</v>
      </c>
      <c r="C36" s="47" t="s">
        <v>104</v>
      </c>
      <c r="D36" s="19" t="s">
        <v>12</v>
      </c>
      <c r="E36" s="47" t="s">
        <v>55</v>
      </c>
      <c r="F36" s="48">
        <v>0.07846064814814814</v>
      </c>
      <c r="G36" s="20" t="str">
        <f t="shared" si="0"/>
        <v>6.17/km</v>
      </c>
      <c r="H36" s="21">
        <f t="shared" si="3"/>
        <v>0.014583333333333323</v>
      </c>
      <c r="I36" s="21">
        <f aca="true" t="shared" si="4" ref="I36:I67">F36-INDEX($F$4:$F$193,MATCH(D36,$D$4:$D$193,0))</f>
        <v>0.009560185185185172</v>
      </c>
    </row>
    <row r="37" spans="1:9" s="1" customFormat="1" ht="15" customHeight="1">
      <c r="A37" s="19">
        <v>34</v>
      </c>
      <c r="B37" s="47" t="s">
        <v>105</v>
      </c>
      <c r="C37" s="47" t="s">
        <v>90</v>
      </c>
      <c r="D37" s="19" t="s">
        <v>15</v>
      </c>
      <c r="E37" s="47" t="s">
        <v>106</v>
      </c>
      <c r="F37" s="48">
        <v>0.07891203703703703</v>
      </c>
      <c r="G37" s="20" t="str">
        <f t="shared" si="0"/>
        <v>6.19/km</v>
      </c>
      <c r="H37" s="21">
        <f t="shared" si="3"/>
        <v>0.015034722222222213</v>
      </c>
      <c r="I37" s="21">
        <f t="shared" si="4"/>
        <v>0</v>
      </c>
    </row>
    <row r="38" spans="1:9" s="1" customFormat="1" ht="15" customHeight="1">
      <c r="A38" s="19">
        <v>35</v>
      </c>
      <c r="B38" s="47" t="s">
        <v>107</v>
      </c>
      <c r="C38" s="47" t="s">
        <v>67</v>
      </c>
      <c r="D38" s="19" t="s">
        <v>14</v>
      </c>
      <c r="E38" s="47" t="s">
        <v>32</v>
      </c>
      <c r="F38" s="48">
        <v>0.07923611111111112</v>
      </c>
      <c r="G38" s="20" t="str">
        <f t="shared" si="0"/>
        <v>6.20/km</v>
      </c>
      <c r="H38" s="21">
        <f t="shared" si="3"/>
        <v>0.015358796296296301</v>
      </c>
      <c r="I38" s="21">
        <f t="shared" si="4"/>
        <v>0.008252314814814823</v>
      </c>
    </row>
    <row r="39" spans="1:9" s="1" customFormat="1" ht="15" customHeight="1">
      <c r="A39" s="19">
        <v>36</v>
      </c>
      <c r="B39" s="47" t="s">
        <v>108</v>
      </c>
      <c r="C39" s="47" t="s">
        <v>109</v>
      </c>
      <c r="D39" s="19" t="s">
        <v>15</v>
      </c>
      <c r="E39" s="47" t="s">
        <v>102</v>
      </c>
      <c r="F39" s="48">
        <v>0.07969907407407407</v>
      </c>
      <c r="G39" s="20" t="str">
        <f t="shared" si="0"/>
        <v>6.23/km</v>
      </c>
      <c r="H39" s="21">
        <f t="shared" si="3"/>
        <v>0.015821759259259258</v>
      </c>
      <c r="I39" s="21">
        <f t="shared" si="4"/>
        <v>0.0007870370370370444</v>
      </c>
    </row>
    <row r="40" spans="1:9" s="1" customFormat="1" ht="15" customHeight="1">
      <c r="A40" s="25">
        <v>37</v>
      </c>
      <c r="B40" s="51" t="s">
        <v>110</v>
      </c>
      <c r="C40" s="51" t="s">
        <v>111</v>
      </c>
      <c r="D40" s="25" t="s">
        <v>16</v>
      </c>
      <c r="E40" s="51" t="s">
        <v>428</v>
      </c>
      <c r="F40" s="52">
        <v>0.07993055555555556</v>
      </c>
      <c r="G40" s="26" t="str">
        <f t="shared" si="0"/>
        <v>6.24/km</v>
      </c>
      <c r="H40" s="27">
        <f t="shared" si="3"/>
        <v>0.016053240740740743</v>
      </c>
      <c r="I40" s="27">
        <f t="shared" si="4"/>
        <v>0</v>
      </c>
    </row>
    <row r="41" spans="1:9" s="1" customFormat="1" ht="15" customHeight="1">
      <c r="A41" s="19">
        <v>38</v>
      </c>
      <c r="B41" s="47" t="s">
        <v>112</v>
      </c>
      <c r="C41" s="47" t="s">
        <v>113</v>
      </c>
      <c r="D41" s="19" t="s">
        <v>22</v>
      </c>
      <c r="E41" s="47" t="s">
        <v>62</v>
      </c>
      <c r="F41" s="48">
        <v>0.08033564814814814</v>
      </c>
      <c r="G41" s="20" t="str">
        <f t="shared" si="0"/>
        <v>6.26/km</v>
      </c>
      <c r="H41" s="21">
        <f t="shared" si="3"/>
        <v>0.016458333333333325</v>
      </c>
      <c r="I41" s="21">
        <f t="shared" si="4"/>
        <v>0.016458333333333325</v>
      </c>
    </row>
    <row r="42" spans="1:9" s="1" customFormat="1" ht="15" customHeight="1">
      <c r="A42" s="19">
        <v>39</v>
      </c>
      <c r="B42" s="47" t="s">
        <v>114</v>
      </c>
      <c r="C42" s="47" t="s">
        <v>115</v>
      </c>
      <c r="D42" s="19" t="s">
        <v>14</v>
      </c>
      <c r="E42" s="47" t="s">
        <v>55</v>
      </c>
      <c r="F42" s="48">
        <v>0.08037037037037037</v>
      </c>
      <c r="G42" s="20" t="str">
        <f t="shared" si="0"/>
        <v>6.26/km</v>
      </c>
      <c r="H42" s="21">
        <f t="shared" si="3"/>
        <v>0.016493055555555552</v>
      </c>
      <c r="I42" s="21">
        <f t="shared" si="4"/>
        <v>0.009386574074074075</v>
      </c>
    </row>
    <row r="43" spans="1:9" s="1" customFormat="1" ht="15" customHeight="1">
      <c r="A43" s="19">
        <v>40</v>
      </c>
      <c r="B43" s="47" t="s">
        <v>116</v>
      </c>
      <c r="C43" s="47" t="s">
        <v>117</v>
      </c>
      <c r="D43" s="19" t="s">
        <v>118</v>
      </c>
      <c r="E43" s="47" t="s">
        <v>119</v>
      </c>
      <c r="F43" s="48">
        <v>0.08043981481481481</v>
      </c>
      <c r="G43" s="20" t="str">
        <f t="shared" si="0"/>
        <v>6.26/km</v>
      </c>
      <c r="H43" s="21">
        <f t="shared" si="3"/>
        <v>0.016562499999999994</v>
      </c>
      <c r="I43" s="21">
        <f t="shared" si="4"/>
        <v>0</v>
      </c>
    </row>
    <row r="44" spans="1:9" s="1" customFormat="1" ht="15" customHeight="1">
      <c r="A44" s="19">
        <v>41</v>
      </c>
      <c r="B44" s="47" t="s">
        <v>120</v>
      </c>
      <c r="C44" s="47" t="s">
        <v>121</v>
      </c>
      <c r="D44" s="19" t="s">
        <v>22</v>
      </c>
      <c r="E44" s="47" t="s">
        <v>122</v>
      </c>
      <c r="F44" s="48">
        <v>0.08045138888888889</v>
      </c>
      <c r="G44" s="20" t="str">
        <f t="shared" si="0"/>
        <v>6.26/km</v>
      </c>
      <c r="H44" s="21">
        <f t="shared" si="3"/>
        <v>0.016574074074074074</v>
      </c>
      <c r="I44" s="21">
        <f t="shared" si="4"/>
        <v>0.016574074074074074</v>
      </c>
    </row>
    <row r="45" spans="1:9" s="1" customFormat="1" ht="15" customHeight="1">
      <c r="A45" s="19">
        <v>42</v>
      </c>
      <c r="B45" s="47" t="s">
        <v>123</v>
      </c>
      <c r="C45" s="47" t="s">
        <v>124</v>
      </c>
      <c r="D45" s="19" t="s">
        <v>13</v>
      </c>
      <c r="E45" s="47" t="s">
        <v>125</v>
      </c>
      <c r="F45" s="48">
        <v>0.08053240740740741</v>
      </c>
      <c r="G45" s="20" t="str">
        <f t="shared" si="0"/>
        <v>6.27/km</v>
      </c>
      <c r="H45" s="21">
        <f t="shared" si="3"/>
        <v>0.016655092592592596</v>
      </c>
      <c r="I45" s="21">
        <f t="shared" si="4"/>
        <v>0.007997685185185191</v>
      </c>
    </row>
    <row r="46" spans="1:9" s="1" customFormat="1" ht="15" customHeight="1">
      <c r="A46" s="19">
        <v>43</v>
      </c>
      <c r="B46" s="47" t="s">
        <v>126</v>
      </c>
      <c r="C46" s="47" t="s">
        <v>127</v>
      </c>
      <c r="D46" s="19" t="s">
        <v>12</v>
      </c>
      <c r="E46" s="47" t="s">
        <v>128</v>
      </c>
      <c r="F46" s="48">
        <v>0.08074074074074074</v>
      </c>
      <c r="G46" s="20" t="str">
        <f t="shared" si="0"/>
        <v>6.28/km</v>
      </c>
      <c r="H46" s="21">
        <f t="shared" si="3"/>
        <v>0.01686342592592592</v>
      </c>
      <c r="I46" s="21">
        <f t="shared" si="4"/>
        <v>0.011840277777777769</v>
      </c>
    </row>
    <row r="47" spans="1:9" s="1" customFormat="1" ht="15" customHeight="1">
      <c r="A47" s="25">
        <v>44</v>
      </c>
      <c r="B47" s="51" t="s">
        <v>129</v>
      </c>
      <c r="C47" s="51" t="s">
        <v>93</v>
      </c>
      <c r="D47" s="25" t="s">
        <v>13</v>
      </c>
      <c r="E47" s="51" t="s">
        <v>428</v>
      </c>
      <c r="F47" s="52">
        <v>0.08075231481481482</v>
      </c>
      <c r="G47" s="26" t="str">
        <f t="shared" si="0"/>
        <v>6.28/km</v>
      </c>
      <c r="H47" s="27">
        <f t="shared" si="3"/>
        <v>0.016875</v>
      </c>
      <c r="I47" s="27">
        <f t="shared" si="4"/>
        <v>0.008217592592592596</v>
      </c>
    </row>
    <row r="48" spans="1:9" s="1" customFormat="1" ht="15" customHeight="1">
      <c r="A48" s="19">
        <v>45</v>
      </c>
      <c r="B48" s="47" t="s">
        <v>130</v>
      </c>
      <c r="C48" s="47" t="s">
        <v>131</v>
      </c>
      <c r="D48" s="19" t="s">
        <v>118</v>
      </c>
      <c r="E48" s="47" t="s">
        <v>132</v>
      </c>
      <c r="F48" s="48">
        <v>0.08089120370370372</v>
      </c>
      <c r="G48" s="20" t="str">
        <f t="shared" si="0"/>
        <v>6.28/km</v>
      </c>
      <c r="H48" s="21">
        <f t="shared" si="3"/>
        <v>0.017013888888888898</v>
      </c>
      <c r="I48" s="21">
        <f t="shared" si="4"/>
        <v>0.00045138888888890394</v>
      </c>
    </row>
    <row r="49" spans="1:9" s="1" customFormat="1" ht="15" customHeight="1">
      <c r="A49" s="19">
        <v>46</v>
      </c>
      <c r="B49" s="47" t="s">
        <v>133</v>
      </c>
      <c r="C49" s="47" t="s">
        <v>134</v>
      </c>
      <c r="D49" s="19" t="s">
        <v>12</v>
      </c>
      <c r="E49" s="47" t="s">
        <v>135</v>
      </c>
      <c r="F49" s="48">
        <v>0.08116898148148148</v>
      </c>
      <c r="G49" s="20" t="str">
        <f t="shared" si="0"/>
        <v>6.30/km</v>
      </c>
      <c r="H49" s="21">
        <f t="shared" si="3"/>
        <v>0.017291666666666664</v>
      </c>
      <c r="I49" s="21">
        <f t="shared" si="4"/>
        <v>0.012268518518518512</v>
      </c>
    </row>
    <row r="50" spans="1:9" s="1" customFormat="1" ht="15" customHeight="1">
      <c r="A50" s="25">
        <v>47</v>
      </c>
      <c r="B50" s="51" t="s">
        <v>136</v>
      </c>
      <c r="C50" s="51" t="s">
        <v>137</v>
      </c>
      <c r="D50" s="25" t="s">
        <v>12</v>
      </c>
      <c r="E50" s="51" t="s">
        <v>428</v>
      </c>
      <c r="F50" s="52">
        <v>0.08125</v>
      </c>
      <c r="G50" s="26" t="str">
        <f t="shared" si="0"/>
        <v>6.30/km</v>
      </c>
      <c r="H50" s="27">
        <f t="shared" si="3"/>
        <v>0.017372685185185185</v>
      </c>
      <c r="I50" s="27">
        <f t="shared" si="4"/>
        <v>0.012349537037037034</v>
      </c>
    </row>
    <row r="51" spans="1:9" s="1" customFormat="1" ht="15" customHeight="1">
      <c r="A51" s="19">
        <v>48</v>
      </c>
      <c r="B51" s="47" t="s">
        <v>138</v>
      </c>
      <c r="C51" s="47" t="s">
        <v>139</v>
      </c>
      <c r="D51" s="19" t="s">
        <v>13</v>
      </c>
      <c r="E51" s="47" t="s">
        <v>55</v>
      </c>
      <c r="F51" s="48">
        <v>0.08133101851851852</v>
      </c>
      <c r="G51" s="20" t="str">
        <f t="shared" si="0"/>
        <v>6.30/km</v>
      </c>
      <c r="H51" s="21">
        <f t="shared" si="3"/>
        <v>0.017453703703703707</v>
      </c>
      <c r="I51" s="21">
        <f t="shared" si="4"/>
        <v>0.008796296296296302</v>
      </c>
    </row>
    <row r="52" spans="1:9" s="1" customFormat="1" ht="15" customHeight="1">
      <c r="A52" s="19">
        <v>49</v>
      </c>
      <c r="B52" s="47" t="s">
        <v>140</v>
      </c>
      <c r="C52" s="47" t="s">
        <v>141</v>
      </c>
      <c r="D52" s="19" t="s">
        <v>118</v>
      </c>
      <c r="E52" s="47" t="s">
        <v>142</v>
      </c>
      <c r="F52" s="48">
        <v>0.08148148148148149</v>
      </c>
      <c r="G52" s="20" t="str">
        <f t="shared" si="0"/>
        <v>6.31/km</v>
      </c>
      <c r="H52" s="21">
        <f t="shared" si="3"/>
        <v>0.01760416666666667</v>
      </c>
      <c r="I52" s="21">
        <f t="shared" si="4"/>
        <v>0.0010416666666666768</v>
      </c>
    </row>
    <row r="53" spans="1:9" s="3" customFormat="1" ht="15" customHeight="1">
      <c r="A53" s="25">
        <v>50</v>
      </c>
      <c r="B53" s="51" t="s">
        <v>143</v>
      </c>
      <c r="C53" s="51" t="s">
        <v>37</v>
      </c>
      <c r="D53" s="25" t="s">
        <v>14</v>
      </c>
      <c r="E53" s="51" t="s">
        <v>428</v>
      </c>
      <c r="F53" s="52">
        <v>0.08164351851851852</v>
      </c>
      <c r="G53" s="26" t="str">
        <f t="shared" si="0"/>
        <v>6.32/km</v>
      </c>
      <c r="H53" s="27">
        <f t="shared" si="3"/>
        <v>0.0177662037037037</v>
      </c>
      <c r="I53" s="27">
        <f t="shared" si="4"/>
        <v>0.010659722222222223</v>
      </c>
    </row>
    <row r="54" spans="1:9" s="1" customFormat="1" ht="15" customHeight="1">
      <c r="A54" s="19">
        <v>51</v>
      </c>
      <c r="B54" s="47" t="s">
        <v>144</v>
      </c>
      <c r="C54" s="47" t="s">
        <v>145</v>
      </c>
      <c r="D54" s="19" t="s">
        <v>11</v>
      </c>
      <c r="E54" s="47" t="s">
        <v>146</v>
      </c>
      <c r="F54" s="48">
        <v>0.081875</v>
      </c>
      <c r="G54" s="20" t="str">
        <f t="shared" si="0"/>
        <v>6.33/km</v>
      </c>
      <c r="H54" s="21">
        <f t="shared" si="3"/>
        <v>0.017997685185185186</v>
      </c>
      <c r="I54" s="21">
        <f t="shared" si="4"/>
        <v>0.013275462962962961</v>
      </c>
    </row>
    <row r="55" spans="1:9" s="1" customFormat="1" ht="15" customHeight="1">
      <c r="A55" s="25">
        <v>52</v>
      </c>
      <c r="B55" s="51" t="s">
        <v>147</v>
      </c>
      <c r="C55" s="51" t="s">
        <v>37</v>
      </c>
      <c r="D55" s="25" t="s">
        <v>16</v>
      </c>
      <c r="E55" s="51" t="s">
        <v>428</v>
      </c>
      <c r="F55" s="52">
        <v>0.08233796296296296</v>
      </c>
      <c r="G55" s="26" t="str">
        <f t="shared" si="0"/>
        <v>6.35/km</v>
      </c>
      <c r="H55" s="27">
        <f t="shared" si="3"/>
        <v>0.018460648148148143</v>
      </c>
      <c r="I55" s="27">
        <f t="shared" si="4"/>
        <v>0.0024074074074073998</v>
      </c>
    </row>
    <row r="56" spans="1:9" s="1" customFormat="1" ht="15" customHeight="1">
      <c r="A56" s="19">
        <v>53</v>
      </c>
      <c r="B56" s="47" t="s">
        <v>148</v>
      </c>
      <c r="C56" s="47" t="s">
        <v>149</v>
      </c>
      <c r="D56" s="19" t="s">
        <v>14</v>
      </c>
      <c r="E56" s="47" t="s">
        <v>150</v>
      </c>
      <c r="F56" s="48">
        <v>0.08240740740740742</v>
      </c>
      <c r="G56" s="20" t="str">
        <f t="shared" si="0"/>
        <v>6.36/km</v>
      </c>
      <c r="H56" s="21">
        <f t="shared" si="3"/>
        <v>0.018530092592592598</v>
      </c>
      <c r="I56" s="21">
        <f t="shared" si="4"/>
        <v>0.01142361111111112</v>
      </c>
    </row>
    <row r="57" spans="1:9" s="1" customFormat="1" ht="15" customHeight="1">
      <c r="A57" s="19">
        <v>54</v>
      </c>
      <c r="B57" s="47" t="s">
        <v>151</v>
      </c>
      <c r="C57" s="47" t="s">
        <v>152</v>
      </c>
      <c r="D57" s="19" t="s">
        <v>12</v>
      </c>
      <c r="E57" s="47" t="s">
        <v>153</v>
      </c>
      <c r="F57" s="48">
        <v>0.08282407407407406</v>
      </c>
      <c r="G57" s="20" t="str">
        <f t="shared" si="0"/>
        <v>6.38/km</v>
      </c>
      <c r="H57" s="21">
        <f t="shared" si="3"/>
        <v>0.018946759259259247</v>
      </c>
      <c r="I57" s="21">
        <f t="shared" si="4"/>
        <v>0.013923611111111095</v>
      </c>
    </row>
    <row r="58" spans="1:9" s="1" customFormat="1" ht="15" customHeight="1">
      <c r="A58" s="19">
        <v>55</v>
      </c>
      <c r="B58" s="47" t="s">
        <v>154</v>
      </c>
      <c r="C58" s="47" t="s">
        <v>155</v>
      </c>
      <c r="D58" s="19" t="s">
        <v>15</v>
      </c>
      <c r="E58" s="47" t="s">
        <v>156</v>
      </c>
      <c r="F58" s="48">
        <v>0.08358796296296296</v>
      </c>
      <c r="G58" s="20" t="str">
        <f t="shared" si="0"/>
        <v>6.41/km</v>
      </c>
      <c r="H58" s="21">
        <f t="shared" si="3"/>
        <v>0.019710648148148144</v>
      </c>
      <c r="I58" s="21">
        <f t="shared" si="4"/>
        <v>0.004675925925925931</v>
      </c>
    </row>
    <row r="59" spans="1:9" s="1" customFormat="1" ht="15" customHeight="1">
      <c r="A59" s="19">
        <v>56</v>
      </c>
      <c r="B59" s="47" t="s">
        <v>157</v>
      </c>
      <c r="C59" s="47" t="s">
        <v>158</v>
      </c>
      <c r="D59" s="19" t="s">
        <v>22</v>
      </c>
      <c r="E59" s="47" t="s">
        <v>159</v>
      </c>
      <c r="F59" s="48">
        <v>0.08387731481481481</v>
      </c>
      <c r="G59" s="20" t="str">
        <f t="shared" si="0"/>
        <v>6.43/km</v>
      </c>
      <c r="H59" s="21">
        <f t="shared" si="3"/>
        <v>0.01999999999999999</v>
      </c>
      <c r="I59" s="21">
        <f t="shared" si="4"/>
        <v>0.01999999999999999</v>
      </c>
    </row>
    <row r="60" spans="1:9" s="1" customFormat="1" ht="15" customHeight="1">
      <c r="A60" s="25">
        <v>57</v>
      </c>
      <c r="B60" s="51" t="s">
        <v>160</v>
      </c>
      <c r="C60" s="51" t="s">
        <v>161</v>
      </c>
      <c r="D60" s="25" t="s">
        <v>22</v>
      </c>
      <c r="E60" s="51" t="s">
        <v>428</v>
      </c>
      <c r="F60" s="52">
        <v>0.08390046296296295</v>
      </c>
      <c r="G60" s="26" t="str">
        <f t="shared" si="0"/>
        <v>6.43/km</v>
      </c>
      <c r="H60" s="27">
        <f t="shared" si="3"/>
        <v>0.020023148148148137</v>
      </c>
      <c r="I60" s="27">
        <f t="shared" si="4"/>
        <v>0.020023148148148137</v>
      </c>
    </row>
    <row r="61" spans="1:9" s="1" customFormat="1" ht="15" customHeight="1">
      <c r="A61" s="19">
        <v>58</v>
      </c>
      <c r="B61" s="47" t="s">
        <v>162</v>
      </c>
      <c r="C61" s="47" t="s">
        <v>163</v>
      </c>
      <c r="D61" s="19" t="s">
        <v>11</v>
      </c>
      <c r="E61" s="47" t="s">
        <v>164</v>
      </c>
      <c r="F61" s="48">
        <v>0.08391203703703703</v>
      </c>
      <c r="G61" s="20" t="str">
        <f t="shared" si="0"/>
        <v>6.43/km</v>
      </c>
      <c r="H61" s="21">
        <f t="shared" si="3"/>
        <v>0.020034722222222218</v>
      </c>
      <c r="I61" s="21">
        <f t="shared" si="4"/>
        <v>0.015312499999999993</v>
      </c>
    </row>
    <row r="62" spans="1:9" s="1" customFormat="1" ht="15" customHeight="1">
      <c r="A62" s="25">
        <v>59</v>
      </c>
      <c r="B62" s="51" t="s">
        <v>165</v>
      </c>
      <c r="C62" s="51" t="s">
        <v>149</v>
      </c>
      <c r="D62" s="25" t="s">
        <v>12</v>
      </c>
      <c r="E62" s="51" t="s">
        <v>428</v>
      </c>
      <c r="F62" s="52">
        <v>0.08393518518518518</v>
      </c>
      <c r="G62" s="26" t="str">
        <f t="shared" si="0"/>
        <v>6.43/km</v>
      </c>
      <c r="H62" s="27">
        <f t="shared" si="3"/>
        <v>0.020057870370370365</v>
      </c>
      <c r="I62" s="27">
        <f t="shared" si="4"/>
        <v>0.015034722222222213</v>
      </c>
    </row>
    <row r="63" spans="1:9" s="1" customFormat="1" ht="15" customHeight="1">
      <c r="A63" s="19">
        <v>60</v>
      </c>
      <c r="B63" s="47" t="s">
        <v>166</v>
      </c>
      <c r="C63" s="47" t="s">
        <v>57</v>
      </c>
      <c r="D63" s="19" t="s">
        <v>12</v>
      </c>
      <c r="E63" s="47" t="s">
        <v>167</v>
      </c>
      <c r="F63" s="48">
        <v>0.08415509259259259</v>
      </c>
      <c r="G63" s="20" t="str">
        <f t="shared" si="0"/>
        <v>6.44/km</v>
      </c>
      <c r="H63" s="21">
        <f t="shared" si="3"/>
        <v>0.02027777777777777</v>
      </c>
      <c r="I63" s="21">
        <f t="shared" si="4"/>
        <v>0.015254629629629618</v>
      </c>
    </row>
    <row r="64" spans="1:9" s="1" customFormat="1" ht="15" customHeight="1">
      <c r="A64" s="19">
        <v>61</v>
      </c>
      <c r="B64" s="47" t="s">
        <v>168</v>
      </c>
      <c r="C64" s="47" t="s">
        <v>169</v>
      </c>
      <c r="D64" s="19" t="s">
        <v>12</v>
      </c>
      <c r="E64" s="47" t="s">
        <v>102</v>
      </c>
      <c r="F64" s="48">
        <v>0.08476851851851852</v>
      </c>
      <c r="G64" s="20" t="str">
        <f t="shared" si="0"/>
        <v>6.47/km</v>
      </c>
      <c r="H64" s="21">
        <f t="shared" si="3"/>
        <v>0.020891203703703703</v>
      </c>
      <c r="I64" s="21">
        <f t="shared" si="4"/>
        <v>0.015868055555555552</v>
      </c>
    </row>
    <row r="65" spans="1:9" s="1" customFormat="1" ht="15" customHeight="1">
      <c r="A65" s="19">
        <v>62</v>
      </c>
      <c r="B65" s="47" t="s">
        <v>170</v>
      </c>
      <c r="C65" s="47" t="s">
        <v>34</v>
      </c>
      <c r="D65" s="19" t="s">
        <v>12</v>
      </c>
      <c r="E65" s="47" t="s">
        <v>171</v>
      </c>
      <c r="F65" s="48">
        <v>0.08530092592592592</v>
      </c>
      <c r="G65" s="20" t="str">
        <f t="shared" si="0"/>
        <v>6.49/km</v>
      </c>
      <c r="H65" s="21">
        <f t="shared" si="3"/>
        <v>0.0214236111111111</v>
      </c>
      <c r="I65" s="21">
        <f t="shared" si="4"/>
        <v>0.01640046296296295</v>
      </c>
    </row>
    <row r="66" spans="1:9" s="1" customFormat="1" ht="15" customHeight="1">
      <c r="A66" s="19">
        <v>63</v>
      </c>
      <c r="B66" s="47" t="s">
        <v>172</v>
      </c>
      <c r="C66" s="47" t="s">
        <v>28</v>
      </c>
      <c r="D66" s="19" t="s">
        <v>16</v>
      </c>
      <c r="E66" s="47" t="s">
        <v>173</v>
      </c>
      <c r="F66" s="48">
        <v>0.08549768518518519</v>
      </c>
      <c r="G66" s="20" t="str">
        <f t="shared" si="0"/>
        <v>6.50/km</v>
      </c>
      <c r="H66" s="21">
        <f t="shared" si="3"/>
        <v>0.021620370370370373</v>
      </c>
      <c r="I66" s="21">
        <f t="shared" si="4"/>
        <v>0.00556712962962963</v>
      </c>
    </row>
    <row r="67" spans="1:9" s="1" customFormat="1" ht="15" customHeight="1">
      <c r="A67" s="19">
        <v>64</v>
      </c>
      <c r="B67" s="47" t="s">
        <v>174</v>
      </c>
      <c r="C67" s="47" t="s">
        <v>175</v>
      </c>
      <c r="D67" s="19" t="s">
        <v>15</v>
      </c>
      <c r="E67" s="47" t="s">
        <v>176</v>
      </c>
      <c r="F67" s="48">
        <v>0.0855324074074074</v>
      </c>
      <c r="G67" s="20" t="str">
        <f t="shared" si="0"/>
        <v>6.51/km</v>
      </c>
      <c r="H67" s="21">
        <f t="shared" si="3"/>
        <v>0.021655092592592587</v>
      </c>
      <c r="I67" s="21">
        <f t="shared" si="4"/>
        <v>0.006620370370370374</v>
      </c>
    </row>
    <row r="68" spans="1:9" s="1" customFormat="1" ht="15" customHeight="1">
      <c r="A68" s="19">
        <v>65</v>
      </c>
      <c r="B68" s="47" t="s">
        <v>177</v>
      </c>
      <c r="C68" s="47" t="s">
        <v>178</v>
      </c>
      <c r="D68" s="19" t="s">
        <v>22</v>
      </c>
      <c r="E68" s="47" t="s">
        <v>142</v>
      </c>
      <c r="F68" s="48">
        <v>0.08564814814814814</v>
      </c>
      <c r="G68" s="20" t="str">
        <f aca="true" t="shared" si="5" ref="G68:G131">TEXT(INT((HOUR(F68)*3600+MINUTE(F68)*60+SECOND(F68))/$I$2/60),"0")&amp;"."&amp;TEXT(MOD((HOUR(F68)*3600+MINUTE(F68)*60+SECOND(F68))/$I$2,60),"00")&amp;"/km"</f>
        <v>6.51/km</v>
      </c>
      <c r="H68" s="21">
        <f t="shared" si="3"/>
        <v>0.021770833333333323</v>
      </c>
      <c r="I68" s="21">
        <f aca="true" t="shared" si="6" ref="I68:I99">F68-INDEX($F$4:$F$193,MATCH(D68,$D$4:$D$193,0))</f>
        <v>0.021770833333333323</v>
      </c>
    </row>
    <row r="69" spans="1:9" s="1" customFormat="1" ht="15" customHeight="1">
      <c r="A69" s="19">
        <v>66</v>
      </c>
      <c r="B69" s="47" t="s">
        <v>179</v>
      </c>
      <c r="C69" s="47" t="s">
        <v>180</v>
      </c>
      <c r="D69" s="19" t="s">
        <v>17</v>
      </c>
      <c r="E69" s="47" t="s">
        <v>181</v>
      </c>
      <c r="F69" s="48">
        <v>0.08590277777777777</v>
      </c>
      <c r="G69" s="20" t="str">
        <f t="shared" si="5"/>
        <v>6.52/km</v>
      </c>
      <c r="H69" s="21">
        <f t="shared" si="3"/>
        <v>0.022025462962962955</v>
      </c>
      <c r="I69" s="21">
        <f t="shared" si="6"/>
        <v>0</v>
      </c>
    </row>
    <row r="70" spans="1:9" s="1" customFormat="1" ht="15" customHeight="1">
      <c r="A70" s="19">
        <v>67</v>
      </c>
      <c r="B70" s="47" t="s">
        <v>182</v>
      </c>
      <c r="C70" s="47" t="s">
        <v>183</v>
      </c>
      <c r="D70" s="19" t="s">
        <v>16</v>
      </c>
      <c r="E70" s="47" t="s">
        <v>102</v>
      </c>
      <c r="F70" s="48">
        <v>0.0863425925925926</v>
      </c>
      <c r="G70" s="20" t="str">
        <f t="shared" si="5"/>
        <v>6.54/km</v>
      </c>
      <c r="H70" s="21">
        <f t="shared" si="3"/>
        <v>0.02246527777777778</v>
      </c>
      <c r="I70" s="21">
        <f t="shared" si="6"/>
        <v>0.0064120370370370355</v>
      </c>
    </row>
    <row r="71" spans="1:9" s="1" customFormat="1" ht="15" customHeight="1">
      <c r="A71" s="19">
        <v>68</v>
      </c>
      <c r="B71" s="47" t="s">
        <v>184</v>
      </c>
      <c r="C71" s="47" t="s">
        <v>185</v>
      </c>
      <c r="D71" s="19" t="s">
        <v>14</v>
      </c>
      <c r="E71" s="47" t="s">
        <v>125</v>
      </c>
      <c r="F71" s="48">
        <v>0.08664351851851852</v>
      </c>
      <c r="G71" s="20" t="str">
        <f t="shared" si="5"/>
        <v>6.56/km</v>
      </c>
      <c r="H71" s="21">
        <f t="shared" si="3"/>
        <v>0.022766203703703705</v>
      </c>
      <c r="I71" s="21">
        <f t="shared" si="6"/>
        <v>0.015659722222222228</v>
      </c>
    </row>
    <row r="72" spans="1:9" s="1" customFormat="1" ht="15" customHeight="1">
      <c r="A72" s="19">
        <v>69</v>
      </c>
      <c r="B72" s="47" t="s">
        <v>186</v>
      </c>
      <c r="C72" s="47" t="s">
        <v>187</v>
      </c>
      <c r="D72" s="19" t="s">
        <v>16</v>
      </c>
      <c r="E72" s="47" t="s">
        <v>164</v>
      </c>
      <c r="F72" s="48">
        <v>0.08792824074074074</v>
      </c>
      <c r="G72" s="20" t="str">
        <f t="shared" si="5"/>
        <v>7.02/km</v>
      </c>
      <c r="H72" s="21">
        <f t="shared" si="3"/>
        <v>0.02405092592592592</v>
      </c>
      <c r="I72" s="21">
        <f t="shared" si="6"/>
        <v>0.007997685185185177</v>
      </c>
    </row>
    <row r="73" spans="1:9" s="1" customFormat="1" ht="15" customHeight="1">
      <c r="A73" s="19">
        <v>70</v>
      </c>
      <c r="B73" s="47" t="s">
        <v>188</v>
      </c>
      <c r="C73" s="47" t="s">
        <v>189</v>
      </c>
      <c r="D73" s="19" t="s">
        <v>118</v>
      </c>
      <c r="E73" s="47" t="s">
        <v>159</v>
      </c>
      <c r="F73" s="48">
        <v>0.08817129629629629</v>
      </c>
      <c r="G73" s="20" t="str">
        <f t="shared" si="5"/>
        <v>7.03/km</v>
      </c>
      <c r="H73" s="21">
        <f t="shared" si="3"/>
        <v>0.024293981481481472</v>
      </c>
      <c r="I73" s="21">
        <f t="shared" si="6"/>
        <v>0.007731481481481478</v>
      </c>
    </row>
    <row r="74" spans="1:9" s="1" customFormat="1" ht="15" customHeight="1">
      <c r="A74" s="19">
        <v>71</v>
      </c>
      <c r="B74" s="47" t="s">
        <v>190</v>
      </c>
      <c r="C74" s="47" t="s">
        <v>191</v>
      </c>
      <c r="D74" s="19" t="s">
        <v>15</v>
      </c>
      <c r="E74" s="47" t="s">
        <v>62</v>
      </c>
      <c r="F74" s="48">
        <v>0.08855324074074074</v>
      </c>
      <c r="G74" s="20" t="str">
        <f t="shared" si="5"/>
        <v>7.05/km</v>
      </c>
      <c r="H74" s="21">
        <f t="shared" si="3"/>
        <v>0.02467592592592592</v>
      </c>
      <c r="I74" s="21">
        <f t="shared" si="6"/>
        <v>0.009641203703703707</v>
      </c>
    </row>
    <row r="75" spans="1:9" s="1" customFormat="1" ht="15" customHeight="1">
      <c r="A75" s="19">
        <v>72</v>
      </c>
      <c r="B75" s="47" t="s">
        <v>192</v>
      </c>
      <c r="C75" s="47" t="s">
        <v>137</v>
      </c>
      <c r="D75" s="19" t="s">
        <v>13</v>
      </c>
      <c r="E75" s="47" t="s">
        <v>193</v>
      </c>
      <c r="F75" s="48">
        <v>0.08856481481481482</v>
      </c>
      <c r="G75" s="20" t="str">
        <f t="shared" si="5"/>
        <v>7.05/km</v>
      </c>
      <c r="H75" s="21">
        <f t="shared" si="3"/>
        <v>0.0246875</v>
      </c>
      <c r="I75" s="21">
        <f t="shared" si="6"/>
        <v>0.016030092592592596</v>
      </c>
    </row>
    <row r="76" spans="1:9" s="1" customFormat="1" ht="15" customHeight="1">
      <c r="A76" s="19">
        <v>73</v>
      </c>
      <c r="B76" s="47" t="s">
        <v>194</v>
      </c>
      <c r="C76" s="47" t="s">
        <v>195</v>
      </c>
      <c r="D76" s="19" t="s">
        <v>15</v>
      </c>
      <c r="E76" s="47" t="s">
        <v>167</v>
      </c>
      <c r="F76" s="48">
        <v>0.08868055555555555</v>
      </c>
      <c r="G76" s="20" t="str">
        <f t="shared" si="5"/>
        <v>7.06/km</v>
      </c>
      <c r="H76" s="21">
        <f t="shared" si="3"/>
        <v>0.024803240740740737</v>
      </c>
      <c r="I76" s="21">
        <f t="shared" si="6"/>
        <v>0.009768518518518524</v>
      </c>
    </row>
    <row r="77" spans="1:9" s="1" customFormat="1" ht="15" customHeight="1">
      <c r="A77" s="19">
        <v>74</v>
      </c>
      <c r="B77" s="47" t="s">
        <v>196</v>
      </c>
      <c r="C77" s="47" t="s">
        <v>21</v>
      </c>
      <c r="D77" s="19" t="s">
        <v>13</v>
      </c>
      <c r="E77" s="47" t="s">
        <v>197</v>
      </c>
      <c r="F77" s="48">
        <v>0.08880787037037037</v>
      </c>
      <c r="G77" s="20" t="str">
        <f t="shared" si="5"/>
        <v>7.06/km</v>
      </c>
      <c r="H77" s="21">
        <f t="shared" si="3"/>
        <v>0.024930555555555553</v>
      </c>
      <c r="I77" s="21">
        <f t="shared" si="6"/>
        <v>0.016273148148148148</v>
      </c>
    </row>
    <row r="78" spans="1:9" s="1" customFormat="1" ht="15" customHeight="1">
      <c r="A78" s="19">
        <v>75</v>
      </c>
      <c r="B78" s="47" t="s">
        <v>198</v>
      </c>
      <c r="C78" s="47" t="s">
        <v>199</v>
      </c>
      <c r="D78" s="19" t="s">
        <v>22</v>
      </c>
      <c r="E78" s="47" t="s">
        <v>200</v>
      </c>
      <c r="F78" s="48">
        <v>0.08891203703703704</v>
      </c>
      <c r="G78" s="20" t="str">
        <f t="shared" si="5"/>
        <v>7.07/km</v>
      </c>
      <c r="H78" s="21">
        <f t="shared" si="3"/>
        <v>0.025034722222222222</v>
      </c>
      <c r="I78" s="21">
        <f t="shared" si="6"/>
        <v>0.025034722222222222</v>
      </c>
    </row>
    <row r="79" spans="1:9" s="1" customFormat="1" ht="15" customHeight="1">
      <c r="A79" s="19">
        <v>76</v>
      </c>
      <c r="B79" s="47" t="s">
        <v>201</v>
      </c>
      <c r="C79" s="47" t="s">
        <v>28</v>
      </c>
      <c r="D79" s="19" t="s">
        <v>12</v>
      </c>
      <c r="E79" s="47" t="s">
        <v>202</v>
      </c>
      <c r="F79" s="48">
        <v>0.08901620370370371</v>
      </c>
      <c r="G79" s="20" t="str">
        <f t="shared" si="5"/>
        <v>7.07/km</v>
      </c>
      <c r="H79" s="21">
        <f t="shared" si="3"/>
        <v>0.02513888888888889</v>
      </c>
      <c r="I79" s="21">
        <f t="shared" si="6"/>
        <v>0.02011574074074074</v>
      </c>
    </row>
    <row r="80" spans="1:9" s="3" customFormat="1" ht="15" customHeight="1">
      <c r="A80" s="19">
        <v>77</v>
      </c>
      <c r="B80" s="47" t="s">
        <v>203</v>
      </c>
      <c r="C80" s="47" t="s">
        <v>204</v>
      </c>
      <c r="D80" s="19" t="s">
        <v>118</v>
      </c>
      <c r="E80" s="47" t="s">
        <v>128</v>
      </c>
      <c r="F80" s="48">
        <v>0.0893287037037037</v>
      </c>
      <c r="G80" s="20" t="str">
        <f t="shared" si="5"/>
        <v>7.09/km</v>
      </c>
      <c r="H80" s="21">
        <f t="shared" si="3"/>
        <v>0.025451388888888885</v>
      </c>
      <c r="I80" s="21">
        <f t="shared" si="6"/>
        <v>0.00888888888888889</v>
      </c>
    </row>
    <row r="81" spans="1:9" s="1" customFormat="1" ht="15" customHeight="1">
      <c r="A81" s="19">
        <v>78</v>
      </c>
      <c r="B81" s="47" t="s">
        <v>205</v>
      </c>
      <c r="C81" s="47" t="s">
        <v>206</v>
      </c>
      <c r="D81" s="19" t="s">
        <v>16</v>
      </c>
      <c r="E81" s="47" t="s">
        <v>32</v>
      </c>
      <c r="F81" s="48">
        <v>0.08936342592592593</v>
      </c>
      <c r="G81" s="20" t="str">
        <f t="shared" si="5"/>
        <v>7.09/km</v>
      </c>
      <c r="H81" s="21">
        <f t="shared" si="3"/>
        <v>0.025486111111111112</v>
      </c>
      <c r="I81" s="21">
        <f t="shared" si="6"/>
        <v>0.00943287037037037</v>
      </c>
    </row>
    <row r="82" spans="1:9" s="1" customFormat="1" ht="15" customHeight="1">
      <c r="A82" s="19">
        <v>79</v>
      </c>
      <c r="B82" s="47" t="s">
        <v>207</v>
      </c>
      <c r="C82" s="47" t="s">
        <v>28</v>
      </c>
      <c r="D82" s="19" t="s">
        <v>14</v>
      </c>
      <c r="E82" s="47" t="s">
        <v>208</v>
      </c>
      <c r="F82" s="48">
        <v>0.08952546296296297</v>
      </c>
      <c r="G82" s="20" t="str">
        <f t="shared" si="5"/>
        <v>7.10/km</v>
      </c>
      <c r="H82" s="21">
        <f t="shared" si="3"/>
        <v>0.025648148148148156</v>
      </c>
      <c r="I82" s="21">
        <f t="shared" si="6"/>
        <v>0.01854166666666668</v>
      </c>
    </row>
    <row r="83" spans="1:9" s="1" customFormat="1" ht="15" customHeight="1">
      <c r="A83" s="19">
        <v>80</v>
      </c>
      <c r="B83" s="47" t="s">
        <v>209</v>
      </c>
      <c r="C83" s="47" t="s">
        <v>210</v>
      </c>
      <c r="D83" s="19" t="s">
        <v>118</v>
      </c>
      <c r="E83" s="47" t="s">
        <v>181</v>
      </c>
      <c r="F83" s="48">
        <v>0.0895486111111111</v>
      </c>
      <c r="G83" s="20" t="str">
        <f t="shared" si="5"/>
        <v>7.10/km</v>
      </c>
      <c r="H83" s="21">
        <f t="shared" si="3"/>
        <v>0.02567129629629629</v>
      </c>
      <c r="I83" s="21">
        <f t="shared" si="6"/>
        <v>0.009108796296296295</v>
      </c>
    </row>
    <row r="84" spans="1:9" ht="15" customHeight="1">
      <c r="A84" s="19">
        <v>81</v>
      </c>
      <c r="B84" s="47" t="s">
        <v>211</v>
      </c>
      <c r="C84" s="47" t="s">
        <v>212</v>
      </c>
      <c r="D84" s="19" t="s">
        <v>22</v>
      </c>
      <c r="E84" s="47" t="s">
        <v>213</v>
      </c>
      <c r="F84" s="48">
        <v>0.08991898148148147</v>
      </c>
      <c r="G84" s="20" t="str">
        <f t="shared" si="5"/>
        <v>7.12/km</v>
      </c>
      <c r="H84" s="21">
        <f t="shared" si="3"/>
        <v>0.026041666666666657</v>
      </c>
      <c r="I84" s="21">
        <f t="shared" si="6"/>
        <v>0.026041666666666657</v>
      </c>
    </row>
    <row r="85" spans="1:9" ht="15" customHeight="1">
      <c r="A85" s="19">
        <v>82</v>
      </c>
      <c r="B85" s="47" t="s">
        <v>214</v>
      </c>
      <c r="C85" s="47" t="s">
        <v>215</v>
      </c>
      <c r="D85" s="19" t="s">
        <v>16</v>
      </c>
      <c r="E85" s="47" t="s">
        <v>156</v>
      </c>
      <c r="F85" s="48">
        <v>0.0902662037037037</v>
      </c>
      <c r="G85" s="20" t="str">
        <f t="shared" si="5"/>
        <v>7.13/km</v>
      </c>
      <c r="H85" s="21">
        <f t="shared" si="3"/>
        <v>0.02638888888888888</v>
      </c>
      <c r="I85" s="21">
        <f t="shared" si="6"/>
        <v>0.010335648148148135</v>
      </c>
    </row>
    <row r="86" spans="1:9" ht="15" customHeight="1">
      <c r="A86" s="25">
        <v>83</v>
      </c>
      <c r="B86" s="51" t="s">
        <v>216</v>
      </c>
      <c r="C86" s="51" t="s">
        <v>217</v>
      </c>
      <c r="D86" s="25" t="s">
        <v>15</v>
      </c>
      <c r="E86" s="51" t="s">
        <v>428</v>
      </c>
      <c r="F86" s="52">
        <v>0.09055555555555556</v>
      </c>
      <c r="G86" s="26" t="str">
        <f t="shared" si="5"/>
        <v>7.15/km</v>
      </c>
      <c r="H86" s="27">
        <f t="shared" si="3"/>
        <v>0.02667824074074074</v>
      </c>
      <c r="I86" s="27">
        <f t="shared" si="6"/>
        <v>0.011643518518518525</v>
      </c>
    </row>
    <row r="87" spans="1:9" ht="15" customHeight="1">
      <c r="A87" s="25">
        <v>84</v>
      </c>
      <c r="B87" s="51" t="s">
        <v>218</v>
      </c>
      <c r="C87" s="51" t="s">
        <v>219</v>
      </c>
      <c r="D87" s="25" t="s">
        <v>12</v>
      </c>
      <c r="E87" s="51" t="s">
        <v>428</v>
      </c>
      <c r="F87" s="52">
        <v>0.09098379629629628</v>
      </c>
      <c r="G87" s="26" t="str">
        <f t="shared" si="5"/>
        <v>7.17/km</v>
      </c>
      <c r="H87" s="27">
        <f t="shared" si="3"/>
        <v>0.027106481481481468</v>
      </c>
      <c r="I87" s="27">
        <f t="shared" si="6"/>
        <v>0.022083333333333316</v>
      </c>
    </row>
    <row r="88" spans="1:9" ht="15" customHeight="1">
      <c r="A88" s="19">
        <v>85</v>
      </c>
      <c r="B88" s="47" t="s">
        <v>220</v>
      </c>
      <c r="C88" s="47" t="s">
        <v>221</v>
      </c>
      <c r="D88" s="19" t="s">
        <v>222</v>
      </c>
      <c r="E88" s="47" t="s">
        <v>208</v>
      </c>
      <c r="F88" s="48">
        <v>0.09100694444444445</v>
      </c>
      <c r="G88" s="20" t="str">
        <f t="shared" si="5"/>
        <v>7.17/km</v>
      </c>
      <c r="H88" s="21">
        <f t="shared" si="3"/>
        <v>0.02712962962962963</v>
      </c>
      <c r="I88" s="21">
        <f t="shared" si="6"/>
        <v>0</v>
      </c>
    </row>
    <row r="89" spans="1:9" ht="15" customHeight="1">
      <c r="A89" s="19">
        <v>86</v>
      </c>
      <c r="B89" s="47" t="s">
        <v>223</v>
      </c>
      <c r="C89" s="47" t="s">
        <v>134</v>
      </c>
      <c r="D89" s="19" t="s">
        <v>15</v>
      </c>
      <c r="E89" s="47" t="s">
        <v>150</v>
      </c>
      <c r="F89" s="48">
        <v>0.09194444444444444</v>
      </c>
      <c r="G89" s="20" t="str">
        <f t="shared" si="5"/>
        <v>7.21/km</v>
      </c>
      <c r="H89" s="21">
        <f t="shared" si="3"/>
        <v>0.028067129629629622</v>
      </c>
      <c r="I89" s="21">
        <f t="shared" si="6"/>
        <v>0.01303240740740741</v>
      </c>
    </row>
    <row r="90" spans="1:9" ht="15" customHeight="1">
      <c r="A90" s="19">
        <v>87</v>
      </c>
      <c r="B90" s="47" t="s">
        <v>224</v>
      </c>
      <c r="C90" s="47" t="s">
        <v>225</v>
      </c>
      <c r="D90" s="19" t="s">
        <v>16</v>
      </c>
      <c r="E90" s="47" t="s">
        <v>62</v>
      </c>
      <c r="F90" s="48">
        <v>0.09244212962962962</v>
      </c>
      <c r="G90" s="20" t="str">
        <f t="shared" si="5"/>
        <v>7.24/km</v>
      </c>
      <c r="H90" s="21">
        <f t="shared" si="3"/>
        <v>0.028564814814814807</v>
      </c>
      <c r="I90" s="21">
        <f t="shared" si="6"/>
        <v>0.012511574074074064</v>
      </c>
    </row>
    <row r="91" spans="1:9" ht="15" customHeight="1">
      <c r="A91" s="25">
        <v>88</v>
      </c>
      <c r="B91" s="51" t="s">
        <v>226</v>
      </c>
      <c r="C91" s="51" t="s">
        <v>113</v>
      </c>
      <c r="D91" s="25" t="s">
        <v>12</v>
      </c>
      <c r="E91" s="51" t="s">
        <v>428</v>
      </c>
      <c r="F91" s="52">
        <v>0.09248842592592593</v>
      </c>
      <c r="G91" s="26" t="str">
        <f t="shared" si="5"/>
        <v>7.24/km</v>
      </c>
      <c r="H91" s="27">
        <f t="shared" si="3"/>
        <v>0.028611111111111115</v>
      </c>
      <c r="I91" s="27">
        <f t="shared" si="6"/>
        <v>0.023587962962962963</v>
      </c>
    </row>
    <row r="92" spans="1:9" ht="15" customHeight="1">
      <c r="A92" s="19">
        <v>89</v>
      </c>
      <c r="B92" s="47" t="s">
        <v>227</v>
      </c>
      <c r="C92" s="47" t="s">
        <v>228</v>
      </c>
      <c r="D92" s="19" t="s">
        <v>17</v>
      </c>
      <c r="E92" s="47" t="s">
        <v>55</v>
      </c>
      <c r="F92" s="48">
        <v>0.0927662037037037</v>
      </c>
      <c r="G92" s="20" t="str">
        <f t="shared" si="5"/>
        <v>7.25/km</v>
      </c>
      <c r="H92" s="21">
        <f t="shared" si="3"/>
        <v>0.02888888888888888</v>
      </c>
      <c r="I92" s="21">
        <f t="shared" si="6"/>
        <v>0.006863425925925926</v>
      </c>
    </row>
    <row r="93" spans="1:9" ht="15" customHeight="1">
      <c r="A93" s="25">
        <v>90</v>
      </c>
      <c r="B93" s="51" t="s">
        <v>229</v>
      </c>
      <c r="C93" s="51" t="s">
        <v>149</v>
      </c>
      <c r="D93" s="25" t="s">
        <v>16</v>
      </c>
      <c r="E93" s="51" t="s">
        <v>428</v>
      </c>
      <c r="F93" s="52">
        <v>0.09292824074074074</v>
      </c>
      <c r="G93" s="26" t="str">
        <f t="shared" si="5"/>
        <v>7.26/km</v>
      </c>
      <c r="H93" s="27">
        <f t="shared" si="3"/>
        <v>0.029050925925925924</v>
      </c>
      <c r="I93" s="27">
        <f t="shared" si="6"/>
        <v>0.012997685185185182</v>
      </c>
    </row>
    <row r="94" spans="1:9" ht="15" customHeight="1">
      <c r="A94" s="19">
        <v>91</v>
      </c>
      <c r="B94" s="47" t="s">
        <v>230</v>
      </c>
      <c r="C94" s="47" t="s">
        <v>231</v>
      </c>
      <c r="D94" s="19" t="s">
        <v>13</v>
      </c>
      <c r="E94" s="47" t="s">
        <v>38</v>
      </c>
      <c r="F94" s="48">
        <v>0.09341435185185186</v>
      </c>
      <c r="G94" s="20" t="str">
        <f t="shared" si="5"/>
        <v>7.28/km</v>
      </c>
      <c r="H94" s="21">
        <f t="shared" si="3"/>
        <v>0.029537037037037042</v>
      </c>
      <c r="I94" s="21">
        <f t="shared" si="6"/>
        <v>0.020879629629629637</v>
      </c>
    </row>
    <row r="95" spans="1:9" ht="15" customHeight="1">
      <c r="A95" s="19">
        <v>92</v>
      </c>
      <c r="B95" s="47" t="s">
        <v>232</v>
      </c>
      <c r="C95" s="47" t="s">
        <v>233</v>
      </c>
      <c r="D95" s="19" t="s">
        <v>12</v>
      </c>
      <c r="E95" s="47" t="s">
        <v>102</v>
      </c>
      <c r="F95" s="48">
        <v>0.09350694444444445</v>
      </c>
      <c r="G95" s="20" t="str">
        <f t="shared" si="5"/>
        <v>7.29/km</v>
      </c>
      <c r="H95" s="21">
        <f t="shared" si="3"/>
        <v>0.02962962962962963</v>
      </c>
      <c r="I95" s="21">
        <f t="shared" si="6"/>
        <v>0.02460648148148148</v>
      </c>
    </row>
    <row r="96" spans="1:9" ht="15" customHeight="1">
      <c r="A96" s="19">
        <v>93</v>
      </c>
      <c r="B96" s="47" t="s">
        <v>234</v>
      </c>
      <c r="C96" s="47" t="s">
        <v>235</v>
      </c>
      <c r="D96" s="19" t="s">
        <v>12</v>
      </c>
      <c r="E96" s="47" t="s">
        <v>55</v>
      </c>
      <c r="F96" s="48">
        <v>0.09355324074074074</v>
      </c>
      <c r="G96" s="20" t="str">
        <f t="shared" si="5"/>
        <v>7.29/km</v>
      </c>
      <c r="H96" s="21">
        <f aca="true" t="shared" si="7" ref="H96:H159">F96-$F$4</f>
        <v>0.029675925925925925</v>
      </c>
      <c r="I96" s="21">
        <f t="shared" si="6"/>
        <v>0.024652777777777773</v>
      </c>
    </row>
    <row r="97" spans="1:9" ht="15" customHeight="1">
      <c r="A97" s="19">
        <v>94</v>
      </c>
      <c r="B97" s="47" t="s">
        <v>236</v>
      </c>
      <c r="C97" s="47" t="s">
        <v>237</v>
      </c>
      <c r="D97" s="19" t="s">
        <v>118</v>
      </c>
      <c r="E97" s="47" t="s">
        <v>125</v>
      </c>
      <c r="F97" s="48">
        <v>0.09359953703703704</v>
      </c>
      <c r="G97" s="20" t="str">
        <f t="shared" si="5"/>
        <v>7.29/km</v>
      </c>
      <c r="H97" s="21">
        <f t="shared" si="7"/>
        <v>0.02972222222222222</v>
      </c>
      <c r="I97" s="21">
        <f t="shared" si="6"/>
        <v>0.013159722222222225</v>
      </c>
    </row>
    <row r="98" spans="1:9" ht="15" customHeight="1">
      <c r="A98" s="25">
        <v>95</v>
      </c>
      <c r="B98" s="51" t="s">
        <v>238</v>
      </c>
      <c r="C98" s="51" t="s">
        <v>40</v>
      </c>
      <c r="D98" s="25" t="s">
        <v>11</v>
      </c>
      <c r="E98" s="51" t="s">
        <v>428</v>
      </c>
      <c r="F98" s="52">
        <v>0.09379629629629631</v>
      </c>
      <c r="G98" s="26" t="str">
        <f t="shared" si="5"/>
        <v>7.30/km</v>
      </c>
      <c r="H98" s="27">
        <f t="shared" si="7"/>
        <v>0.02991898148148149</v>
      </c>
      <c r="I98" s="27">
        <f t="shared" si="6"/>
        <v>0.025196759259259266</v>
      </c>
    </row>
    <row r="99" spans="1:9" ht="15" customHeight="1">
      <c r="A99" s="19">
        <v>96</v>
      </c>
      <c r="B99" s="47" t="s">
        <v>239</v>
      </c>
      <c r="C99" s="47" t="s">
        <v>240</v>
      </c>
      <c r="D99" s="19" t="s">
        <v>15</v>
      </c>
      <c r="E99" s="47" t="s">
        <v>241</v>
      </c>
      <c r="F99" s="48">
        <v>0.09381944444444444</v>
      </c>
      <c r="G99" s="20" t="str">
        <f t="shared" si="5"/>
        <v>7.30/km</v>
      </c>
      <c r="H99" s="21">
        <f t="shared" si="7"/>
        <v>0.029942129629629624</v>
      </c>
      <c r="I99" s="21">
        <f t="shared" si="6"/>
        <v>0.014907407407407411</v>
      </c>
    </row>
    <row r="100" spans="1:9" ht="15" customHeight="1">
      <c r="A100" s="19">
        <v>97</v>
      </c>
      <c r="B100" s="47" t="s">
        <v>242</v>
      </c>
      <c r="C100" s="47" t="s">
        <v>57</v>
      </c>
      <c r="D100" s="19" t="s">
        <v>12</v>
      </c>
      <c r="E100" s="47" t="s">
        <v>243</v>
      </c>
      <c r="F100" s="48">
        <v>0.09443287037037036</v>
      </c>
      <c r="G100" s="20" t="str">
        <f t="shared" si="5"/>
        <v>7.33/km</v>
      </c>
      <c r="H100" s="21">
        <f t="shared" si="7"/>
        <v>0.030555555555555544</v>
      </c>
      <c r="I100" s="21">
        <f aca="true" t="shared" si="8" ref="I100:I131">F100-INDEX($F$4:$F$193,MATCH(D100,$D$4:$D$193,0))</f>
        <v>0.025532407407407393</v>
      </c>
    </row>
    <row r="101" spans="1:9" ht="15" customHeight="1">
      <c r="A101" s="19">
        <v>98</v>
      </c>
      <c r="B101" s="47" t="s">
        <v>244</v>
      </c>
      <c r="C101" s="47" t="s">
        <v>245</v>
      </c>
      <c r="D101" s="19" t="s">
        <v>14</v>
      </c>
      <c r="E101" s="47" t="s">
        <v>246</v>
      </c>
      <c r="F101" s="48">
        <v>0.09471064814814815</v>
      </c>
      <c r="G101" s="20" t="str">
        <f t="shared" si="5"/>
        <v>7.35/km</v>
      </c>
      <c r="H101" s="21">
        <f t="shared" si="7"/>
        <v>0.030833333333333338</v>
      </c>
      <c r="I101" s="21">
        <f t="shared" si="8"/>
        <v>0.02372685185185186</v>
      </c>
    </row>
    <row r="102" spans="1:9" ht="15" customHeight="1">
      <c r="A102" s="19">
        <v>99</v>
      </c>
      <c r="B102" s="47" t="s">
        <v>247</v>
      </c>
      <c r="C102" s="47" t="s">
        <v>248</v>
      </c>
      <c r="D102" s="19" t="s">
        <v>222</v>
      </c>
      <c r="E102" s="47" t="s">
        <v>164</v>
      </c>
      <c r="F102" s="48">
        <v>0.0947337962962963</v>
      </c>
      <c r="G102" s="20" t="str">
        <f t="shared" si="5"/>
        <v>7.35/km</v>
      </c>
      <c r="H102" s="21">
        <f t="shared" si="7"/>
        <v>0.030856481481481485</v>
      </c>
      <c r="I102" s="21">
        <f t="shared" si="8"/>
        <v>0.003726851851851856</v>
      </c>
    </row>
    <row r="103" spans="1:9" ht="15" customHeight="1">
      <c r="A103" s="19">
        <v>100</v>
      </c>
      <c r="B103" s="47" t="s">
        <v>247</v>
      </c>
      <c r="C103" s="47" t="s">
        <v>249</v>
      </c>
      <c r="D103" s="19" t="s">
        <v>13</v>
      </c>
      <c r="E103" s="47" t="s">
        <v>164</v>
      </c>
      <c r="F103" s="48">
        <v>0.09478009259259258</v>
      </c>
      <c r="G103" s="20" t="str">
        <f t="shared" si="5"/>
        <v>7.35/km</v>
      </c>
      <c r="H103" s="21">
        <f t="shared" si="7"/>
        <v>0.030902777777777765</v>
      </c>
      <c r="I103" s="21">
        <f t="shared" si="8"/>
        <v>0.02224537037037036</v>
      </c>
    </row>
    <row r="104" spans="1:9" ht="15" customHeight="1">
      <c r="A104" s="19">
        <v>101</v>
      </c>
      <c r="B104" s="47" t="s">
        <v>250</v>
      </c>
      <c r="C104" s="47" t="s">
        <v>233</v>
      </c>
      <c r="D104" s="19" t="s">
        <v>13</v>
      </c>
      <c r="E104" s="47" t="s">
        <v>55</v>
      </c>
      <c r="F104" s="48">
        <v>0.09483796296296297</v>
      </c>
      <c r="G104" s="20" t="str">
        <f t="shared" si="5"/>
        <v>7.35/km</v>
      </c>
      <c r="H104" s="21">
        <f t="shared" si="7"/>
        <v>0.030960648148148154</v>
      </c>
      <c r="I104" s="21">
        <f t="shared" si="8"/>
        <v>0.02230324074074075</v>
      </c>
    </row>
    <row r="105" spans="1:9" ht="15" customHeight="1">
      <c r="A105" s="19">
        <v>102</v>
      </c>
      <c r="B105" s="47" t="s">
        <v>251</v>
      </c>
      <c r="C105" s="47" t="s">
        <v>252</v>
      </c>
      <c r="D105" s="19" t="s">
        <v>13</v>
      </c>
      <c r="E105" s="47" t="s">
        <v>156</v>
      </c>
      <c r="F105" s="48">
        <v>0.09487268518518517</v>
      </c>
      <c r="G105" s="20" t="str">
        <f t="shared" si="5"/>
        <v>7.35/km</v>
      </c>
      <c r="H105" s="21">
        <f t="shared" si="7"/>
        <v>0.030995370370370354</v>
      </c>
      <c r="I105" s="21">
        <f t="shared" si="8"/>
        <v>0.02233796296296295</v>
      </c>
    </row>
    <row r="106" spans="1:9" ht="15" customHeight="1">
      <c r="A106" s="19">
        <v>103</v>
      </c>
      <c r="B106" s="47" t="s">
        <v>253</v>
      </c>
      <c r="C106" s="47" t="s">
        <v>21</v>
      </c>
      <c r="D106" s="19" t="s">
        <v>16</v>
      </c>
      <c r="E106" s="47" t="s">
        <v>156</v>
      </c>
      <c r="F106" s="48">
        <v>0.09506944444444444</v>
      </c>
      <c r="G106" s="20" t="str">
        <f t="shared" si="5"/>
        <v>7.36/km</v>
      </c>
      <c r="H106" s="21">
        <f t="shared" si="7"/>
        <v>0.031192129629629625</v>
      </c>
      <c r="I106" s="21">
        <f t="shared" si="8"/>
        <v>0.015138888888888882</v>
      </c>
    </row>
    <row r="107" spans="1:9" ht="15" customHeight="1">
      <c r="A107" s="19">
        <v>104</v>
      </c>
      <c r="B107" s="47" t="s">
        <v>254</v>
      </c>
      <c r="C107" s="47" t="s">
        <v>255</v>
      </c>
      <c r="D107" s="19" t="s">
        <v>12</v>
      </c>
      <c r="E107" s="47" t="s">
        <v>256</v>
      </c>
      <c r="F107" s="48">
        <v>0.09518518518518519</v>
      </c>
      <c r="G107" s="20" t="str">
        <f t="shared" si="5"/>
        <v>7.37/km</v>
      </c>
      <c r="H107" s="21">
        <f t="shared" si="7"/>
        <v>0.031307870370370375</v>
      </c>
      <c r="I107" s="21">
        <f t="shared" si="8"/>
        <v>0.026284722222222223</v>
      </c>
    </row>
    <row r="108" spans="1:9" ht="15" customHeight="1">
      <c r="A108" s="25">
        <v>105</v>
      </c>
      <c r="B108" s="51" t="s">
        <v>257</v>
      </c>
      <c r="C108" s="51" t="s">
        <v>134</v>
      </c>
      <c r="D108" s="25" t="s">
        <v>11</v>
      </c>
      <c r="E108" s="51" t="s">
        <v>428</v>
      </c>
      <c r="F108" s="52">
        <v>0.09521990740740742</v>
      </c>
      <c r="G108" s="26" t="str">
        <f t="shared" si="5"/>
        <v>7.37/km</v>
      </c>
      <c r="H108" s="27">
        <f t="shared" si="7"/>
        <v>0.0313425925925926</v>
      </c>
      <c r="I108" s="27">
        <f t="shared" si="8"/>
        <v>0.026620370370370378</v>
      </c>
    </row>
    <row r="109" spans="1:9" ht="15" customHeight="1">
      <c r="A109" s="19">
        <v>106</v>
      </c>
      <c r="B109" s="47" t="s">
        <v>258</v>
      </c>
      <c r="C109" s="47" t="s">
        <v>64</v>
      </c>
      <c r="D109" s="19" t="s">
        <v>22</v>
      </c>
      <c r="E109" s="47" t="s">
        <v>259</v>
      </c>
      <c r="F109" s="48">
        <v>0.09555555555555556</v>
      </c>
      <c r="G109" s="20" t="str">
        <f t="shared" si="5"/>
        <v>7.39/km</v>
      </c>
      <c r="H109" s="21">
        <f t="shared" si="7"/>
        <v>0.03167824074074074</v>
      </c>
      <c r="I109" s="21">
        <f t="shared" si="8"/>
        <v>0.03167824074074074</v>
      </c>
    </row>
    <row r="110" spans="1:9" ht="15" customHeight="1">
      <c r="A110" s="19">
        <v>107</v>
      </c>
      <c r="B110" s="47" t="s">
        <v>260</v>
      </c>
      <c r="C110" s="47" t="s">
        <v>85</v>
      </c>
      <c r="D110" s="19" t="s">
        <v>22</v>
      </c>
      <c r="E110" s="47" t="s">
        <v>259</v>
      </c>
      <c r="F110" s="48">
        <v>0.09556712962962964</v>
      </c>
      <c r="G110" s="20" t="str">
        <f t="shared" si="5"/>
        <v>7.39/km</v>
      </c>
      <c r="H110" s="21">
        <f t="shared" si="7"/>
        <v>0.03168981481481482</v>
      </c>
      <c r="I110" s="21">
        <f t="shared" si="8"/>
        <v>0.03168981481481482</v>
      </c>
    </row>
    <row r="111" spans="1:9" ht="15" customHeight="1">
      <c r="A111" s="25">
        <v>108</v>
      </c>
      <c r="B111" s="51" t="s">
        <v>261</v>
      </c>
      <c r="C111" s="51" t="s">
        <v>262</v>
      </c>
      <c r="D111" s="25" t="s">
        <v>13</v>
      </c>
      <c r="E111" s="51" t="s">
        <v>428</v>
      </c>
      <c r="F111" s="52">
        <v>0.0956712962962963</v>
      </c>
      <c r="G111" s="26" t="str">
        <f t="shared" si="5"/>
        <v>7.39/km</v>
      </c>
      <c r="H111" s="27">
        <f t="shared" si="7"/>
        <v>0.03179398148148148</v>
      </c>
      <c r="I111" s="27">
        <f t="shared" si="8"/>
        <v>0.023136574074074073</v>
      </c>
    </row>
    <row r="112" spans="1:9" ht="15" customHeight="1">
      <c r="A112" s="25">
        <v>109</v>
      </c>
      <c r="B112" s="51" t="s">
        <v>147</v>
      </c>
      <c r="C112" s="51" t="s">
        <v>263</v>
      </c>
      <c r="D112" s="25" t="s">
        <v>15</v>
      </c>
      <c r="E112" s="51" t="s">
        <v>428</v>
      </c>
      <c r="F112" s="52">
        <v>0.09572916666666666</v>
      </c>
      <c r="G112" s="26" t="str">
        <f t="shared" si="5"/>
        <v>7.40/km</v>
      </c>
      <c r="H112" s="27">
        <f t="shared" si="7"/>
        <v>0.03185185185185184</v>
      </c>
      <c r="I112" s="27">
        <f t="shared" si="8"/>
        <v>0.016817129629629626</v>
      </c>
    </row>
    <row r="113" spans="1:9" ht="15" customHeight="1">
      <c r="A113" s="19">
        <v>110</v>
      </c>
      <c r="B113" s="47" t="s">
        <v>264</v>
      </c>
      <c r="C113" s="47" t="s">
        <v>64</v>
      </c>
      <c r="D113" s="19" t="s">
        <v>14</v>
      </c>
      <c r="E113" s="47" t="s">
        <v>55</v>
      </c>
      <c r="F113" s="48">
        <v>0.09577546296296297</v>
      </c>
      <c r="G113" s="20" t="str">
        <f t="shared" si="5"/>
        <v>7.40/km</v>
      </c>
      <c r="H113" s="21">
        <f t="shared" si="7"/>
        <v>0.03189814814814815</v>
      </c>
      <c r="I113" s="21">
        <f t="shared" si="8"/>
        <v>0.02479166666666667</v>
      </c>
    </row>
    <row r="114" spans="1:9" ht="15" customHeight="1">
      <c r="A114" s="25">
        <v>111</v>
      </c>
      <c r="B114" s="51" t="s">
        <v>265</v>
      </c>
      <c r="C114" s="51" t="s">
        <v>137</v>
      </c>
      <c r="D114" s="25" t="s">
        <v>11</v>
      </c>
      <c r="E114" s="51" t="s">
        <v>428</v>
      </c>
      <c r="F114" s="52">
        <v>0.09585648148148147</v>
      </c>
      <c r="G114" s="26" t="str">
        <f t="shared" si="5"/>
        <v>7.40/km</v>
      </c>
      <c r="H114" s="27">
        <f t="shared" si="7"/>
        <v>0.031979166666666656</v>
      </c>
      <c r="I114" s="27">
        <f t="shared" si="8"/>
        <v>0.02725694444444443</v>
      </c>
    </row>
    <row r="115" spans="1:9" ht="15" customHeight="1">
      <c r="A115" s="25">
        <v>112</v>
      </c>
      <c r="B115" s="51" t="s">
        <v>266</v>
      </c>
      <c r="C115" s="51" t="s">
        <v>267</v>
      </c>
      <c r="D115" s="25" t="s">
        <v>13</v>
      </c>
      <c r="E115" s="51" t="s">
        <v>428</v>
      </c>
      <c r="F115" s="52">
        <v>0.09586805555555555</v>
      </c>
      <c r="G115" s="26" t="str">
        <f t="shared" si="5"/>
        <v>7.40/km</v>
      </c>
      <c r="H115" s="27">
        <f t="shared" si="7"/>
        <v>0.031990740740740736</v>
      </c>
      <c r="I115" s="27">
        <f t="shared" si="8"/>
        <v>0.02333333333333333</v>
      </c>
    </row>
    <row r="116" spans="1:9" ht="15" customHeight="1">
      <c r="A116" s="19">
        <v>113</v>
      </c>
      <c r="B116" s="47" t="s">
        <v>268</v>
      </c>
      <c r="C116" s="47" t="s">
        <v>37</v>
      </c>
      <c r="D116" s="19" t="s">
        <v>15</v>
      </c>
      <c r="E116" s="47" t="s">
        <v>167</v>
      </c>
      <c r="F116" s="48">
        <v>0.09598379629629629</v>
      </c>
      <c r="G116" s="20" t="str">
        <f t="shared" si="5"/>
        <v>7.41/km</v>
      </c>
      <c r="H116" s="21">
        <f t="shared" si="7"/>
        <v>0.03210648148148147</v>
      </c>
      <c r="I116" s="21">
        <f t="shared" si="8"/>
        <v>0.01707175925925926</v>
      </c>
    </row>
    <row r="117" spans="1:9" ht="15" customHeight="1">
      <c r="A117" s="19">
        <v>114</v>
      </c>
      <c r="B117" s="47" t="s">
        <v>269</v>
      </c>
      <c r="C117" s="47" t="s">
        <v>57</v>
      </c>
      <c r="D117" s="19" t="s">
        <v>14</v>
      </c>
      <c r="E117" s="47" t="s">
        <v>38</v>
      </c>
      <c r="F117" s="48">
        <v>0.09695601851851852</v>
      </c>
      <c r="G117" s="20" t="str">
        <f t="shared" si="5"/>
        <v>7.45/km</v>
      </c>
      <c r="H117" s="21">
        <f t="shared" si="7"/>
        <v>0.03307870370370371</v>
      </c>
      <c r="I117" s="21">
        <f t="shared" si="8"/>
        <v>0.02597222222222223</v>
      </c>
    </row>
    <row r="118" spans="1:9" ht="15" customHeight="1">
      <c r="A118" s="19">
        <v>115</v>
      </c>
      <c r="B118" s="47" t="s">
        <v>270</v>
      </c>
      <c r="C118" s="47" t="s">
        <v>271</v>
      </c>
      <c r="D118" s="19" t="s">
        <v>222</v>
      </c>
      <c r="E118" s="47" t="s">
        <v>208</v>
      </c>
      <c r="F118" s="48">
        <v>0.09711805555555557</v>
      </c>
      <c r="G118" s="20" t="str">
        <f t="shared" si="5"/>
        <v>7.46/km</v>
      </c>
      <c r="H118" s="21">
        <f t="shared" si="7"/>
        <v>0.03324074074074075</v>
      </c>
      <c r="I118" s="21">
        <f t="shared" si="8"/>
        <v>0.006111111111111123</v>
      </c>
    </row>
    <row r="119" spans="1:9" ht="15" customHeight="1">
      <c r="A119" s="19">
        <v>116</v>
      </c>
      <c r="B119" s="47" t="s">
        <v>272</v>
      </c>
      <c r="C119" s="47" t="s">
        <v>212</v>
      </c>
      <c r="D119" s="19" t="s">
        <v>12</v>
      </c>
      <c r="E119" s="47" t="s">
        <v>273</v>
      </c>
      <c r="F119" s="48">
        <v>0.09755787037037038</v>
      </c>
      <c r="G119" s="20" t="str">
        <f t="shared" si="5"/>
        <v>7.48/km</v>
      </c>
      <c r="H119" s="21">
        <f t="shared" si="7"/>
        <v>0.03368055555555556</v>
      </c>
      <c r="I119" s="21">
        <f t="shared" si="8"/>
        <v>0.02865740740740741</v>
      </c>
    </row>
    <row r="120" spans="1:9" ht="15" customHeight="1">
      <c r="A120" s="19">
        <v>117</v>
      </c>
      <c r="B120" s="47" t="s">
        <v>274</v>
      </c>
      <c r="C120" s="47" t="s">
        <v>40</v>
      </c>
      <c r="D120" s="19" t="s">
        <v>22</v>
      </c>
      <c r="E120" s="47" t="s">
        <v>128</v>
      </c>
      <c r="F120" s="48">
        <v>0.09788194444444444</v>
      </c>
      <c r="G120" s="20" t="str">
        <f t="shared" si="5"/>
        <v>7.50/km</v>
      </c>
      <c r="H120" s="21">
        <f t="shared" si="7"/>
        <v>0.03400462962962962</v>
      </c>
      <c r="I120" s="21">
        <f t="shared" si="8"/>
        <v>0.03400462962962962</v>
      </c>
    </row>
    <row r="121" spans="1:9" ht="15" customHeight="1">
      <c r="A121" s="19">
        <v>118</v>
      </c>
      <c r="B121" s="47" t="s">
        <v>275</v>
      </c>
      <c r="C121" s="47" t="s">
        <v>276</v>
      </c>
      <c r="D121" s="19" t="s">
        <v>11</v>
      </c>
      <c r="E121" s="47" t="s">
        <v>38</v>
      </c>
      <c r="F121" s="48">
        <v>0.09877314814814815</v>
      </c>
      <c r="G121" s="20" t="str">
        <f t="shared" si="5"/>
        <v>7.54/km</v>
      </c>
      <c r="H121" s="21">
        <f t="shared" si="7"/>
        <v>0.034895833333333334</v>
      </c>
      <c r="I121" s="21">
        <f t="shared" si="8"/>
        <v>0.03017361111111111</v>
      </c>
    </row>
    <row r="122" spans="1:9" ht="15" customHeight="1">
      <c r="A122" s="19">
        <v>119</v>
      </c>
      <c r="B122" s="47" t="s">
        <v>277</v>
      </c>
      <c r="C122" s="47" t="s">
        <v>249</v>
      </c>
      <c r="D122" s="19" t="s">
        <v>14</v>
      </c>
      <c r="E122" s="47" t="s">
        <v>278</v>
      </c>
      <c r="F122" s="48">
        <v>0.09924768518518519</v>
      </c>
      <c r="G122" s="20" t="str">
        <f t="shared" si="5"/>
        <v>7.56/km</v>
      </c>
      <c r="H122" s="21">
        <f t="shared" si="7"/>
        <v>0.03537037037037037</v>
      </c>
      <c r="I122" s="21">
        <f t="shared" si="8"/>
        <v>0.028263888888888894</v>
      </c>
    </row>
    <row r="123" spans="1:9" ht="15" customHeight="1">
      <c r="A123" s="19">
        <v>120</v>
      </c>
      <c r="B123" s="47" t="s">
        <v>279</v>
      </c>
      <c r="C123" s="47" t="s">
        <v>280</v>
      </c>
      <c r="D123" s="19" t="s">
        <v>12</v>
      </c>
      <c r="E123" s="47" t="s">
        <v>97</v>
      </c>
      <c r="F123" s="48">
        <v>0.09925925925925927</v>
      </c>
      <c r="G123" s="20" t="str">
        <f t="shared" si="5"/>
        <v>7.56/km</v>
      </c>
      <c r="H123" s="21">
        <f t="shared" si="7"/>
        <v>0.03538194444444445</v>
      </c>
      <c r="I123" s="21">
        <f t="shared" si="8"/>
        <v>0.0303587962962963</v>
      </c>
    </row>
    <row r="124" spans="1:9" ht="15" customHeight="1">
      <c r="A124" s="19">
        <v>121</v>
      </c>
      <c r="B124" s="47" t="s">
        <v>281</v>
      </c>
      <c r="C124" s="47" t="s">
        <v>37</v>
      </c>
      <c r="D124" s="19" t="s">
        <v>12</v>
      </c>
      <c r="E124" s="47" t="s">
        <v>41</v>
      </c>
      <c r="F124" s="48">
        <v>0.09953703703703703</v>
      </c>
      <c r="G124" s="20" t="str">
        <f t="shared" si="5"/>
        <v>7.58/km</v>
      </c>
      <c r="H124" s="21">
        <f t="shared" si="7"/>
        <v>0.03565972222222222</v>
      </c>
      <c r="I124" s="21">
        <f t="shared" si="8"/>
        <v>0.030636574074074066</v>
      </c>
    </row>
    <row r="125" spans="1:9" ht="15" customHeight="1">
      <c r="A125" s="19">
        <v>122</v>
      </c>
      <c r="B125" s="47" t="s">
        <v>282</v>
      </c>
      <c r="C125" s="47" t="s">
        <v>67</v>
      </c>
      <c r="D125" s="19" t="s">
        <v>15</v>
      </c>
      <c r="E125" s="47" t="s">
        <v>283</v>
      </c>
      <c r="F125" s="48">
        <v>0.09958333333333334</v>
      </c>
      <c r="G125" s="20" t="str">
        <f t="shared" si="5"/>
        <v>7.58/km</v>
      </c>
      <c r="H125" s="21">
        <f t="shared" si="7"/>
        <v>0.035706018518518526</v>
      </c>
      <c r="I125" s="21">
        <f t="shared" si="8"/>
        <v>0.020671296296296313</v>
      </c>
    </row>
    <row r="126" spans="1:9" ht="15" customHeight="1">
      <c r="A126" s="19">
        <v>123</v>
      </c>
      <c r="B126" s="47" t="s">
        <v>284</v>
      </c>
      <c r="C126" s="47" t="s">
        <v>285</v>
      </c>
      <c r="D126" s="19" t="s">
        <v>14</v>
      </c>
      <c r="E126" s="47" t="s">
        <v>55</v>
      </c>
      <c r="F126" s="48">
        <v>0.09972222222222223</v>
      </c>
      <c r="G126" s="20" t="str">
        <f t="shared" si="5"/>
        <v>7.59/km</v>
      </c>
      <c r="H126" s="21">
        <f t="shared" si="7"/>
        <v>0.03584490740740741</v>
      </c>
      <c r="I126" s="21">
        <f t="shared" si="8"/>
        <v>0.02873842592592593</v>
      </c>
    </row>
    <row r="127" spans="1:9" ht="15" customHeight="1">
      <c r="A127" s="19">
        <v>124</v>
      </c>
      <c r="B127" s="47" t="s">
        <v>286</v>
      </c>
      <c r="C127" s="47" t="s">
        <v>249</v>
      </c>
      <c r="D127" s="19" t="s">
        <v>15</v>
      </c>
      <c r="E127" s="47" t="s">
        <v>287</v>
      </c>
      <c r="F127" s="48">
        <v>0.09996527777777779</v>
      </c>
      <c r="G127" s="20" t="str">
        <f t="shared" si="5"/>
        <v>7.60/km</v>
      </c>
      <c r="H127" s="21">
        <f t="shared" si="7"/>
        <v>0.036087962962962974</v>
      </c>
      <c r="I127" s="21">
        <f t="shared" si="8"/>
        <v>0.02105324074074076</v>
      </c>
    </row>
    <row r="128" spans="1:9" ht="15" customHeight="1">
      <c r="A128" s="19">
        <v>125</v>
      </c>
      <c r="B128" s="47" t="s">
        <v>288</v>
      </c>
      <c r="C128" s="47" t="s">
        <v>289</v>
      </c>
      <c r="D128" s="19" t="s">
        <v>12</v>
      </c>
      <c r="E128" s="47" t="s">
        <v>125</v>
      </c>
      <c r="F128" s="48">
        <v>0.10006944444444445</v>
      </c>
      <c r="G128" s="20" t="str">
        <f t="shared" si="5"/>
        <v>8.00/km</v>
      </c>
      <c r="H128" s="21">
        <f t="shared" si="7"/>
        <v>0.03619212962962963</v>
      </c>
      <c r="I128" s="21">
        <f t="shared" si="8"/>
        <v>0.031168981481481478</v>
      </c>
    </row>
    <row r="129" spans="1:9" ht="15" customHeight="1">
      <c r="A129" s="19">
        <v>126</v>
      </c>
      <c r="B129" s="47" t="s">
        <v>290</v>
      </c>
      <c r="C129" s="47" t="s">
        <v>291</v>
      </c>
      <c r="D129" s="19" t="s">
        <v>14</v>
      </c>
      <c r="E129" s="47" t="s">
        <v>292</v>
      </c>
      <c r="F129" s="48">
        <v>0.10016203703703704</v>
      </c>
      <c r="G129" s="20" t="str">
        <f t="shared" si="5"/>
        <v>8.01/km</v>
      </c>
      <c r="H129" s="21">
        <f t="shared" si="7"/>
        <v>0.03628472222222222</v>
      </c>
      <c r="I129" s="21">
        <f t="shared" si="8"/>
        <v>0.02917824074074074</v>
      </c>
    </row>
    <row r="130" spans="1:9" ht="15" customHeight="1">
      <c r="A130" s="19">
        <v>127</v>
      </c>
      <c r="B130" s="47" t="s">
        <v>293</v>
      </c>
      <c r="C130" s="47" t="s">
        <v>294</v>
      </c>
      <c r="D130" s="19" t="s">
        <v>11</v>
      </c>
      <c r="E130" s="47" t="s">
        <v>156</v>
      </c>
      <c r="F130" s="48">
        <v>0.10038194444444444</v>
      </c>
      <c r="G130" s="20" t="str">
        <f t="shared" si="5"/>
        <v>8.02/km</v>
      </c>
      <c r="H130" s="21">
        <f t="shared" si="7"/>
        <v>0.03650462962962962</v>
      </c>
      <c r="I130" s="21">
        <f t="shared" si="8"/>
        <v>0.0317824074074074</v>
      </c>
    </row>
    <row r="131" spans="1:9" ht="15" customHeight="1">
      <c r="A131" s="19">
        <v>128</v>
      </c>
      <c r="B131" s="47" t="s">
        <v>295</v>
      </c>
      <c r="C131" s="47" t="s">
        <v>249</v>
      </c>
      <c r="D131" s="19" t="s">
        <v>13</v>
      </c>
      <c r="E131" s="47" t="s">
        <v>296</v>
      </c>
      <c r="F131" s="48">
        <v>0.10041666666666667</v>
      </c>
      <c r="G131" s="20" t="str">
        <f t="shared" si="5"/>
        <v>8.02/km</v>
      </c>
      <c r="H131" s="21">
        <f t="shared" si="7"/>
        <v>0.03653935185185185</v>
      </c>
      <c r="I131" s="21">
        <f t="shared" si="8"/>
        <v>0.027881944444444445</v>
      </c>
    </row>
    <row r="132" spans="1:9" ht="15" customHeight="1">
      <c r="A132" s="19">
        <v>129</v>
      </c>
      <c r="B132" s="47" t="s">
        <v>297</v>
      </c>
      <c r="C132" s="47" t="s">
        <v>298</v>
      </c>
      <c r="D132" s="19" t="s">
        <v>19</v>
      </c>
      <c r="E132" s="47" t="s">
        <v>296</v>
      </c>
      <c r="F132" s="48">
        <v>0.10043981481481483</v>
      </c>
      <c r="G132" s="20" t="str">
        <f aca="true" t="shared" si="9" ref="G132:G195">TEXT(INT((HOUR(F132)*3600+MINUTE(F132)*60+SECOND(F132))/$I$2/60),"0")&amp;"."&amp;TEXT(MOD((HOUR(F132)*3600+MINUTE(F132)*60+SECOND(F132))/$I$2,60),"00")&amp;"/km"</f>
        <v>8.02/km</v>
      </c>
      <c r="H132" s="21">
        <f t="shared" si="7"/>
        <v>0.03656250000000001</v>
      </c>
      <c r="I132" s="21">
        <f aca="true" t="shared" si="10" ref="I132:I163">F132-INDEX($F$4:$F$193,MATCH(D132,$D$4:$D$193,0))</f>
        <v>0</v>
      </c>
    </row>
    <row r="133" spans="1:9" ht="15" customHeight="1">
      <c r="A133" s="19">
        <v>130</v>
      </c>
      <c r="B133" s="47" t="s">
        <v>299</v>
      </c>
      <c r="C133" s="47" t="s">
        <v>300</v>
      </c>
      <c r="D133" s="19" t="s">
        <v>16</v>
      </c>
      <c r="E133" s="47" t="s">
        <v>301</v>
      </c>
      <c r="F133" s="48">
        <v>0.10049768518518519</v>
      </c>
      <c r="G133" s="20" t="str">
        <f t="shared" si="9"/>
        <v>8.02/km</v>
      </c>
      <c r="H133" s="21">
        <f t="shared" si="7"/>
        <v>0.03662037037037037</v>
      </c>
      <c r="I133" s="21">
        <f t="shared" si="10"/>
        <v>0.02056712962962963</v>
      </c>
    </row>
    <row r="134" spans="1:9" ht="15" customHeight="1">
      <c r="A134" s="25">
        <v>131</v>
      </c>
      <c r="B134" s="51" t="s">
        <v>302</v>
      </c>
      <c r="C134" s="51" t="s">
        <v>28</v>
      </c>
      <c r="D134" s="25" t="s">
        <v>12</v>
      </c>
      <c r="E134" s="51" t="s">
        <v>428</v>
      </c>
      <c r="F134" s="52">
        <v>0.10053240740740742</v>
      </c>
      <c r="G134" s="26" t="str">
        <f t="shared" si="9"/>
        <v>8.03/km</v>
      </c>
      <c r="H134" s="27">
        <f t="shared" si="7"/>
        <v>0.0366550925925926</v>
      </c>
      <c r="I134" s="27">
        <f t="shared" si="10"/>
        <v>0.03163194444444445</v>
      </c>
    </row>
    <row r="135" spans="1:9" ht="15" customHeight="1">
      <c r="A135" s="19">
        <v>132</v>
      </c>
      <c r="B135" s="47" t="s">
        <v>303</v>
      </c>
      <c r="C135" s="47" t="s">
        <v>304</v>
      </c>
      <c r="D135" s="19" t="s">
        <v>11</v>
      </c>
      <c r="E135" s="47" t="s">
        <v>164</v>
      </c>
      <c r="F135" s="48">
        <v>0.10060185185185185</v>
      </c>
      <c r="G135" s="20" t="str">
        <f t="shared" si="9"/>
        <v>8.03/km</v>
      </c>
      <c r="H135" s="21">
        <f t="shared" si="7"/>
        <v>0.03672453703703703</v>
      </c>
      <c r="I135" s="21">
        <f t="shared" si="10"/>
        <v>0.0320023148148148</v>
      </c>
    </row>
    <row r="136" spans="1:9" ht="15" customHeight="1">
      <c r="A136" s="19">
        <v>133</v>
      </c>
      <c r="B136" s="47" t="s">
        <v>305</v>
      </c>
      <c r="C136" s="47" t="s">
        <v>149</v>
      </c>
      <c r="D136" s="19" t="s">
        <v>13</v>
      </c>
      <c r="E136" s="47" t="s">
        <v>159</v>
      </c>
      <c r="F136" s="48">
        <v>0.10065972222222223</v>
      </c>
      <c r="G136" s="20" t="str">
        <f t="shared" si="9"/>
        <v>8.03/km</v>
      </c>
      <c r="H136" s="21">
        <f t="shared" si="7"/>
        <v>0.036782407407407416</v>
      </c>
      <c r="I136" s="21">
        <f t="shared" si="10"/>
        <v>0.02812500000000001</v>
      </c>
    </row>
    <row r="137" spans="1:9" ht="15" customHeight="1">
      <c r="A137" s="19">
        <v>134</v>
      </c>
      <c r="B137" s="47" t="s">
        <v>306</v>
      </c>
      <c r="C137" s="47" t="s">
        <v>75</v>
      </c>
      <c r="D137" s="19" t="s">
        <v>13</v>
      </c>
      <c r="E137" s="47" t="s">
        <v>159</v>
      </c>
      <c r="F137" s="48">
        <v>0.10069444444444443</v>
      </c>
      <c r="G137" s="20" t="str">
        <f t="shared" si="9"/>
        <v>8.03/km</v>
      </c>
      <c r="H137" s="21">
        <f t="shared" si="7"/>
        <v>0.036817129629629616</v>
      </c>
      <c r="I137" s="21">
        <f t="shared" si="10"/>
        <v>0.02815972222222221</v>
      </c>
    </row>
    <row r="138" spans="1:9" ht="15" customHeight="1">
      <c r="A138" s="19">
        <v>135</v>
      </c>
      <c r="B138" s="47" t="s">
        <v>307</v>
      </c>
      <c r="C138" s="47" t="s">
        <v>308</v>
      </c>
      <c r="D138" s="19" t="s">
        <v>12</v>
      </c>
      <c r="E138" s="47" t="s">
        <v>159</v>
      </c>
      <c r="F138" s="48">
        <v>0.10070601851851851</v>
      </c>
      <c r="G138" s="20" t="str">
        <f t="shared" si="9"/>
        <v>8.03/km</v>
      </c>
      <c r="H138" s="21">
        <f t="shared" si="7"/>
        <v>0.0368287037037037</v>
      </c>
      <c r="I138" s="21">
        <f t="shared" si="10"/>
        <v>0.031805555555555545</v>
      </c>
    </row>
    <row r="139" spans="1:9" ht="15" customHeight="1">
      <c r="A139" s="19">
        <v>136</v>
      </c>
      <c r="B139" s="47" t="s">
        <v>309</v>
      </c>
      <c r="C139" s="47" t="s">
        <v>206</v>
      </c>
      <c r="D139" s="19" t="s">
        <v>13</v>
      </c>
      <c r="E139" s="47" t="s">
        <v>62</v>
      </c>
      <c r="F139" s="48">
        <v>0.10074074074074074</v>
      </c>
      <c r="G139" s="20" t="str">
        <f t="shared" si="9"/>
        <v>8.04/km</v>
      </c>
      <c r="H139" s="21">
        <f t="shared" si="7"/>
        <v>0.036863425925925924</v>
      </c>
      <c r="I139" s="21">
        <f t="shared" si="10"/>
        <v>0.02820601851851852</v>
      </c>
    </row>
    <row r="140" spans="1:9" ht="15" customHeight="1">
      <c r="A140" s="19">
        <v>137</v>
      </c>
      <c r="B140" s="47" t="s">
        <v>310</v>
      </c>
      <c r="C140" s="47" t="s">
        <v>121</v>
      </c>
      <c r="D140" s="19" t="s">
        <v>13</v>
      </c>
      <c r="E140" s="47" t="s">
        <v>311</v>
      </c>
      <c r="F140" s="48">
        <v>0.10094907407407407</v>
      </c>
      <c r="G140" s="20" t="str">
        <f t="shared" si="9"/>
        <v>8.05/km</v>
      </c>
      <c r="H140" s="21">
        <f t="shared" si="7"/>
        <v>0.03707175925925925</v>
      </c>
      <c r="I140" s="21">
        <f t="shared" si="10"/>
        <v>0.028414351851851843</v>
      </c>
    </row>
    <row r="141" spans="1:9" ht="15" customHeight="1">
      <c r="A141" s="25">
        <v>138</v>
      </c>
      <c r="B141" s="51" t="s">
        <v>312</v>
      </c>
      <c r="C141" s="51" t="s">
        <v>239</v>
      </c>
      <c r="D141" s="25" t="s">
        <v>11</v>
      </c>
      <c r="E141" s="51" t="s">
        <v>428</v>
      </c>
      <c r="F141" s="52">
        <v>0.10103009259259259</v>
      </c>
      <c r="G141" s="26" t="str">
        <f t="shared" si="9"/>
        <v>8.05/km</v>
      </c>
      <c r="H141" s="27">
        <f t="shared" si="7"/>
        <v>0.03715277777777777</v>
      </c>
      <c r="I141" s="27">
        <f t="shared" si="10"/>
        <v>0.032430555555555546</v>
      </c>
    </row>
    <row r="142" spans="1:9" ht="15" customHeight="1">
      <c r="A142" s="19">
        <v>139</v>
      </c>
      <c r="B142" s="47" t="s">
        <v>313</v>
      </c>
      <c r="C142" s="47" t="s">
        <v>212</v>
      </c>
      <c r="D142" s="19" t="s">
        <v>314</v>
      </c>
      <c r="E142" s="47" t="s">
        <v>315</v>
      </c>
      <c r="F142" s="48">
        <v>0.10106481481481482</v>
      </c>
      <c r="G142" s="20" t="str">
        <f t="shared" si="9"/>
        <v>8.05/km</v>
      </c>
      <c r="H142" s="21">
        <f t="shared" si="7"/>
        <v>0.0371875</v>
      </c>
      <c r="I142" s="21">
        <f t="shared" si="10"/>
        <v>0</v>
      </c>
    </row>
    <row r="143" spans="1:9" ht="15" customHeight="1">
      <c r="A143" s="19">
        <v>140</v>
      </c>
      <c r="B143" s="47" t="s">
        <v>316</v>
      </c>
      <c r="C143" s="47" t="s">
        <v>276</v>
      </c>
      <c r="D143" s="19" t="s">
        <v>15</v>
      </c>
      <c r="E143" s="47" t="s">
        <v>156</v>
      </c>
      <c r="F143" s="48">
        <v>0.1012037037037037</v>
      </c>
      <c r="G143" s="20" t="str">
        <f t="shared" si="9"/>
        <v>8.06/km</v>
      </c>
      <c r="H143" s="21">
        <f t="shared" si="7"/>
        <v>0.03732638888888888</v>
      </c>
      <c r="I143" s="21">
        <f t="shared" si="10"/>
        <v>0.022291666666666668</v>
      </c>
    </row>
    <row r="144" spans="1:9" ht="15" customHeight="1">
      <c r="A144" s="19">
        <v>141</v>
      </c>
      <c r="B144" s="47" t="s">
        <v>317</v>
      </c>
      <c r="C144" s="47" t="s">
        <v>37</v>
      </c>
      <c r="D144" s="19" t="s">
        <v>15</v>
      </c>
      <c r="E144" s="47" t="s">
        <v>102</v>
      </c>
      <c r="F144" s="48">
        <v>0.10123842592592593</v>
      </c>
      <c r="G144" s="20" t="str">
        <f t="shared" si="9"/>
        <v>8.06/km</v>
      </c>
      <c r="H144" s="21">
        <f t="shared" si="7"/>
        <v>0.03736111111111111</v>
      </c>
      <c r="I144" s="21">
        <f t="shared" si="10"/>
        <v>0.022326388888888896</v>
      </c>
    </row>
    <row r="145" spans="1:9" ht="15" customHeight="1">
      <c r="A145" s="25">
        <v>142</v>
      </c>
      <c r="B145" s="51" t="s">
        <v>318</v>
      </c>
      <c r="C145" s="51" t="s">
        <v>319</v>
      </c>
      <c r="D145" s="25" t="s">
        <v>222</v>
      </c>
      <c r="E145" s="51" t="s">
        <v>428</v>
      </c>
      <c r="F145" s="52">
        <v>0.10131944444444445</v>
      </c>
      <c r="G145" s="26" t="str">
        <f t="shared" si="9"/>
        <v>8.06/km</v>
      </c>
      <c r="H145" s="27">
        <f t="shared" si="7"/>
        <v>0.03744212962962963</v>
      </c>
      <c r="I145" s="27">
        <f t="shared" si="10"/>
        <v>0.010312500000000002</v>
      </c>
    </row>
    <row r="146" spans="1:9" ht="15" customHeight="1">
      <c r="A146" s="19">
        <v>143</v>
      </c>
      <c r="B146" s="47" t="s">
        <v>320</v>
      </c>
      <c r="C146" s="47" t="s">
        <v>321</v>
      </c>
      <c r="D146" s="19" t="s">
        <v>16</v>
      </c>
      <c r="E146" s="47" t="s">
        <v>102</v>
      </c>
      <c r="F146" s="48">
        <v>0.10157407407407408</v>
      </c>
      <c r="G146" s="20" t="str">
        <f t="shared" si="9"/>
        <v>8.08/km</v>
      </c>
      <c r="H146" s="21">
        <f t="shared" si="7"/>
        <v>0.03769675925925926</v>
      </c>
      <c r="I146" s="21">
        <f t="shared" si="10"/>
        <v>0.02164351851851852</v>
      </c>
    </row>
    <row r="147" spans="1:9" ht="15" customHeight="1">
      <c r="A147" s="19">
        <v>144</v>
      </c>
      <c r="B147" s="47" t="s">
        <v>322</v>
      </c>
      <c r="C147" s="47" t="s">
        <v>249</v>
      </c>
      <c r="D147" s="19" t="s">
        <v>314</v>
      </c>
      <c r="E147" s="47" t="s">
        <v>146</v>
      </c>
      <c r="F147" s="48">
        <v>0.10162037037037037</v>
      </c>
      <c r="G147" s="20" t="str">
        <f t="shared" si="9"/>
        <v>8.08/km</v>
      </c>
      <c r="H147" s="21">
        <f t="shared" si="7"/>
        <v>0.03774305555555556</v>
      </c>
      <c r="I147" s="21">
        <f t="shared" si="10"/>
        <v>0.0005555555555555591</v>
      </c>
    </row>
    <row r="148" spans="1:9" ht="15" customHeight="1">
      <c r="A148" s="25">
        <v>145</v>
      </c>
      <c r="B148" s="51" t="s">
        <v>323</v>
      </c>
      <c r="C148" s="51" t="s">
        <v>324</v>
      </c>
      <c r="D148" s="25" t="s">
        <v>314</v>
      </c>
      <c r="E148" s="51" t="s">
        <v>428</v>
      </c>
      <c r="F148" s="52">
        <v>0.10164351851851851</v>
      </c>
      <c r="G148" s="26" t="str">
        <f t="shared" si="9"/>
        <v>8.08/km</v>
      </c>
      <c r="H148" s="27">
        <f t="shared" si="7"/>
        <v>0.03776620370370369</v>
      </c>
      <c r="I148" s="27">
        <f t="shared" si="10"/>
        <v>0.0005787037037036924</v>
      </c>
    </row>
    <row r="149" spans="1:9" ht="15" customHeight="1">
      <c r="A149" s="19">
        <v>146</v>
      </c>
      <c r="B149" s="47" t="s">
        <v>325</v>
      </c>
      <c r="C149" s="47" t="s">
        <v>255</v>
      </c>
      <c r="D149" s="19" t="s">
        <v>13</v>
      </c>
      <c r="E149" s="47" t="s">
        <v>150</v>
      </c>
      <c r="F149" s="48">
        <v>0.10196759259259258</v>
      </c>
      <c r="G149" s="20" t="str">
        <f t="shared" si="9"/>
        <v>8.09/km</v>
      </c>
      <c r="H149" s="21">
        <f t="shared" si="7"/>
        <v>0.038090277777777765</v>
      </c>
      <c r="I149" s="21">
        <f t="shared" si="10"/>
        <v>0.02943287037037036</v>
      </c>
    </row>
    <row r="150" spans="1:9" ht="15" customHeight="1">
      <c r="A150" s="25">
        <v>147</v>
      </c>
      <c r="B150" s="51" t="s">
        <v>326</v>
      </c>
      <c r="C150" s="51" t="s">
        <v>40</v>
      </c>
      <c r="D150" s="25" t="s">
        <v>14</v>
      </c>
      <c r="E150" s="51" t="s">
        <v>428</v>
      </c>
      <c r="F150" s="52">
        <v>0.10270833333333333</v>
      </c>
      <c r="G150" s="26" t="str">
        <f t="shared" si="9"/>
        <v>8.13/km</v>
      </c>
      <c r="H150" s="27">
        <f t="shared" si="7"/>
        <v>0.038831018518518515</v>
      </c>
      <c r="I150" s="27">
        <f t="shared" si="10"/>
        <v>0.03172453703703704</v>
      </c>
    </row>
    <row r="151" spans="1:9" ht="15" customHeight="1">
      <c r="A151" s="19">
        <v>148</v>
      </c>
      <c r="B151" s="47" t="s">
        <v>327</v>
      </c>
      <c r="C151" s="47" t="s">
        <v>328</v>
      </c>
      <c r="D151" s="19" t="s">
        <v>14</v>
      </c>
      <c r="E151" s="47" t="s">
        <v>55</v>
      </c>
      <c r="F151" s="48">
        <v>0.10278935185185185</v>
      </c>
      <c r="G151" s="20" t="str">
        <f t="shared" si="9"/>
        <v>8.13/km</v>
      </c>
      <c r="H151" s="21">
        <f t="shared" si="7"/>
        <v>0.03891203703703704</v>
      </c>
      <c r="I151" s="21">
        <f t="shared" si="10"/>
        <v>0.03180555555555556</v>
      </c>
    </row>
    <row r="152" spans="1:9" ht="15" customHeight="1">
      <c r="A152" s="19">
        <v>149</v>
      </c>
      <c r="B152" s="47" t="s">
        <v>133</v>
      </c>
      <c r="C152" s="47" t="s">
        <v>209</v>
      </c>
      <c r="D152" s="19" t="s">
        <v>13</v>
      </c>
      <c r="E152" s="47" t="s">
        <v>135</v>
      </c>
      <c r="F152" s="48">
        <v>0.1028125</v>
      </c>
      <c r="G152" s="20" t="str">
        <f t="shared" si="9"/>
        <v>8.14/km</v>
      </c>
      <c r="H152" s="21">
        <f t="shared" si="7"/>
        <v>0.038935185185185184</v>
      </c>
      <c r="I152" s="21">
        <f t="shared" si="10"/>
        <v>0.03027777777777778</v>
      </c>
    </row>
    <row r="153" spans="1:9" ht="15" customHeight="1">
      <c r="A153" s="25">
        <v>150</v>
      </c>
      <c r="B153" s="51" t="s">
        <v>329</v>
      </c>
      <c r="C153" s="51" t="s">
        <v>330</v>
      </c>
      <c r="D153" s="25" t="s">
        <v>14</v>
      </c>
      <c r="E153" s="51" t="s">
        <v>428</v>
      </c>
      <c r="F153" s="52">
        <v>0.10287037037037038</v>
      </c>
      <c r="G153" s="26" t="str">
        <f t="shared" si="9"/>
        <v>8.14/km</v>
      </c>
      <c r="H153" s="27">
        <f t="shared" si="7"/>
        <v>0.03899305555555556</v>
      </c>
      <c r="I153" s="27">
        <f t="shared" si="10"/>
        <v>0.03188657407407408</v>
      </c>
    </row>
    <row r="154" spans="1:9" ht="15" customHeight="1">
      <c r="A154" s="19">
        <v>151</v>
      </c>
      <c r="B154" s="47" t="s">
        <v>331</v>
      </c>
      <c r="C154" s="47" t="s">
        <v>332</v>
      </c>
      <c r="D154" s="19" t="s">
        <v>16</v>
      </c>
      <c r="E154" s="47" t="s">
        <v>106</v>
      </c>
      <c r="F154" s="48">
        <v>0.10409722222222222</v>
      </c>
      <c r="G154" s="20" t="str">
        <f t="shared" si="9"/>
        <v>8.20/km</v>
      </c>
      <c r="H154" s="21">
        <f t="shared" si="7"/>
        <v>0.0402199074074074</v>
      </c>
      <c r="I154" s="21">
        <f t="shared" si="10"/>
        <v>0.024166666666666656</v>
      </c>
    </row>
    <row r="155" spans="1:9" ht="15" customHeight="1">
      <c r="A155" s="19">
        <v>152</v>
      </c>
      <c r="B155" s="47" t="s">
        <v>333</v>
      </c>
      <c r="C155" s="47" t="s">
        <v>334</v>
      </c>
      <c r="D155" s="19" t="s">
        <v>17</v>
      </c>
      <c r="E155" s="47" t="s">
        <v>159</v>
      </c>
      <c r="F155" s="48">
        <v>0.1044212962962963</v>
      </c>
      <c r="G155" s="20" t="str">
        <f t="shared" si="9"/>
        <v>8.21/km</v>
      </c>
      <c r="H155" s="21">
        <f t="shared" si="7"/>
        <v>0.040543981481481486</v>
      </c>
      <c r="I155" s="21">
        <f t="shared" si="10"/>
        <v>0.01851851851851853</v>
      </c>
    </row>
    <row r="156" spans="1:9" ht="15" customHeight="1">
      <c r="A156" s="25">
        <v>153</v>
      </c>
      <c r="B156" s="51" t="s">
        <v>335</v>
      </c>
      <c r="C156" s="51" t="s">
        <v>324</v>
      </c>
      <c r="D156" s="25" t="s">
        <v>13</v>
      </c>
      <c r="E156" s="51" t="s">
        <v>428</v>
      </c>
      <c r="F156" s="52">
        <v>0.10451388888888889</v>
      </c>
      <c r="G156" s="26" t="str">
        <f t="shared" si="9"/>
        <v>8.22/km</v>
      </c>
      <c r="H156" s="27">
        <f t="shared" si="7"/>
        <v>0.040636574074074075</v>
      </c>
      <c r="I156" s="27">
        <f t="shared" si="10"/>
        <v>0.03197916666666667</v>
      </c>
    </row>
    <row r="157" spans="1:9" ht="15" customHeight="1">
      <c r="A157" s="19">
        <v>154</v>
      </c>
      <c r="B157" s="47" t="s">
        <v>336</v>
      </c>
      <c r="C157" s="47" t="s">
        <v>337</v>
      </c>
      <c r="D157" s="19" t="s">
        <v>222</v>
      </c>
      <c r="E157" s="47" t="s">
        <v>164</v>
      </c>
      <c r="F157" s="48">
        <v>0.10496527777777777</v>
      </c>
      <c r="G157" s="20" t="str">
        <f t="shared" si="9"/>
        <v>8.24/km</v>
      </c>
      <c r="H157" s="21">
        <f t="shared" si="7"/>
        <v>0.04108796296296295</v>
      </c>
      <c r="I157" s="21">
        <f t="shared" si="10"/>
        <v>0.013958333333333323</v>
      </c>
    </row>
    <row r="158" spans="1:9" ht="15" customHeight="1">
      <c r="A158" s="19">
        <v>155</v>
      </c>
      <c r="B158" s="47" t="s">
        <v>338</v>
      </c>
      <c r="C158" s="47" t="s">
        <v>149</v>
      </c>
      <c r="D158" s="19" t="s">
        <v>16</v>
      </c>
      <c r="E158" s="47" t="s">
        <v>339</v>
      </c>
      <c r="F158" s="48">
        <v>0.10567129629629629</v>
      </c>
      <c r="G158" s="20" t="str">
        <f t="shared" si="9"/>
        <v>8.27/km</v>
      </c>
      <c r="H158" s="21">
        <f t="shared" si="7"/>
        <v>0.041793981481481474</v>
      </c>
      <c r="I158" s="21">
        <f t="shared" si="10"/>
        <v>0.02574074074074073</v>
      </c>
    </row>
    <row r="159" spans="1:9" ht="15" customHeight="1">
      <c r="A159" s="19">
        <v>156</v>
      </c>
      <c r="B159" s="47" t="s">
        <v>340</v>
      </c>
      <c r="C159" s="47" t="s">
        <v>61</v>
      </c>
      <c r="D159" s="19" t="s">
        <v>22</v>
      </c>
      <c r="E159" s="47" t="s">
        <v>150</v>
      </c>
      <c r="F159" s="48">
        <v>0.10594907407407407</v>
      </c>
      <c r="G159" s="20" t="str">
        <f t="shared" si="9"/>
        <v>8.29/km</v>
      </c>
      <c r="H159" s="21">
        <f t="shared" si="7"/>
        <v>0.04207175925925925</v>
      </c>
      <c r="I159" s="21">
        <f t="shared" si="10"/>
        <v>0.04207175925925925</v>
      </c>
    </row>
    <row r="160" spans="1:9" ht="15" customHeight="1">
      <c r="A160" s="19">
        <v>157</v>
      </c>
      <c r="B160" s="47" t="s">
        <v>341</v>
      </c>
      <c r="C160" s="47" t="s">
        <v>342</v>
      </c>
      <c r="D160" s="19" t="s">
        <v>343</v>
      </c>
      <c r="E160" s="47" t="s">
        <v>301</v>
      </c>
      <c r="F160" s="48">
        <v>0.10696759259259259</v>
      </c>
      <c r="G160" s="20" t="str">
        <f t="shared" si="9"/>
        <v>8.33/km</v>
      </c>
      <c r="H160" s="21">
        <f aca="true" t="shared" si="11" ref="H160:H175">F160-$F$4</f>
        <v>0.04309027777777777</v>
      </c>
      <c r="I160" s="21">
        <f t="shared" si="10"/>
        <v>0</v>
      </c>
    </row>
    <row r="161" spans="1:9" ht="15" customHeight="1">
      <c r="A161" s="19">
        <v>158</v>
      </c>
      <c r="B161" s="47" t="s">
        <v>344</v>
      </c>
      <c r="C161" s="47" t="s">
        <v>345</v>
      </c>
      <c r="D161" s="19" t="s">
        <v>343</v>
      </c>
      <c r="E161" s="47" t="s">
        <v>346</v>
      </c>
      <c r="F161" s="48">
        <v>0.1083912037037037</v>
      </c>
      <c r="G161" s="20" t="str">
        <f t="shared" si="9"/>
        <v>8.40/km</v>
      </c>
      <c r="H161" s="21">
        <f t="shared" si="11"/>
        <v>0.04451388888888888</v>
      </c>
      <c r="I161" s="21">
        <f t="shared" si="10"/>
        <v>0.0014236111111111116</v>
      </c>
    </row>
    <row r="162" spans="1:9" ht="15" customHeight="1">
      <c r="A162" s="25">
        <v>159</v>
      </c>
      <c r="B162" s="51" t="s">
        <v>347</v>
      </c>
      <c r="C162" s="51" t="s">
        <v>298</v>
      </c>
      <c r="D162" s="25" t="s">
        <v>19</v>
      </c>
      <c r="E162" s="51" t="s">
        <v>428</v>
      </c>
      <c r="F162" s="52">
        <v>0.10902777777777778</v>
      </c>
      <c r="G162" s="26" t="str">
        <f t="shared" si="9"/>
        <v>8.43/km</v>
      </c>
      <c r="H162" s="27">
        <f t="shared" si="11"/>
        <v>0.04515046296296296</v>
      </c>
      <c r="I162" s="27">
        <f t="shared" si="10"/>
        <v>0.00858796296296295</v>
      </c>
    </row>
    <row r="163" spans="1:9" ht="15" customHeight="1">
      <c r="A163" s="25">
        <v>160</v>
      </c>
      <c r="B163" s="51" t="s">
        <v>348</v>
      </c>
      <c r="C163" s="51" t="s">
        <v>212</v>
      </c>
      <c r="D163" s="25" t="s">
        <v>15</v>
      </c>
      <c r="E163" s="51" t="s">
        <v>428</v>
      </c>
      <c r="F163" s="52">
        <v>0.10953703703703704</v>
      </c>
      <c r="G163" s="26" t="str">
        <f t="shared" si="9"/>
        <v>8.46/km</v>
      </c>
      <c r="H163" s="27">
        <f t="shared" si="11"/>
        <v>0.04565972222222223</v>
      </c>
      <c r="I163" s="27">
        <f t="shared" si="10"/>
        <v>0.030625000000000013</v>
      </c>
    </row>
    <row r="164" spans="1:9" ht="15" customHeight="1">
      <c r="A164" s="19">
        <v>161</v>
      </c>
      <c r="B164" s="47" t="s">
        <v>349</v>
      </c>
      <c r="C164" s="47" t="s">
        <v>321</v>
      </c>
      <c r="D164" s="19" t="s">
        <v>16</v>
      </c>
      <c r="E164" s="47" t="s">
        <v>350</v>
      </c>
      <c r="F164" s="48">
        <v>0.11015046296296298</v>
      </c>
      <c r="G164" s="20" t="str">
        <f t="shared" si="9"/>
        <v>8.49/km</v>
      </c>
      <c r="H164" s="21">
        <f t="shared" si="11"/>
        <v>0.04627314814814816</v>
      </c>
      <c r="I164" s="21">
        <f aca="true" t="shared" si="12" ref="I164:I193">F164-INDEX($F$4:$F$193,MATCH(D164,$D$4:$D$193,0))</f>
        <v>0.030219907407407418</v>
      </c>
    </row>
    <row r="165" spans="1:9" ht="15" customHeight="1">
      <c r="A165" s="19">
        <v>162</v>
      </c>
      <c r="B165" s="47" t="s">
        <v>351</v>
      </c>
      <c r="C165" s="47" t="s">
        <v>298</v>
      </c>
      <c r="D165" s="19" t="s">
        <v>19</v>
      </c>
      <c r="E165" s="47" t="s">
        <v>55</v>
      </c>
      <c r="F165" s="48">
        <v>0.11077546296296296</v>
      </c>
      <c r="G165" s="20" t="str">
        <f t="shared" si="9"/>
        <v>8.52/km</v>
      </c>
      <c r="H165" s="21">
        <f t="shared" si="11"/>
        <v>0.04689814814814815</v>
      </c>
      <c r="I165" s="21">
        <f t="shared" si="12"/>
        <v>0.010335648148148135</v>
      </c>
    </row>
    <row r="166" spans="1:9" ht="15" customHeight="1">
      <c r="A166" s="19">
        <v>163</v>
      </c>
      <c r="B166" s="47" t="s">
        <v>352</v>
      </c>
      <c r="C166" s="47" t="s">
        <v>353</v>
      </c>
      <c r="D166" s="19" t="s">
        <v>343</v>
      </c>
      <c r="E166" s="47" t="s">
        <v>354</v>
      </c>
      <c r="F166" s="48">
        <v>0.11101851851851852</v>
      </c>
      <c r="G166" s="20" t="str">
        <f t="shared" si="9"/>
        <v>8.53/km</v>
      </c>
      <c r="H166" s="21">
        <f t="shared" si="11"/>
        <v>0.0471412037037037</v>
      </c>
      <c r="I166" s="21">
        <f t="shared" si="12"/>
        <v>0.00405092592592593</v>
      </c>
    </row>
    <row r="167" spans="1:9" ht="15" customHeight="1">
      <c r="A167" s="19">
        <v>164</v>
      </c>
      <c r="B167" s="47" t="s">
        <v>355</v>
      </c>
      <c r="C167" s="47" t="s">
        <v>332</v>
      </c>
      <c r="D167" s="19" t="s">
        <v>11</v>
      </c>
      <c r="E167" s="47" t="s">
        <v>356</v>
      </c>
      <c r="F167" s="48">
        <v>0.11166666666666665</v>
      </c>
      <c r="G167" s="20" t="str">
        <f t="shared" si="9"/>
        <v>8.56/km</v>
      </c>
      <c r="H167" s="21">
        <f t="shared" si="11"/>
        <v>0.04778935185185183</v>
      </c>
      <c r="I167" s="21">
        <f t="shared" si="12"/>
        <v>0.04306712962962961</v>
      </c>
    </row>
    <row r="168" spans="1:9" ht="15" customHeight="1">
      <c r="A168" s="25">
        <v>165</v>
      </c>
      <c r="B168" s="51" t="s">
        <v>357</v>
      </c>
      <c r="C168" s="51" t="s">
        <v>21</v>
      </c>
      <c r="D168" s="25" t="s">
        <v>13</v>
      </c>
      <c r="E168" s="51" t="s">
        <v>428</v>
      </c>
      <c r="F168" s="52">
        <v>0.11210648148148149</v>
      </c>
      <c r="G168" s="26" t="str">
        <f t="shared" si="9"/>
        <v>8.58/km</v>
      </c>
      <c r="H168" s="27">
        <f t="shared" si="11"/>
        <v>0.04822916666666667</v>
      </c>
      <c r="I168" s="27">
        <f t="shared" si="12"/>
        <v>0.039571759259259265</v>
      </c>
    </row>
    <row r="169" spans="1:9" ht="15" customHeight="1">
      <c r="A169" s="19">
        <v>166</v>
      </c>
      <c r="B169" s="47" t="s">
        <v>358</v>
      </c>
      <c r="C169" s="47" t="s">
        <v>359</v>
      </c>
      <c r="D169" s="19" t="s">
        <v>314</v>
      </c>
      <c r="E169" s="47" t="s">
        <v>106</v>
      </c>
      <c r="F169" s="48">
        <v>0.11229166666666668</v>
      </c>
      <c r="G169" s="20" t="str">
        <f t="shared" si="9"/>
        <v>8.59/km</v>
      </c>
      <c r="H169" s="21">
        <f t="shared" si="11"/>
        <v>0.04841435185185186</v>
      </c>
      <c r="I169" s="21">
        <f t="shared" si="12"/>
        <v>0.011226851851851863</v>
      </c>
    </row>
    <row r="170" spans="1:9" ht="15" customHeight="1">
      <c r="A170" s="19">
        <v>167</v>
      </c>
      <c r="B170" s="47" t="s">
        <v>360</v>
      </c>
      <c r="C170" s="47" t="s">
        <v>361</v>
      </c>
      <c r="D170" s="19" t="s">
        <v>16</v>
      </c>
      <c r="E170" s="47" t="s">
        <v>106</v>
      </c>
      <c r="F170" s="48">
        <v>0.11230324074074073</v>
      </c>
      <c r="G170" s="20" t="str">
        <f t="shared" si="9"/>
        <v>8.59/km</v>
      </c>
      <c r="H170" s="21">
        <f t="shared" si="11"/>
        <v>0.048425925925925914</v>
      </c>
      <c r="I170" s="21">
        <f t="shared" si="12"/>
        <v>0.03237268518518517</v>
      </c>
    </row>
    <row r="171" spans="1:9" ht="15" customHeight="1">
      <c r="A171" s="19">
        <v>168</v>
      </c>
      <c r="B171" s="47" t="s">
        <v>362</v>
      </c>
      <c r="C171" s="47" t="s">
        <v>127</v>
      </c>
      <c r="D171" s="19" t="s">
        <v>14</v>
      </c>
      <c r="E171" s="47" t="s">
        <v>106</v>
      </c>
      <c r="F171" s="48">
        <v>0.11231481481481481</v>
      </c>
      <c r="G171" s="20" t="str">
        <f t="shared" si="9"/>
        <v>8.59/km</v>
      </c>
      <c r="H171" s="21">
        <f t="shared" si="11"/>
        <v>0.048437499999999994</v>
      </c>
      <c r="I171" s="21">
        <f t="shared" si="12"/>
        <v>0.04133101851851852</v>
      </c>
    </row>
    <row r="172" spans="1:9" ht="15" customHeight="1">
      <c r="A172" s="19">
        <v>169</v>
      </c>
      <c r="B172" s="47" t="s">
        <v>363</v>
      </c>
      <c r="C172" s="47" t="s">
        <v>364</v>
      </c>
      <c r="D172" s="19" t="s">
        <v>19</v>
      </c>
      <c r="E172" s="47" t="s">
        <v>315</v>
      </c>
      <c r="F172" s="48">
        <v>0.11245370370370371</v>
      </c>
      <c r="G172" s="20" t="str">
        <f t="shared" si="9"/>
        <v>8.60/km</v>
      </c>
      <c r="H172" s="21">
        <f t="shared" si="11"/>
        <v>0.04857638888888889</v>
      </c>
      <c r="I172" s="21">
        <f t="shared" si="12"/>
        <v>0.01201388888888888</v>
      </c>
    </row>
    <row r="173" spans="1:9" ht="15" customHeight="1">
      <c r="A173" s="25">
        <v>170</v>
      </c>
      <c r="B173" s="51" t="s">
        <v>365</v>
      </c>
      <c r="C173" s="51" t="s">
        <v>245</v>
      </c>
      <c r="D173" s="25" t="s">
        <v>16</v>
      </c>
      <c r="E173" s="51" t="s">
        <v>428</v>
      </c>
      <c r="F173" s="52">
        <v>0.11306712962962963</v>
      </c>
      <c r="G173" s="26" t="str">
        <f t="shared" si="9"/>
        <v>9.03/km</v>
      </c>
      <c r="H173" s="27">
        <f t="shared" si="11"/>
        <v>0.04918981481481481</v>
      </c>
      <c r="I173" s="27">
        <f t="shared" si="12"/>
        <v>0.03313657407407407</v>
      </c>
    </row>
    <row r="174" spans="1:9" ht="15" customHeight="1">
      <c r="A174" s="25">
        <v>171</v>
      </c>
      <c r="B174" s="51" t="s">
        <v>366</v>
      </c>
      <c r="C174" s="51" t="s">
        <v>367</v>
      </c>
      <c r="D174" s="25" t="s">
        <v>18</v>
      </c>
      <c r="E174" s="51" t="s">
        <v>428</v>
      </c>
      <c r="F174" s="52">
        <v>0.11366898148148148</v>
      </c>
      <c r="G174" s="26" t="str">
        <f t="shared" si="9"/>
        <v>9.06/km</v>
      </c>
      <c r="H174" s="27">
        <f t="shared" si="11"/>
        <v>0.049791666666666665</v>
      </c>
      <c r="I174" s="27">
        <f t="shared" si="12"/>
        <v>0</v>
      </c>
    </row>
    <row r="175" spans="1:9" ht="15" customHeight="1">
      <c r="A175" s="19">
        <v>172</v>
      </c>
      <c r="B175" s="47" t="s">
        <v>60</v>
      </c>
      <c r="C175" s="47" t="s">
        <v>368</v>
      </c>
      <c r="D175" s="19" t="s">
        <v>17</v>
      </c>
      <c r="E175" s="47" t="s">
        <v>243</v>
      </c>
      <c r="F175" s="48">
        <v>0.1137962962962963</v>
      </c>
      <c r="G175" s="20" t="str">
        <f t="shared" si="9"/>
        <v>9.06/km</v>
      </c>
      <c r="H175" s="21">
        <f t="shared" si="11"/>
        <v>0.04991898148148148</v>
      </c>
      <c r="I175" s="21">
        <f t="shared" si="12"/>
        <v>0.027893518518518526</v>
      </c>
    </row>
    <row r="176" spans="1:9" ht="15" customHeight="1">
      <c r="A176" s="19">
        <v>173</v>
      </c>
      <c r="B176" s="47" t="s">
        <v>369</v>
      </c>
      <c r="C176" s="47" t="s">
        <v>370</v>
      </c>
      <c r="D176" s="19" t="s">
        <v>343</v>
      </c>
      <c r="E176" s="47" t="s">
        <v>55</v>
      </c>
      <c r="F176" s="48">
        <v>0.11447916666666667</v>
      </c>
      <c r="G176" s="20" t="str">
        <f t="shared" si="9"/>
        <v>9.10/km</v>
      </c>
      <c r="H176" s="21">
        <f aca="true" t="shared" si="13" ref="H176:H193">F176-$F$4</f>
        <v>0.050601851851851856</v>
      </c>
      <c r="I176" s="21">
        <f t="shared" si="12"/>
        <v>0.007511574074074087</v>
      </c>
    </row>
    <row r="177" spans="1:9" ht="15" customHeight="1">
      <c r="A177" s="19">
        <v>174</v>
      </c>
      <c r="B177" s="47" t="s">
        <v>371</v>
      </c>
      <c r="C177" s="47" t="s">
        <v>245</v>
      </c>
      <c r="D177" s="19" t="s">
        <v>15</v>
      </c>
      <c r="E177" s="47" t="s">
        <v>125</v>
      </c>
      <c r="F177" s="48">
        <v>0.11487268518518519</v>
      </c>
      <c r="G177" s="20" t="str">
        <f t="shared" si="9"/>
        <v>9.11/km</v>
      </c>
      <c r="H177" s="21">
        <f t="shared" si="13"/>
        <v>0.05099537037037037</v>
      </c>
      <c r="I177" s="21">
        <f t="shared" si="12"/>
        <v>0.03596064814814816</v>
      </c>
    </row>
    <row r="178" spans="1:9" ht="15" customHeight="1">
      <c r="A178" s="19">
        <v>175</v>
      </c>
      <c r="B178" s="47" t="s">
        <v>372</v>
      </c>
      <c r="C178" s="47" t="s">
        <v>373</v>
      </c>
      <c r="D178" s="19" t="s">
        <v>343</v>
      </c>
      <c r="E178" s="47" t="s">
        <v>156</v>
      </c>
      <c r="F178" s="48">
        <v>0.11542824074074075</v>
      </c>
      <c r="G178" s="20" t="str">
        <f t="shared" si="9"/>
        <v>9.14/km</v>
      </c>
      <c r="H178" s="21">
        <f t="shared" si="13"/>
        <v>0.05155092592592593</v>
      </c>
      <c r="I178" s="21">
        <f t="shared" si="12"/>
        <v>0.008460648148148162</v>
      </c>
    </row>
    <row r="179" spans="1:9" ht="15" customHeight="1">
      <c r="A179" s="19">
        <v>176</v>
      </c>
      <c r="B179" s="47" t="s">
        <v>374</v>
      </c>
      <c r="C179" s="47" t="s">
        <v>375</v>
      </c>
      <c r="D179" s="19" t="s">
        <v>14</v>
      </c>
      <c r="E179" s="47" t="s">
        <v>102</v>
      </c>
      <c r="F179" s="48">
        <v>0.11570601851851851</v>
      </c>
      <c r="G179" s="20" t="str">
        <f t="shared" si="9"/>
        <v>9.15/km</v>
      </c>
      <c r="H179" s="21">
        <f t="shared" si="13"/>
        <v>0.051828703703703696</v>
      </c>
      <c r="I179" s="21">
        <f t="shared" si="12"/>
        <v>0.04472222222222222</v>
      </c>
    </row>
    <row r="180" spans="1:9" ht="15" customHeight="1">
      <c r="A180" s="19">
        <v>177</v>
      </c>
      <c r="B180" s="47" t="s">
        <v>376</v>
      </c>
      <c r="C180" s="47" t="s">
        <v>93</v>
      </c>
      <c r="D180" s="19" t="s">
        <v>14</v>
      </c>
      <c r="E180" s="47" t="s">
        <v>259</v>
      </c>
      <c r="F180" s="48">
        <v>0.11640046296296297</v>
      </c>
      <c r="G180" s="20" t="str">
        <f t="shared" si="9"/>
        <v>9.19/km</v>
      </c>
      <c r="H180" s="21">
        <f t="shared" si="13"/>
        <v>0.05252314814814815</v>
      </c>
      <c r="I180" s="21">
        <f t="shared" si="12"/>
        <v>0.045416666666666675</v>
      </c>
    </row>
    <row r="181" spans="1:9" ht="15" customHeight="1">
      <c r="A181" s="19">
        <v>178</v>
      </c>
      <c r="B181" s="47" t="s">
        <v>377</v>
      </c>
      <c r="C181" s="47" t="s">
        <v>127</v>
      </c>
      <c r="D181" s="19" t="s">
        <v>12</v>
      </c>
      <c r="E181" s="47" t="s">
        <v>356</v>
      </c>
      <c r="F181" s="48">
        <v>0.11657407407407407</v>
      </c>
      <c r="G181" s="20" t="str">
        <f t="shared" si="9"/>
        <v>9.20/km</v>
      </c>
      <c r="H181" s="21">
        <f t="shared" si="13"/>
        <v>0.05269675925925925</v>
      </c>
      <c r="I181" s="21">
        <f t="shared" si="12"/>
        <v>0.0476736111111111</v>
      </c>
    </row>
    <row r="182" spans="1:9" ht="15" customHeight="1">
      <c r="A182" s="19">
        <v>179</v>
      </c>
      <c r="B182" s="47" t="s">
        <v>378</v>
      </c>
      <c r="C182" s="47" t="s">
        <v>124</v>
      </c>
      <c r="D182" s="19" t="s">
        <v>12</v>
      </c>
      <c r="E182" s="47" t="s">
        <v>379</v>
      </c>
      <c r="F182" s="48">
        <v>0.1166087962962963</v>
      </c>
      <c r="G182" s="20" t="str">
        <f t="shared" si="9"/>
        <v>9.20/km</v>
      </c>
      <c r="H182" s="21">
        <f t="shared" si="13"/>
        <v>0.052731481481481476</v>
      </c>
      <c r="I182" s="21">
        <f t="shared" si="12"/>
        <v>0.047708333333333325</v>
      </c>
    </row>
    <row r="183" spans="1:9" ht="15" customHeight="1">
      <c r="A183" s="25">
        <v>180</v>
      </c>
      <c r="B183" s="51" t="s">
        <v>380</v>
      </c>
      <c r="C183" s="51" t="s">
        <v>381</v>
      </c>
      <c r="D183" s="25" t="s">
        <v>14</v>
      </c>
      <c r="E183" s="51" t="s">
        <v>428</v>
      </c>
      <c r="F183" s="52">
        <v>0.11813657407407407</v>
      </c>
      <c r="G183" s="26" t="str">
        <f t="shared" si="9"/>
        <v>9.27/km</v>
      </c>
      <c r="H183" s="27">
        <f t="shared" si="13"/>
        <v>0.05425925925925926</v>
      </c>
      <c r="I183" s="27">
        <f t="shared" si="12"/>
        <v>0.04715277777777778</v>
      </c>
    </row>
    <row r="184" spans="1:9" ht="15" customHeight="1">
      <c r="A184" s="19">
        <v>181</v>
      </c>
      <c r="B184" s="47" t="s">
        <v>382</v>
      </c>
      <c r="C184" s="47" t="s">
        <v>324</v>
      </c>
      <c r="D184" s="19" t="s">
        <v>13</v>
      </c>
      <c r="E184" s="47" t="s">
        <v>125</v>
      </c>
      <c r="F184" s="48">
        <v>0.11881944444444444</v>
      </c>
      <c r="G184" s="20" t="str">
        <f t="shared" si="9"/>
        <v>9.30/km</v>
      </c>
      <c r="H184" s="21">
        <f t="shared" si="13"/>
        <v>0.05494212962962962</v>
      </c>
      <c r="I184" s="21">
        <f t="shared" si="12"/>
        <v>0.04628472222222221</v>
      </c>
    </row>
    <row r="185" spans="1:9" ht="15" customHeight="1">
      <c r="A185" s="19">
        <v>182</v>
      </c>
      <c r="B185" s="47" t="s">
        <v>383</v>
      </c>
      <c r="C185" s="47" t="s">
        <v>75</v>
      </c>
      <c r="D185" s="19" t="s">
        <v>15</v>
      </c>
      <c r="E185" s="47" t="s">
        <v>46</v>
      </c>
      <c r="F185" s="48">
        <v>0.11902777777777777</v>
      </c>
      <c r="G185" s="20" t="str">
        <f t="shared" si="9"/>
        <v>9.31/km</v>
      </c>
      <c r="H185" s="21">
        <f t="shared" si="13"/>
        <v>0.05515046296296296</v>
      </c>
      <c r="I185" s="21">
        <f t="shared" si="12"/>
        <v>0.040115740740740743</v>
      </c>
    </row>
    <row r="186" spans="1:9" ht="15" customHeight="1">
      <c r="A186" s="25">
        <v>183</v>
      </c>
      <c r="B186" s="51" t="s">
        <v>384</v>
      </c>
      <c r="C186" s="51" t="s">
        <v>212</v>
      </c>
      <c r="D186" s="25" t="s">
        <v>15</v>
      </c>
      <c r="E186" s="51" t="s">
        <v>428</v>
      </c>
      <c r="F186" s="52">
        <v>0.11920138888888888</v>
      </c>
      <c r="G186" s="26" t="str">
        <f t="shared" si="9"/>
        <v>9.32/km</v>
      </c>
      <c r="H186" s="27">
        <f t="shared" si="13"/>
        <v>0.05532407407407407</v>
      </c>
      <c r="I186" s="27">
        <f t="shared" si="12"/>
        <v>0.040289351851851854</v>
      </c>
    </row>
    <row r="187" spans="1:9" ht="15" customHeight="1">
      <c r="A187" s="25">
        <v>184</v>
      </c>
      <c r="B187" s="51" t="s">
        <v>385</v>
      </c>
      <c r="C187" s="51" t="s">
        <v>255</v>
      </c>
      <c r="D187" s="25" t="s">
        <v>13</v>
      </c>
      <c r="E187" s="51" t="s">
        <v>428</v>
      </c>
      <c r="F187" s="52">
        <v>0.11938657407407406</v>
      </c>
      <c r="G187" s="26" t="str">
        <f t="shared" si="9"/>
        <v>9.33/km</v>
      </c>
      <c r="H187" s="27">
        <f t="shared" si="13"/>
        <v>0.055509259259259244</v>
      </c>
      <c r="I187" s="27">
        <f t="shared" si="12"/>
        <v>0.04685185185185184</v>
      </c>
    </row>
    <row r="188" spans="1:9" ht="15" customHeight="1">
      <c r="A188" s="19">
        <v>185</v>
      </c>
      <c r="B188" s="47" t="s">
        <v>386</v>
      </c>
      <c r="C188" s="47" t="s">
        <v>210</v>
      </c>
      <c r="D188" s="19" t="s">
        <v>118</v>
      </c>
      <c r="E188" s="47" t="s">
        <v>164</v>
      </c>
      <c r="F188" s="48">
        <v>0.11996527777777777</v>
      </c>
      <c r="G188" s="20" t="str">
        <f t="shared" si="9"/>
        <v>9.36/km</v>
      </c>
      <c r="H188" s="21">
        <f t="shared" si="13"/>
        <v>0.05608796296296295</v>
      </c>
      <c r="I188" s="21">
        <f t="shared" si="12"/>
        <v>0.03952546296296296</v>
      </c>
    </row>
    <row r="189" spans="1:9" ht="15" customHeight="1">
      <c r="A189" s="19">
        <v>186</v>
      </c>
      <c r="B189" s="47" t="s">
        <v>387</v>
      </c>
      <c r="C189" s="47" t="s">
        <v>124</v>
      </c>
      <c r="D189" s="19" t="s">
        <v>11</v>
      </c>
      <c r="E189" s="47" t="s">
        <v>164</v>
      </c>
      <c r="F189" s="48">
        <v>0.11997685185185185</v>
      </c>
      <c r="G189" s="20" t="str">
        <f t="shared" si="9"/>
        <v>9.36/km</v>
      </c>
      <c r="H189" s="21">
        <f t="shared" si="13"/>
        <v>0.05609953703703703</v>
      </c>
      <c r="I189" s="21">
        <f t="shared" si="12"/>
        <v>0.051377314814814806</v>
      </c>
    </row>
    <row r="190" spans="1:9" ht="15" customHeight="1">
      <c r="A190" s="19">
        <v>187</v>
      </c>
      <c r="B190" s="47" t="s">
        <v>388</v>
      </c>
      <c r="C190" s="47" t="s">
        <v>389</v>
      </c>
      <c r="D190" s="19" t="s">
        <v>343</v>
      </c>
      <c r="E190" s="47" t="s">
        <v>390</v>
      </c>
      <c r="F190" s="48">
        <v>0.12101851851851853</v>
      </c>
      <c r="G190" s="20" t="str">
        <f t="shared" si="9"/>
        <v>9.41/km</v>
      </c>
      <c r="H190" s="21">
        <f t="shared" si="13"/>
        <v>0.05714120370370371</v>
      </c>
      <c r="I190" s="21">
        <f t="shared" si="12"/>
        <v>0.014050925925925939</v>
      </c>
    </row>
    <row r="191" spans="1:9" ht="15" customHeight="1">
      <c r="A191" s="19">
        <v>188</v>
      </c>
      <c r="B191" s="47" t="s">
        <v>391</v>
      </c>
      <c r="C191" s="47" t="s">
        <v>183</v>
      </c>
      <c r="D191" s="19" t="s">
        <v>14</v>
      </c>
      <c r="E191" s="47" t="s">
        <v>106</v>
      </c>
      <c r="F191" s="48">
        <v>0.12105324074074075</v>
      </c>
      <c r="G191" s="20" t="str">
        <f t="shared" si="9"/>
        <v>9.41/km</v>
      </c>
      <c r="H191" s="21">
        <f t="shared" si="13"/>
        <v>0.057175925925925936</v>
      </c>
      <c r="I191" s="21">
        <f t="shared" si="12"/>
        <v>0.05006944444444446</v>
      </c>
    </row>
    <row r="192" spans="1:9" ht="15" customHeight="1">
      <c r="A192" s="19">
        <v>189</v>
      </c>
      <c r="B192" s="47" t="s">
        <v>392</v>
      </c>
      <c r="C192" s="47" t="s">
        <v>393</v>
      </c>
      <c r="D192" s="19" t="s">
        <v>222</v>
      </c>
      <c r="E192" s="47" t="s">
        <v>150</v>
      </c>
      <c r="F192" s="48">
        <v>0.12122685185185185</v>
      </c>
      <c r="G192" s="20" t="str">
        <f t="shared" si="9"/>
        <v>9.42/km</v>
      </c>
      <c r="H192" s="21">
        <f t="shared" si="13"/>
        <v>0.05734953703703703</v>
      </c>
      <c r="I192" s="21">
        <f t="shared" si="12"/>
        <v>0.030219907407407404</v>
      </c>
    </row>
    <row r="193" spans="1:9" ht="15" customHeight="1">
      <c r="A193" s="19">
        <v>190</v>
      </c>
      <c r="B193" s="47" t="s">
        <v>394</v>
      </c>
      <c r="C193" s="47" t="s">
        <v>34</v>
      </c>
      <c r="D193" s="19" t="s">
        <v>13</v>
      </c>
      <c r="E193" s="47" t="s">
        <v>395</v>
      </c>
      <c r="F193" s="48">
        <v>0.12181712962962964</v>
      </c>
      <c r="G193" s="20" t="str">
        <f t="shared" si="9"/>
        <v>9.45/km</v>
      </c>
      <c r="H193" s="21">
        <f aca="true" t="shared" si="14" ref="H193:H216">F193-$F$4</f>
        <v>0.05793981481481482</v>
      </c>
      <c r="I193" s="21">
        <f aca="true" t="shared" si="15" ref="I193:I216">F193-INDEX($F$4:$F$193,MATCH(D193,$D$4:$D$193,0))</f>
        <v>0.049282407407407414</v>
      </c>
    </row>
    <row r="194" spans="1:9" ht="15" customHeight="1">
      <c r="A194" s="19">
        <v>191</v>
      </c>
      <c r="B194" s="47" t="s">
        <v>396</v>
      </c>
      <c r="C194" s="47" t="s">
        <v>185</v>
      </c>
      <c r="D194" s="19" t="s">
        <v>16</v>
      </c>
      <c r="E194" s="47" t="s">
        <v>156</v>
      </c>
      <c r="F194" s="48">
        <v>0.12189814814814814</v>
      </c>
      <c r="G194" s="20" t="str">
        <f t="shared" si="9"/>
        <v>9.45/km</v>
      </c>
      <c r="H194" s="21">
        <f t="shared" si="14"/>
        <v>0.05802083333333333</v>
      </c>
      <c r="I194" s="21">
        <f t="shared" si="15"/>
        <v>0.041967592592592584</v>
      </c>
    </row>
    <row r="195" spans="1:9" ht="15" customHeight="1">
      <c r="A195" s="19">
        <v>192</v>
      </c>
      <c r="B195" s="47" t="s">
        <v>397</v>
      </c>
      <c r="C195" s="47" t="s">
        <v>398</v>
      </c>
      <c r="D195" s="19" t="s">
        <v>14</v>
      </c>
      <c r="E195" s="47" t="s">
        <v>153</v>
      </c>
      <c r="F195" s="48">
        <v>0.12469907407407409</v>
      </c>
      <c r="G195" s="20" t="str">
        <f t="shared" si="9"/>
        <v>9.59/km</v>
      </c>
      <c r="H195" s="21">
        <f t="shared" si="14"/>
        <v>0.06082175925925927</v>
      </c>
      <c r="I195" s="21">
        <f t="shared" si="15"/>
        <v>0.05371527777777779</v>
      </c>
    </row>
    <row r="196" spans="1:9" ht="15" customHeight="1">
      <c r="A196" s="19">
        <v>193</v>
      </c>
      <c r="B196" s="47" t="s">
        <v>399</v>
      </c>
      <c r="C196" s="47" t="s">
        <v>342</v>
      </c>
      <c r="D196" s="19" t="s">
        <v>19</v>
      </c>
      <c r="E196" s="47" t="s">
        <v>153</v>
      </c>
      <c r="F196" s="48">
        <v>0.12471064814814814</v>
      </c>
      <c r="G196" s="20" t="str">
        <f aca="true" t="shared" si="16" ref="G196:G216">TEXT(INT((HOUR(F196)*3600+MINUTE(F196)*60+SECOND(F196))/$I$2/60),"0")&amp;"."&amp;TEXT(MOD((HOUR(F196)*3600+MINUTE(F196)*60+SECOND(F196))/$I$2,60),"00")&amp;"/km"</f>
        <v>9.59/km</v>
      </c>
      <c r="H196" s="21">
        <f t="shared" si="14"/>
        <v>0.06083333333333332</v>
      </c>
      <c r="I196" s="21">
        <f t="shared" si="15"/>
        <v>0.02427083333333331</v>
      </c>
    </row>
    <row r="197" spans="1:9" ht="15" customHeight="1">
      <c r="A197" s="19">
        <v>194</v>
      </c>
      <c r="B197" s="47" t="s">
        <v>400</v>
      </c>
      <c r="C197" s="47" t="s">
        <v>359</v>
      </c>
      <c r="D197" s="19" t="s">
        <v>11</v>
      </c>
      <c r="E197" s="47" t="s">
        <v>311</v>
      </c>
      <c r="F197" s="48">
        <v>0.1248611111111111</v>
      </c>
      <c r="G197" s="20" t="str">
        <f t="shared" si="16"/>
        <v>9.59/km</v>
      </c>
      <c r="H197" s="21">
        <f t="shared" si="14"/>
        <v>0.060983796296296286</v>
      </c>
      <c r="I197" s="21">
        <f t="shared" si="15"/>
        <v>0.05626157407407406</v>
      </c>
    </row>
    <row r="198" spans="1:9" ht="15" customHeight="1">
      <c r="A198" s="19">
        <v>195</v>
      </c>
      <c r="B198" s="47" t="s">
        <v>216</v>
      </c>
      <c r="C198" s="47" t="s">
        <v>370</v>
      </c>
      <c r="D198" s="19" t="s">
        <v>17</v>
      </c>
      <c r="E198" s="47" t="s">
        <v>311</v>
      </c>
      <c r="F198" s="48">
        <v>0.12488425925925926</v>
      </c>
      <c r="G198" s="20" t="str">
        <f t="shared" si="16"/>
        <v>9.59/km</v>
      </c>
      <c r="H198" s="21">
        <f t="shared" si="14"/>
        <v>0.06100694444444445</v>
      </c>
      <c r="I198" s="21">
        <f t="shared" si="15"/>
        <v>0.03898148148148149</v>
      </c>
    </row>
    <row r="199" spans="1:9" ht="15" customHeight="1">
      <c r="A199" s="19">
        <v>196</v>
      </c>
      <c r="B199" s="47" t="s">
        <v>401</v>
      </c>
      <c r="C199" s="47" t="s">
        <v>402</v>
      </c>
      <c r="D199" s="19" t="s">
        <v>13</v>
      </c>
      <c r="E199" s="47" t="s">
        <v>403</v>
      </c>
      <c r="F199" s="48">
        <v>0.12490740740740741</v>
      </c>
      <c r="G199" s="20" t="str">
        <f t="shared" si="16"/>
        <v>9.60/km</v>
      </c>
      <c r="H199" s="21">
        <f t="shared" si="14"/>
        <v>0.061030092592592594</v>
      </c>
      <c r="I199" s="21">
        <f t="shared" si="15"/>
        <v>0.05237268518518519</v>
      </c>
    </row>
    <row r="200" spans="1:9" ht="15" customHeight="1">
      <c r="A200" s="19">
        <v>197</v>
      </c>
      <c r="B200" s="47" t="s">
        <v>404</v>
      </c>
      <c r="C200" s="47" t="s">
        <v>131</v>
      </c>
      <c r="D200" s="19" t="s">
        <v>17</v>
      </c>
      <c r="E200" s="47" t="s">
        <v>65</v>
      </c>
      <c r="F200" s="48">
        <v>0.12498842592592592</v>
      </c>
      <c r="G200" s="20" t="str">
        <f t="shared" si="16"/>
        <v>9.60/km</v>
      </c>
      <c r="H200" s="21">
        <f t="shared" si="14"/>
        <v>0.0611111111111111</v>
      </c>
      <c r="I200" s="21">
        <f t="shared" si="15"/>
        <v>0.03908564814814815</v>
      </c>
    </row>
    <row r="201" spans="1:9" ht="15" customHeight="1">
      <c r="A201" s="19">
        <v>198</v>
      </c>
      <c r="B201" s="47" t="s">
        <v>405</v>
      </c>
      <c r="C201" s="47" t="s">
        <v>406</v>
      </c>
      <c r="D201" s="19" t="s">
        <v>222</v>
      </c>
      <c r="E201" s="47" t="s">
        <v>46</v>
      </c>
      <c r="F201" s="48">
        <v>0.12626157407407407</v>
      </c>
      <c r="G201" s="20" t="str">
        <f t="shared" si="16"/>
        <v>10.06/km</v>
      </c>
      <c r="H201" s="21">
        <f t="shared" si="14"/>
        <v>0.06238425925925925</v>
      </c>
      <c r="I201" s="21">
        <f t="shared" si="15"/>
        <v>0.03525462962962962</v>
      </c>
    </row>
    <row r="202" spans="1:9" ht="15" customHeight="1">
      <c r="A202" s="19">
        <v>199</v>
      </c>
      <c r="B202" s="47" t="s">
        <v>407</v>
      </c>
      <c r="C202" s="47" t="s">
        <v>408</v>
      </c>
      <c r="D202" s="19" t="s">
        <v>19</v>
      </c>
      <c r="E202" s="47" t="s">
        <v>55</v>
      </c>
      <c r="F202" s="48">
        <v>0.12655092592592593</v>
      </c>
      <c r="G202" s="20" t="str">
        <f t="shared" si="16"/>
        <v>10.07/km</v>
      </c>
      <c r="H202" s="21">
        <f t="shared" si="14"/>
        <v>0.06267361111111111</v>
      </c>
      <c r="I202" s="21">
        <f t="shared" si="15"/>
        <v>0.0261111111111111</v>
      </c>
    </row>
    <row r="203" spans="1:9" ht="15" customHeight="1">
      <c r="A203" s="19">
        <v>200</v>
      </c>
      <c r="B203" s="47" t="s">
        <v>409</v>
      </c>
      <c r="C203" s="47" t="s">
        <v>410</v>
      </c>
      <c r="D203" s="19" t="s">
        <v>222</v>
      </c>
      <c r="E203" s="47" t="s">
        <v>135</v>
      </c>
      <c r="F203" s="48">
        <v>0.12773148148148147</v>
      </c>
      <c r="G203" s="20" t="str">
        <f t="shared" si="16"/>
        <v>10.13/km</v>
      </c>
      <c r="H203" s="21">
        <f t="shared" si="14"/>
        <v>0.06385416666666666</v>
      </c>
      <c r="I203" s="21">
        <f t="shared" si="15"/>
        <v>0.03672453703703703</v>
      </c>
    </row>
    <row r="204" spans="1:9" ht="15" customHeight="1">
      <c r="A204" s="19">
        <v>201</v>
      </c>
      <c r="B204" s="47" t="s">
        <v>411</v>
      </c>
      <c r="C204" s="47" t="s">
        <v>412</v>
      </c>
      <c r="D204" s="19" t="s">
        <v>16</v>
      </c>
      <c r="E204" s="47" t="s">
        <v>202</v>
      </c>
      <c r="F204" s="48">
        <v>0.12783564814814816</v>
      </c>
      <c r="G204" s="20" t="str">
        <f t="shared" si="16"/>
        <v>10.14/km</v>
      </c>
      <c r="H204" s="21">
        <f t="shared" si="14"/>
        <v>0.06395833333333334</v>
      </c>
      <c r="I204" s="21">
        <f t="shared" si="15"/>
        <v>0.047905092592592596</v>
      </c>
    </row>
    <row r="205" spans="1:9" ht="15" customHeight="1">
      <c r="A205" s="19">
        <v>202</v>
      </c>
      <c r="B205" s="47" t="s">
        <v>201</v>
      </c>
      <c r="C205" s="47" t="s">
        <v>285</v>
      </c>
      <c r="D205" s="19" t="s">
        <v>14</v>
      </c>
      <c r="E205" s="47" t="s">
        <v>202</v>
      </c>
      <c r="F205" s="48">
        <v>0.13256944444444443</v>
      </c>
      <c r="G205" s="20" t="str">
        <f t="shared" si="16"/>
        <v>10.36/km</v>
      </c>
      <c r="H205" s="21">
        <f t="shared" si="14"/>
        <v>0.06869212962962962</v>
      </c>
      <c r="I205" s="21">
        <f t="shared" si="15"/>
        <v>0.06158564814814814</v>
      </c>
    </row>
    <row r="206" spans="1:9" ht="15" customHeight="1">
      <c r="A206" s="19">
        <v>203</v>
      </c>
      <c r="B206" s="47" t="s">
        <v>413</v>
      </c>
      <c r="C206" s="47" t="s">
        <v>414</v>
      </c>
      <c r="D206" s="19" t="s">
        <v>343</v>
      </c>
      <c r="E206" s="47" t="s">
        <v>125</v>
      </c>
      <c r="F206" s="48">
        <v>0.13302083333333334</v>
      </c>
      <c r="G206" s="20" t="str">
        <f t="shared" si="16"/>
        <v>10.39/km</v>
      </c>
      <c r="H206" s="21">
        <f t="shared" si="14"/>
        <v>0.06914351851851852</v>
      </c>
      <c r="I206" s="21">
        <f t="shared" si="15"/>
        <v>0.026053240740740752</v>
      </c>
    </row>
    <row r="207" spans="1:9" ht="15" customHeight="1">
      <c r="A207" s="19">
        <v>204</v>
      </c>
      <c r="B207" s="47" t="s">
        <v>415</v>
      </c>
      <c r="C207" s="47" t="s">
        <v>353</v>
      </c>
      <c r="D207" s="19" t="s">
        <v>17</v>
      </c>
      <c r="E207" s="47" t="s">
        <v>106</v>
      </c>
      <c r="F207" s="48">
        <v>0.13326388888888888</v>
      </c>
      <c r="G207" s="20" t="str">
        <f t="shared" si="16"/>
        <v>10.40/km</v>
      </c>
      <c r="H207" s="21">
        <f t="shared" si="14"/>
        <v>0.06938657407407406</v>
      </c>
      <c r="I207" s="21">
        <f t="shared" si="15"/>
        <v>0.047361111111111104</v>
      </c>
    </row>
    <row r="208" spans="1:9" ht="15" customHeight="1">
      <c r="A208" s="25">
        <v>205</v>
      </c>
      <c r="B208" s="51" t="s">
        <v>416</v>
      </c>
      <c r="C208" s="51" t="s">
        <v>417</v>
      </c>
      <c r="D208" s="25" t="s">
        <v>18</v>
      </c>
      <c r="E208" s="51" t="s">
        <v>428</v>
      </c>
      <c r="F208" s="52">
        <v>0.13369212962962965</v>
      </c>
      <c r="G208" s="26" t="str">
        <f t="shared" si="16"/>
        <v>10.42/km</v>
      </c>
      <c r="H208" s="27">
        <f t="shared" si="14"/>
        <v>0.06981481481481483</v>
      </c>
      <c r="I208" s="27">
        <f t="shared" si="15"/>
        <v>0.020023148148148165</v>
      </c>
    </row>
    <row r="209" spans="1:9" ht="15" customHeight="1">
      <c r="A209" s="19">
        <v>206</v>
      </c>
      <c r="B209" s="47" t="s">
        <v>418</v>
      </c>
      <c r="C209" s="47" t="s">
        <v>419</v>
      </c>
      <c r="D209" s="19" t="s">
        <v>11</v>
      </c>
      <c r="E209" s="47" t="s">
        <v>243</v>
      </c>
      <c r="F209" s="48">
        <v>0.13372685185185185</v>
      </c>
      <c r="G209" s="20" t="str">
        <f t="shared" si="16"/>
        <v>10.42/km</v>
      </c>
      <c r="H209" s="21">
        <f t="shared" si="14"/>
        <v>0.06984953703703703</v>
      </c>
      <c r="I209" s="21">
        <f t="shared" si="15"/>
        <v>0.0651273148148148</v>
      </c>
    </row>
    <row r="210" spans="1:9" ht="15" customHeight="1">
      <c r="A210" s="25">
        <v>207</v>
      </c>
      <c r="B210" s="51" t="s">
        <v>420</v>
      </c>
      <c r="C210" s="51" t="s">
        <v>137</v>
      </c>
      <c r="D210" s="25" t="s">
        <v>22</v>
      </c>
      <c r="E210" s="51" t="s">
        <v>428</v>
      </c>
      <c r="F210" s="52">
        <v>0.1407986111111111</v>
      </c>
      <c r="G210" s="26" t="str">
        <f t="shared" si="16"/>
        <v>11.16/km</v>
      </c>
      <c r="H210" s="27">
        <f t="shared" si="14"/>
        <v>0.0769212962962963</v>
      </c>
      <c r="I210" s="27">
        <f t="shared" si="15"/>
        <v>0.0769212962962963</v>
      </c>
    </row>
    <row r="211" spans="1:9" ht="15" customHeight="1">
      <c r="A211" s="19">
        <v>208</v>
      </c>
      <c r="B211" s="47" t="s">
        <v>392</v>
      </c>
      <c r="C211" s="47" t="s">
        <v>421</v>
      </c>
      <c r="D211" s="19" t="s">
        <v>222</v>
      </c>
      <c r="E211" s="47" t="s">
        <v>150</v>
      </c>
      <c r="F211" s="48">
        <v>0.14083333333333334</v>
      </c>
      <c r="G211" s="20" t="str">
        <f t="shared" si="16"/>
        <v>11.16/km</v>
      </c>
      <c r="H211" s="21">
        <f t="shared" si="14"/>
        <v>0.07695601851851852</v>
      </c>
      <c r="I211" s="21">
        <f t="shared" si="15"/>
        <v>0.04982638888888889</v>
      </c>
    </row>
    <row r="212" spans="1:9" ht="15" customHeight="1">
      <c r="A212" s="19">
        <v>209</v>
      </c>
      <c r="B212" s="47" t="s">
        <v>422</v>
      </c>
      <c r="C212" s="47" t="s">
        <v>370</v>
      </c>
      <c r="D212" s="19" t="s">
        <v>118</v>
      </c>
      <c r="E212" s="47" t="s">
        <v>243</v>
      </c>
      <c r="F212" s="48">
        <v>0.14086805555555557</v>
      </c>
      <c r="G212" s="20" t="str">
        <f t="shared" si="16"/>
        <v>11.16/km</v>
      </c>
      <c r="H212" s="21">
        <f t="shared" si="14"/>
        <v>0.07699074074074075</v>
      </c>
      <c r="I212" s="21">
        <f t="shared" si="15"/>
        <v>0.060428240740740755</v>
      </c>
    </row>
    <row r="213" spans="1:9" ht="15" customHeight="1">
      <c r="A213" s="19">
        <v>210</v>
      </c>
      <c r="B213" s="47" t="s">
        <v>423</v>
      </c>
      <c r="C213" s="47" t="s">
        <v>21</v>
      </c>
      <c r="D213" s="19" t="s">
        <v>314</v>
      </c>
      <c r="E213" s="47" t="s">
        <v>202</v>
      </c>
      <c r="F213" s="48">
        <v>0.15332175925925925</v>
      </c>
      <c r="G213" s="20" t="str">
        <f t="shared" si="16"/>
        <v>12.16/km</v>
      </c>
      <c r="H213" s="21">
        <f t="shared" si="14"/>
        <v>0.08944444444444444</v>
      </c>
      <c r="I213" s="21">
        <f t="shared" si="15"/>
        <v>0.05225694444444444</v>
      </c>
    </row>
    <row r="214" spans="1:9" ht="15" customHeight="1">
      <c r="A214" s="19">
        <v>211</v>
      </c>
      <c r="B214" s="47" t="s">
        <v>424</v>
      </c>
      <c r="C214" s="47" t="s">
        <v>425</v>
      </c>
      <c r="D214" s="19" t="s">
        <v>343</v>
      </c>
      <c r="E214" s="47" t="s">
        <v>125</v>
      </c>
      <c r="F214" s="48">
        <v>0.15336805555555555</v>
      </c>
      <c r="G214" s="20" t="str">
        <f t="shared" si="16"/>
        <v>12.16/km</v>
      </c>
      <c r="H214" s="21">
        <f t="shared" si="14"/>
        <v>0.08949074074074073</v>
      </c>
      <c r="I214" s="21">
        <f t="shared" si="15"/>
        <v>0.04640046296296296</v>
      </c>
    </row>
    <row r="215" spans="1:9" ht="15" customHeight="1">
      <c r="A215" s="19">
        <v>212</v>
      </c>
      <c r="B215" s="47" t="s">
        <v>426</v>
      </c>
      <c r="C215" s="47" t="s">
        <v>195</v>
      </c>
      <c r="D215" s="19" t="s">
        <v>14</v>
      </c>
      <c r="E215" s="47" t="s">
        <v>202</v>
      </c>
      <c r="F215" s="48">
        <v>0.15342592592592594</v>
      </c>
      <c r="G215" s="20" t="str">
        <f t="shared" si="16"/>
        <v>12.16/km</v>
      </c>
      <c r="H215" s="21">
        <f t="shared" si="14"/>
        <v>0.08954861111111112</v>
      </c>
      <c r="I215" s="21">
        <f t="shared" si="15"/>
        <v>0.08244212962962964</v>
      </c>
    </row>
    <row r="216" spans="1:9" ht="15" customHeight="1" thickBot="1">
      <c r="A216" s="22">
        <v>213</v>
      </c>
      <c r="B216" s="49" t="s">
        <v>427</v>
      </c>
      <c r="C216" s="49" t="s">
        <v>245</v>
      </c>
      <c r="D216" s="22" t="s">
        <v>14</v>
      </c>
      <c r="E216" s="49" t="s">
        <v>202</v>
      </c>
      <c r="F216" s="50">
        <v>0.15346064814814817</v>
      </c>
      <c r="G216" s="23" t="str">
        <f t="shared" si="16"/>
        <v>12.17/km</v>
      </c>
      <c r="H216" s="24">
        <f t="shared" si="14"/>
        <v>0.08958333333333335</v>
      </c>
      <c r="I216" s="24">
        <f t="shared" si="15"/>
        <v>0.08247685185185187</v>
      </c>
    </row>
  </sheetData>
  <autoFilter ref="A3:I21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Tibur Ecotrail 1ª edizione</v>
      </c>
      <c r="B1" s="40"/>
      <c r="C1" s="41"/>
    </row>
    <row r="2" spans="1:3" ht="33" customHeight="1" thickBot="1">
      <c r="A2" s="42" t="str">
        <f>Individuale!A2&amp;" km. "&amp;Individuale!I2</f>
        <v>Tivoli (RM) Italia - Domenica 14/02/2010 km. 18</v>
      </c>
      <c r="B2" s="43"/>
      <c r="C2" s="44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53">
        <v>1</v>
      </c>
      <c r="B4" s="54" t="s">
        <v>428</v>
      </c>
      <c r="C4" s="55">
        <v>35</v>
      </c>
    </row>
    <row r="5" spans="1:3" ht="15" customHeight="1">
      <c r="A5" s="28">
        <v>2</v>
      </c>
      <c r="B5" s="29" t="s">
        <v>55</v>
      </c>
      <c r="C5" s="32">
        <v>14</v>
      </c>
    </row>
    <row r="6" spans="1:3" ht="15" customHeight="1">
      <c r="A6" s="28">
        <v>3</v>
      </c>
      <c r="B6" s="29" t="s">
        <v>125</v>
      </c>
      <c r="C6" s="32">
        <v>8</v>
      </c>
    </row>
    <row r="7" spans="1:3" ht="15" customHeight="1">
      <c r="A7" s="28">
        <v>4</v>
      </c>
      <c r="B7" s="29" t="s">
        <v>102</v>
      </c>
      <c r="C7" s="32">
        <v>8</v>
      </c>
    </row>
    <row r="8" spans="1:3" ht="15" customHeight="1">
      <c r="A8" s="28">
        <v>5</v>
      </c>
      <c r="B8" s="29" t="s">
        <v>156</v>
      </c>
      <c r="C8" s="32">
        <v>8</v>
      </c>
    </row>
    <row r="9" spans="1:3" ht="15" customHeight="1">
      <c r="A9" s="28">
        <v>6</v>
      </c>
      <c r="B9" s="29" t="s">
        <v>164</v>
      </c>
      <c r="C9" s="32">
        <v>8</v>
      </c>
    </row>
    <row r="10" spans="1:3" ht="15" customHeight="1">
      <c r="A10" s="28">
        <v>7</v>
      </c>
      <c r="B10" s="29" t="s">
        <v>106</v>
      </c>
      <c r="C10" s="32">
        <v>7</v>
      </c>
    </row>
    <row r="11" spans="1:3" ht="15" customHeight="1">
      <c r="A11" s="28">
        <v>8</v>
      </c>
      <c r="B11" s="29" t="s">
        <v>150</v>
      </c>
      <c r="C11" s="32">
        <v>6</v>
      </c>
    </row>
    <row r="12" spans="1:3" ht="15" customHeight="1">
      <c r="A12" s="28">
        <v>9</v>
      </c>
      <c r="B12" s="29" t="s">
        <v>202</v>
      </c>
      <c r="C12" s="32">
        <v>6</v>
      </c>
    </row>
    <row r="13" spans="1:3" ht="15" customHeight="1">
      <c r="A13" s="28">
        <v>10</v>
      </c>
      <c r="B13" s="29" t="s">
        <v>159</v>
      </c>
      <c r="C13" s="32">
        <v>6</v>
      </c>
    </row>
    <row r="14" spans="1:3" ht="15" customHeight="1">
      <c r="A14" s="28">
        <v>11</v>
      </c>
      <c r="B14" s="29" t="s">
        <v>62</v>
      </c>
      <c r="C14" s="32">
        <v>6</v>
      </c>
    </row>
    <row r="15" spans="1:3" ht="15" customHeight="1">
      <c r="A15" s="28">
        <v>12</v>
      </c>
      <c r="B15" s="29" t="s">
        <v>46</v>
      </c>
      <c r="C15" s="32">
        <v>5</v>
      </c>
    </row>
    <row r="16" spans="1:3" ht="15" customHeight="1">
      <c r="A16" s="28">
        <v>13</v>
      </c>
      <c r="B16" s="29" t="s">
        <v>38</v>
      </c>
      <c r="C16" s="32">
        <v>5</v>
      </c>
    </row>
    <row r="17" spans="1:3" ht="15" customHeight="1">
      <c r="A17" s="28">
        <v>14</v>
      </c>
      <c r="B17" s="29" t="s">
        <v>243</v>
      </c>
      <c r="C17" s="32">
        <v>4</v>
      </c>
    </row>
    <row r="18" spans="1:3" ht="15" customHeight="1">
      <c r="A18" s="28">
        <v>15</v>
      </c>
      <c r="B18" s="29" t="s">
        <v>208</v>
      </c>
      <c r="C18" s="32">
        <v>3</v>
      </c>
    </row>
    <row r="19" spans="1:3" ht="15" customHeight="1">
      <c r="A19" s="28">
        <v>16</v>
      </c>
      <c r="B19" s="29" t="s">
        <v>135</v>
      </c>
      <c r="C19" s="32">
        <v>3</v>
      </c>
    </row>
    <row r="20" spans="1:3" ht="15" customHeight="1">
      <c r="A20" s="28">
        <v>17</v>
      </c>
      <c r="B20" s="29" t="s">
        <v>153</v>
      </c>
      <c r="C20" s="32">
        <v>3</v>
      </c>
    </row>
    <row r="21" spans="1:3" ht="15" customHeight="1">
      <c r="A21" s="28">
        <v>18</v>
      </c>
      <c r="B21" s="29" t="s">
        <v>259</v>
      </c>
      <c r="C21" s="32">
        <v>3</v>
      </c>
    </row>
    <row r="22" spans="1:3" ht="15" customHeight="1">
      <c r="A22" s="28">
        <v>19</v>
      </c>
      <c r="B22" s="29" t="s">
        <v>41</v>
      </c>
      <c r="C22" s="32">
        <v>3</v>
      </c>
    </row>
    <row r="23" spans="1:3" ht="15" customHeight="1">
      <c r="A23" s="28">
        <v>20</v>
      </c>
      <c r="B23" s="29" t="s">
        <v>311</v>
      </c>
      <c r="C23" s="32">
        <v>3</v>
      </c>
    </row>
    <row r="24" spans="1:3" ht="15" customHeight="1">
      <c r="A24" s="28">
        <v>21</v>
      </c>
      <c r="B24" s="29" t="s">
        <v>32</v>
      </c>
      <c r="C24" s="32">
        <v>3</v>
      </c>
    </row>
    <row r="25" spans="1:3" ht="15" customHeight="1">
      <c r="A25" s="28">
        <v>22</v>
      </c>
      <c r="B25" s="29" t="s">
        <v>128</v>
      </c>
      <c r="C25" s="32">
        <v>3</v>
      </c>
    </row>
    <row r="26" spans="1:3" ht="15" customHeight="1">
      <c r="A26" s="28">
        <v>23</v>
      </c>
      <c r="B26" s="29" t="s">
        <v>65</v>
      </c>
      <c r="C26" s="32">
        <v>3</v>
      </c>
    </row>
    <row r="27" spans="1:3" ht="15" customHeight="1">
      <c r="A27" s="28">
        <v>24</v>
      </c>
      <c r="B27" s="29" t="s">
        <v>167</v>
      </c>
      <c r="C27" s="32">
        <v>3</v>
      </c>
    </row>
    <row r="28" spans="1:3" ht="15" customHeight="1">
      <c r="A28" s="28">
        <v>25</v>
      </c>
      <c r="B28" s="29" t="s">
        <v>301</v>
      </c>
      <c r="C28" s="32">
        <v>2</v>
      </c>
    </row>
    <row r="29" spans="1:3" ht="15" customHeight="1">
      <c r="A29" s="28">
        <v>26</v>
      </c>
      <c r="B29" s="29" t="s">
        <v>356</v>
      </c>
      <c r="C29" s="32">
        <v>2</v>
      </c>
    </row>
    <row r="30" spans="1:3" ht="15" customHeight="1">
      <c r="A30" s="28">
        <v>27</v>
      </c>
      <c r="B30" s="29" t="s">
        <v>315</v>
      </c>
      <c r="C30" s="32">
        <v>2</v>
      </c>
    </row>
    <row r="31" spans="1:3" ht="15" customHeight="1">
      <c r="A31" s="28">
        <v>28</v>
      </c>
      <c r="B31" s="29" t="s">
        <v>181</v>
      </c>
      <c r="C31" s="32">
        <v>2</v>
      </c>
    </row>
    <row r="32" spans="1:3" ht="15" customHeight="1">
      <c r="A32" s="28">
        <v>29</v>
      </c>
      <c r="B32" s="29" t="s">
        <v>142</v>
      </c>
      <c r="C32" s="32">
        <v>2</v>
      </c>
    </row>
    <row r="33" spans="1:3" ht="15" customHeight="1">
      <c r="A33" s="28">
        <v>30</v>
      </c>
      <c r="B33" s="29" t="s">
        <v>146</v>
      </c>
      <c r="C33" s="32">
        <v>2</v>
      </c>
    </row>
    <row r="34" spans="1:3" ht="15" customHeight="1">
      <c r="A34" s="28">
        <v>31</v>
      </c>
      <c r="B34" s="29" t="s">
        <v>296</v>
      </c>
      <c r="C34" s="32">
        <v>2</v>
      </c>
    </row>
    <row r="35" spans="1:3" ht="15" customHeight="1">
      <c r="A35" s="28">
        <v>32</v>
      </c>
      <c r="B35" s="29" t="s">
        <v>97</v>
      </c>
      <c r="C35" s="32">
        <v>2</v>
      </c>
    </row>
    <row r="36" spans="1:3" ht="15" customHeight="1">
      <c r="A36" s="28">
        <v>33</v>
      </c>
      <c r="B36" s="29" t="s">
        <v>81</v>
      </c>
      <c r="C36" s="32">
        <v>2</v>
      </c>
    </row>
    <row r="37" spans="1:3" ht="15" customHeight="1">
      <c r="A37" s="28">
        <v>34</v>
      </c>
      <c r="B37" s="29" t="s">
        <v>35</v>
      </c>
      <c r="C37" s="32">
        <v>2</v>
      </c>
    </row>
    <row r="38" spans="1:3" ht="15" customHeight="1">
      <c r="A38" s="28">
        <v>35</v>
      </c>
      <c r="B38" s="29" t="s">
        <v>287</v>
      </c>
      <c r="C38" s="32">
        <v>1</v>
      </c>
    </row>
    <row r="39" spans="1:3" ht="15" customHeight="1">
      <c r="A39" s="28">
        <v>36</v>
      </c>
      <c r="B39" s="29" t="s">
        <v>350</v>
      </c>
      <c r="C39" s="32">
        <v>1</v>
      </c>
    </row>
    <row r="40" spans="1:3" ht="15" customHeight="1">
      <c r="A40" s="28">
        <v>37</v>
      </c>
      <c r="B40" s="29" t="s">
        <v>193</v>
      </c>
      <c r="C40" s="32">
        <v>1</v>
      </c>
    </row>
    <row r="41" spans="1:3" ht="15" customHeight="1">
      <c r="A41" s="28">
        <v>38</v>
      </c>
      <c r="B41" s="29" t="s">
        <v>346</v>
      </c>
      <c r="C41" s="32">
        <v>1</v>
      </c>
    </row>
    <row r="42" spans="1:3" ht="15" customHeight="1">
      <c r="A42" s="28">
        <v>39</v>
      </c>
      <c r="B42" s="29" t="s">
        <v>379</v>
      </c>
      <c r="C42" s="32">
        <v>1</v>
      </c>
    </row>
    <row r="43" spans="1:3" ht="15" customHeight="1">
      <c r="A43" s="28">
        <v>40</v>
      </c>
      <c r="B43" s="29" t="s">
        <v>176</v>
      </c>
      <c r="C43" s="32">
        <v>1</v>
      </c>
    </row>
    <row r="44" spans="1:3" ht="15" customHeight="1">
      <c r="A44" s="28">
        <v>41</v>
      </c>
      <c r="B44" s="29" t="s">
        <v>390</v>
      </c>
      <c r="C44" s="32">
        <v>1</v>
      </c>
    </row>
    <row r="45" spans="1:3" ht="15" customHeight="1">
      <c r="A45" s="28">
        <v>42</v>
      </c>
      <c r="B45" s="29" t="s">
        <v>23</v>
      </c>
      <c r="C45" s="32">
        <v>1</v>
      </c>
    </row>
    <row r="46" spans="1:3" ht="15" customHeight="1">
      <c r="A46" s="28">
        <v>43</v>
      </c>
      <c r="B46" s="29" t="s">
        <v>339</v>
      </c>
      <c r="C46" s="32">
        <v>1</v>
      </c>
    </row>
    <row r="47" spans="1:3" ht="15" customHeight="1">
      <c r="A47" s="28">
        <v>44</v>
      </c>
      <c r="B47" s="29" t="s">
        <v>44</v>
      </c>
      <c r="C47" s="32">
        <v>1</v>
      </c>
    </row>
    <row r="48" spans="1:3" ht="15" customHeight="1">
      <c r="A48" s="28">
        <v>45</v>
      </c>
      <c r="B48" s="29" t="s">
        <v>52</v>
      </c>
      <c r="C48" s="32">
        <v>1</v>
      </c>
    </row>
    <row r="49" spans="1:3" ht="15" customHeight="1">
      <c r="A49" s="28">
        <v>46</v>
      </c>
      <c r="B49" s="29" t="s">
        <v>132</v>
      </c>
      <c r="C49" s="32">
        <v>1</v>
      </c>
    </row>
    <row r="50" spans="1:3" ht="15" customHeight="1">
      <c r="A50" s="28">
        <v>47</v>
      </c>
      <c r="B50" s="29" t="s">
        <v>119</v>
      </c>
      <c r="C50" s="32">
        <v>1</v>
      </c>
    </row>
    <row r="51" spans="1:3" ht="15" customHeight="1">
      <c r="A51" s="28">
        <v>48</v>
      </c>
      <c r="B51" s="29" t="s">
        <v>68</v>
      </c>
      <c r="C51" s="32">
        <v>1</v>
      </c>
    </row>
    <row r="52" spans="1:3" ht="15" customHeight="1">
      <c r="A52" s="28">
        <v>49</v>
      </c>
      <c r="B52" s="29" t="s">
        <v>273</v>
      </c>
      <c r="C52" s="32">
        <v>1</v>
      </c>
    </row>
    <row r="53" spans="1:3" ht="15" customHeight="1">
      <c r="A53" s="28">
        <v>50</v>
      </c>
      <c r="B53" s="29" t="s">
        <v>122</v>
      </c>
      <c r="C53" s="32">
        <v>1</v>
      </c>
    </row>
    <row r="54" spans="1:3" ht="15" customHeight="1">
      <c r="A54" s="28">
        <v>51</v>
      </c>
      <c r="B54" s="29" t="s">
        <v>76</v>
      </c>
      <c r="C54" s="32">
        <v>1</v>
      </c>
    </row>
    <row r="55" spans="1:3" ht="15" customHeight="1">
      <c r="A55" s="28">
        <v>52</v>
      </c>
      <c r="B55" s="29" t="s">
        <v>171</v>
      </c>
      <c r="C55" s="32">
        <v>1</v>
      </c>
    </row>
    <row r="56" spans="1:3" ht="15" customHeight="1">
      <c r="A56" s="28">
        <v>53</v>
      </c>
      <c r="B56" s="29" t="s">
        <v>292</v>
      </c>
      <c r="C56" s="32">
        <v>1</v>
      </c>
    </row>
    <row r="57" spans="1:3" ht="15" customHeight="1">
      <c r="A57" s="28">
        <v>54</v>
      </c>
      <c r="B57" s="29" t="s">
        <v>403</v>
      </c>
      <c r="C57" s="32">
        <v>1</v>
      </c>
    </row>
    <row r="58" spans="1:3" ht="15" customHeight="1">
      <c r="A58" s="28">
        <v>55</v>
      </c>
      <c r="B58" s="29" t="s">
        <v>88</v>
      </c>
      <c r="C58" s="32">
        <v>1</v>
      </c>
    </row>
    <row r="59" spans="1:3" ht="15" customHeight="1">
      <c r="A59" s="28">
        <v>56</v>
      </c>
      <c r="B59" s="29" t="s">
        <v>29</v>
      </c>
      <c r="C59" s="32">
        <v>1</v>
      </c>
    </row>
    <row r="60" spans="1:3" ht="15" customHeight="1">
      <c r="A60" s="28">
        <v>57</v>
      </c>
      <c r="B60" s="29" t="s">
        <v>283</v>
      </c>
      <c r="C60" s="32">
        <v>1</v>
      </c>
    </row>
    <row r="61" spans="1:3" ht="15" customHeight="1">
      <c r="A61" s="28">
        <v>58</v>
      </c>
      <c r="B61" s="29" t="s">
        <v>213</v>
      </c>
      <c r="C61" s="32">
        <v>1</v>
      </c>
    </row>
    <row r="62" spans="1:3" ht="15" customHeight="1">
      <c r="A62" s="28">
        <v>59</v>
      </c>
      <c r="B62" s="29" t="s">
        <v>354</v>
      </c>
      <c r="C62" s="32">
        <v>1</v>
      </c>
    </row>
    <row r="63" spans="1:3" ht="15" customHeight="1">
      <c r="A63" s="28">
        <v>60</v>
      </c>
      <c r="B63" s="29" t="s">
        <v>49</v>
      </c>
      <c r="C63" s="32">
        <v>1</v>
      </c>
    </row>
    <row r="64" spans="1:3" ht="15" customHeight="1">
      <c r="A64" s="28">
        <v>61</v>
      </c>
      <c r="B64" s="29" t="s">
        <v>173</v>
      </c>
      <c r="C64" s="32">
        <v>1</v>
      </c>
    </row>
    <row r="65" spans="1:3" ht="15" customHeight="1">
      <c r="A65" s="28">
        <v>62</v>
      </c>
      <c r="B65" s="29" t="s">
        <v>73</v>
      </c>
      <c r="C65" s="32">
        <v>1</v>
      </c>
    </row>
    <row r="66" spans="1:3" ht="15" customHeight="1">
      <c r="A66" s="28">
        <v>63</v>
      </c>
      <c r="B66" s="29" t="s">
        <v>26</v>
      </c>
      <c r="C66" s="32">
        <v>1</v>
      </c>
    </row>
    <row r="67" spans="1:3" ht="15" customHeight="1">
      <c r="A67" s="28">
        <v>64</v>
      </c>
      <c r="B67" s="29" t="s">
        <v>200</v>
      </c>
      <c r="C67" s="32">
        <v>1</v>
      </c>
    </row>
    <row r="68" spans="1:3" ht="15" customHeight="1">
      <c r="A68" s="28">
        <v>65</v>
      </c>
      <c r="B68" s="29" t="s">
        <v>79</v>
      </c>
      <c r="C68" s="32">
        <v>1</v>
      </c>
    </row>
    <row r="69" spans="1:3" ht="15" customHeight="1">
      <c r="A69" s="28">
        <v>66</v>
      </c>
      <c r="B69" s="29" t="s">
        <v>246</v>
      </c>
      <c r="C69" s="32">
        <v>1</v>
      </c>
    </row>
    <row r="70" spans="1:3" ht="15" customHeight="1">
      <c r="A70" s="28">
        <v>67</v>
      </c>
      <c r="B70" s="29" t="s">
        <v>256</v>
      </c>
      <c r="C70" s="32">
        <v>1</v>
      </c>
    </row>
    <row r="71" spans="1:3" ht="15" customHeight="1">
      <c r="A71" s="28">
        <v>68</v>
      </c>
      <c r="B71" s="29" t="s">
        <v>197</v>
      </c>
      <c r="C71" s="32">
        <v>1</v>
      </c>
    </row>
    <row r="72" spans="1:3" ht="15" customHeight="1">
      <c r="A72" s="28">
        <v>69</v>
      </c>
      <c r="B72" s="29" t="s">
        <v>241</v>
      </c>
      <c r="C72" s="32">
        <v>1</v>
      </c>
    </row>
    <row r="73" spans="1:3" ht="15" customHeight="1">
      <c r="A73" s="28">
        <v>70</v>
      </c>
      <c r="B73" s="29" t="s">
        <v>278</v>
      </c>
      <c r="C73" s="32">
        <v>1</v>
      </c>
    </row>
    <row r="74" spans="1:3" ht="15" customHeight="1" thickBot="1">
      <c r="A74" s="30">
        <v>71</v>
      </c>
      <c r="B74" s="31" t="s">
        <v>395</v>
      </c>
      <c r="C74" s="33">
        <v>1</v>
      </c>
    </row>
    <row r="75" ht="12.75">
      <c r="C75" s="4">
        <f>SUM(C4:C74)</f>
        <v>213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2010-02-18T14:51:16Z</dcterms:modified>
  <cp:category/>
  <cp:version/>
  <cp:contentType/>
  <cp:contentStatus/>
</cp:coreProperties>
</file>