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Individuale" sheetId="1" r:id="rId1"/>
    <sheet name="Squadra" sheetId="2" r:id="rId2"/>
  </sheets>
  <definedNames>
    <definedName name="_xlnm._FilterDatabase" localSheetId="0" hidden="1">'Individuale'!$A$4:$I$197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<sst xmlns="http://schemas.openxmlformats.org/spreadsheetml/2006/main" count="870" uniqueCount="440">
  <si>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</si>
  <si>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</si>
  <si>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</si>
  <si>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</si>
  <si>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</si>
  <si>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</si>
  <si>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</si>
  <si>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</si>
  <si>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</si>
  <si>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</si>
  <si>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</si>
  <si>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A.S.D. PODISTICA SOLIDARIETA'</t>
  </si>
  <si>
    <t>ANTONIO</t>
  </si>
  <si>
    <t>PAOLO</t>
  </si>
  <si>
    <t>ANGELO</t>
  </si>
  <si>
    <t>FRANCESCO</t>
  </si>
  <si>
    <t>ANDREA</t>
  </si>
  <si>
    <t>STEFANO</t>
  </si>
  <si>
    <t>CARLO</t>
  </si>
  <si>
    <t>MASSIMO</t>
  </si>
  <si>
    <t>CLAUDIO</t>
  </si>
  <si>
    <t>MICHELE</t>
  </si>
  <si>
    <t>DANIELA</t>
  </si>
  <si>
    <t>ALESSANDRO</t>
  </si>
  <si>
    <t>FABRIZIO</t>
  </si>
  <si>
    <t>FABIANO</t>
  </si>
  <si>
    <t>GIUSEPPE</t>
  </si>
  <si>
    <t>IACOBELLI</t>
  </si>
  <si>
    <t>ALESSIO</t>
  </si>
  <si>
    <t>INDIVIDUALE</t>
  </si>
  <si>
    <t>RAFFAELE</t>
  </si>
  <si>
    <t>RITA</t>
  </si>
  <si>
    <t>TOZZI</t>
  </si>
  <si>
    <t>-</t>
  </si>
  <si>
    <t>MARCO</t>
  </si>
  <si>
    <t>SM</t>
  </si>
  <si>
    <t>FABIO</t>
  </si>
  <si>
    <t>SM45</t>
  </si>
  <si>
    <t>MARIO</t>
  </si>
  <si>
    <t>SM35</t>
  </si>
  <si>
    <t>BRUNO</t>
  </si>
  <si>
    <t>ROBERTO</t>
  </si>
  <si>
    <t>PIETRO</t>
  </si>
  <si>
    <t>SM40</t>
  </si>
  <si>
    <t>DARIO</t>
  </si>
  <si>
    <t>LUCA</t>
  </si>
  <si>
    <t>GIOVANNI</t>
  </si>
  <si>
    <t>SM50</t>
  </si>
  <si>
    <t>MAURIZIO</t>
  </si>
  <si>
    <t>SM55</t>
  </si>
  <si>
    <t>FLAVIO</t>
  </si>
  <si>
    <t>GINO</t>
  </si>
  <si>
    <t>SIMONE</t>
  </si>
  <si>
    <t>VINCENZO</t>
  </si>
  <si>
    <t>SM60</t>
  </si>
  <si>
    <t>IL CORRIDORE RUNNING CLUB</t>
  </si>
  <si>
    <t>LUIGI</t>
  </si>
  <si>
    <t>DANILO</t>
  </si>
  <si>
    <t>MARTINI</t>
  </si>
  <si>
    <t>LEANDRO</t>
  </si>
  <si>
    <t>DIEGO</t>
  </si>
  <si>
    <t>ROSSI</t>
  </si>
  <si>
    <t>GIANLUCA</t>
  </si>
  <si>
    <t>SF</t>
  </si>
  <si>
    <t>RUNCARD</t>
  </si>
  <si>
    <t>SANDRO</t>
  </si>
  <si>
    <t>SF45</t>
  </si>
  <si>
    <t>IVAN</t>
  </si>
  <si>
    <t>SF40</t>
  </si>
  <si>
    <t>FEDERICO</t>
  </si>
  <si>
    <t>DAVIDE</t>
  </si>
  <si>
    <t>DANIELE</t>
  </si>
  <si>
    <t>LUCIANO</t>
  </si>
  <si>
    <t>MANUEL</t>
  </si>
  <si>
    <t>MORETTI</t>
  </si>
  <si>
    <t>ALESSIA</t>
  </si>
  <si>
    <t>DOMENICO</t>
  </si>
  <si>
    <t>MANUELA</t>
  </si>
  <si>
    <t>SM70</t>
  </si>
  <si>
    <t>LEVA</t>
  </si>
  <si>
    <t>ITALO</t>
  </si>
  <si>
    <t>ALESSANDRA</t>
  </si>
  <si>
    <t>SF35</t>
  </si>
  <si>
    <t>CRISTIANO</t>
  </si>
  <si>
    <t>FILIPPO</t>
  </si>
  <si>
    <t>SF55</t>
  </si>
  <si>
    <t>GIANFRANCO</t>
  </si>
  <si>
    <t>DE SANTIS</t>
  </si>
  <si>
    <t>VALERIO</t>
  </si>
  <si>
    <t>SF50</t>
  </si>
  <si>
    <t>VINCI</t>
  </si>
  <si>
    <t>ENRICO</t>
  </si>
  <si>
    <t>DE LUCA</t>
  </si>
  <si>
    <t>TIZIANA</t>
  </si>
  <si>
    <t>FEDELE</t>
  </si>
  <si>
    <t>MASSA</t>
  </si>
  <si>
    <t>SF60</t>
  </si>
  <si>
    <t>PAOLA</t>
  </si>
  <si>
    <t>SALVATORE</t>
  </si>
  <si>
    <t>GIANCARLO</t>
  </si>
  <si>
    <t>MARGHERITA</t>
  </si>
  <si>
    <t>CRISTINA</t>
  </si>
  <si>
    <t>GUIDO</t>
  </si>
  <si>
    <t>LOREDANA</t>
  </si>
  <si>
    <t>2ª edizione</t>
  </si>
  <si>
    <t>UMBERTO</t>
  </si>
  <si>
    <t>A.S.D. CENTRO FITNESS MONTELLO</t>
  </si>
  <si>
    <t>RICCARDO</t>
  </si>
  <si>
    <t>LAZIO RUNNERS TEAM A.S.D.</t>
  </si>
  <si>
    <t>LUCIANI</t>
  </si>
  <si>
    <t>DI PIETRO</t>
  </si>
  <si>
    <t>PACIFICI</t>
  </si>
  <si>
    <t>BASTIANELLI</t>
  </si>
  <si>
    <t>GIORGIO</t>
  </si>
  <si>
    <t>SIMONA</t>
  </si>
  <si>
    <t>VALENTINA</t>
  </si>
  <si>
    <t>ROSARIO</t>
  </si>
  <si>
    <t>MAGISTRI</t>
  </si>
  <si>
    <t>CARLA</t>
  </si>
  <si>
    <t>ALDO</t>
  </si>
  <si>
    <t>SAMUELE</t>
  </si>
  <si>
    <t>PATRIZIO</t>
  </si>
  <si>
    <t>SERGIO</t>
  </si>
  <si>
    <t>MATTEO</t>
  </si>
  <si>
    <t>EMANUELE</t>
  </si>
  <si>
    <t>MELONI</t>
  </si>
  <si>
    <t>IRENE</t>
  </si>
  <si>
    <t>RUNNING SAN BASILIO</t>
  </si>
  <si>
    <t>CARMELA</t>
  </si>
  <si>
    <t>BORTOLONI</t>
  </si>
  <si>
    <t>ROMATLETICA FOOTWORKS</t>
  </si>
  <si>
    <t>G.S. BANCARI ROMANI</t>
  </si>
  <si>
    <t>SF65</t>
  </si>
  <si>
    <t>GIULIA</t>
  </si>
  <si>
    <t>ESPOSITO</t>
  </si>
  <si>
    <t>GIULIO</t>
  </si>
  <si>
    <t>INGEBRIGTSEN</t>
  </si>
  <si>
    <t>FILIP</t>
  </si>
  <si>
    <t>NORVEGIA</t>
  </si>
  <si>
    <t>ABDIKADAR SHEIK ALI</t>
  </si>
  <si>
    <t>MOHAD</t>
  </si>
  <si>
    <t>C.S. AERONAUTICA MILITARE</t>
  </si>
  <si>
    <t>JAKOB</t>
  </si>
  <si>
    <t>AM</t>
  </si>
  <si>
    <t>EL KABBOURI</t>
  </si>
  <si>
    <t>SOUFIANE</t>
  </si>
  <si>
    <t>C.U.S. TORINO</t>
  </si>
  <si>
    <t>EL OTMANI</t>
  </si>
  <si>
    <t>SAID</t>
  </si>
  <si>
    <t>C.S. ESERCITO</t>
  </si>
  <si>
    <t>ED DERRAZ</t>
  </si>
  <si>
    <t>ABDELMJID</t>
  </si>
  <si>
    <t>S.S. VITTORIO ALFIERI ASTI</t>
  </si>
  <si>
    <t>KIPCHIRCHIR KIPTOO</t>
  </si>
  <si>
    <t>ELIJAH</t>
  </si>
  <si>
    <t>KENYA</t>
  </si>
  <si>
    <t>RAZINE</t>
  </si>
  <si>
    <t>MAROUAN</t>
  </si>
  <si>
    <t>KIPTANUI</t>
  </si>
  <si>
    <t>MATHEW</t>
  </si>
  <si>
    <t>CAROZZA</t>
  </si>
  <si>
    <t>MOHAMED</t>
  </si>
  <si>
    <t>LAALAMI</t>
  </si>
  <si>
    <t>CHERKAOUI</t>
  </si>
  <si>
    <t>RCF ROMA SUD</t>
  </si>
  <si>
    <t>QUAGLIAROTTI</t>
  </si>
  <si>
    <t>FORO ITALICO</t>
  </si>
  <si>
    <t>NORDWING</t>
  </si>
  <si>
    <t>RAFAL ANDRZEJ</t>
  </si>
  <si>
    <t>LBM SPORT TEAM</t>
  </si>
  <si>
    <t>UBALDI</t>
  </si>
  <si>
    <t>ROMA TRE</t>
  </si>
  <si>
    <t>MAGNANI</t>
  </si>
  <si>
    <t>G.A. FIAMME GIALLE</t>
  </si>
  <si>
    <t>ABDULKADIR</t>
  </si>
  <si>
    <t>DALILA GOSA</t>
  </si>
  <si>
    <t>JF</t>
  </si>
  <si>
    <t>BAHRAIN</t>
  </si>
  <si>
    <t>WOLDU</t>
  </si>
  <si>
    <t>MEKDES</t>
  </si>
  <si>
    <t>FRANCIA</t>
  </si>
  <si>
    <t>TOR VERGATA</t>
  </si>
  <si>
    <t>MERLO</t>
  </si>
  <si>
    <t>MARTINA</t>
  </si>
  <si>
    <t>YAHI</t>
  </si>
  <si>
    <t>NAWAL</t>
  </si>
  <si>
    <t>ALGERIA</t>
  </si>
  <si>
    <t>FIAMME GIALLE G. SIMONI</t>
  </si>
  <si>
    <t>FASCETTI</t>
  </si>
  <si>
    <t>SVEVA</t>
  </si>
  <si>
    <t>ATL. BRESCIA 1950</t>
  </si>
  <si>
    <t>VIANELLI</t>
  </si>
  <si>
    <t>FULGARO</t>
  </si>
  <si>
    <t>POLICASTRESE</t>
  </si>
  <si>
    <t>SCIFO</t>
  </si>
  <si>
    <t>APRILE</t>
  </si>
  <si>
    <t>PF</t>
  </si>
  <si>
    <t>A.S.D. ATLETICA MONTE MARIO</t>
  </si>
  <si>
    <t>BRANCA</t>
  </si>
  <si>
    <t>PFIZER ITALIA RUNNING TEAM</t>
  </si>
  <si>
    <t>A.S.D. ATLETICA ROCCA PRIORA</t>
  </si>
  <si>
    <t>CACCIANINI</t>
  </si>
  <si>
    <t>GASPARI</t>
  </si>
  <si>
    <t>S.S. LAZIO ATLETICA LEGGERA</t>
  </si>
  <si>
    <t>DE ANGELIS</t>
  </si>
  <si>
    <t>FORESTIERI</t>
  </si>
  <si>
    <t>CRESPO</t>
  </si>
  <si>
    <t>A.S.D. NEW ATLETICA AFRAGOLA</t>
  </si>
  <si>
    <t>SAVO</t>
  </si>
  <si>
    <t>DI SANTO</t>
  </si>
  <si>
    <t>GS MONTESTELLA</t>
  </si>
  <si>
    <t>FOGLIA MANZILLO</t>
  </si>
  <si>
    <t>PISCITELLI</t>
  </si>
  <si>
    <t>ALFONSO</t>
  </si>
  <si>
    <t>PM</t>
  </si>
  <si>
    <t>SAVINO</t>
  </si>
  <si>
    <t>ZINANNI</t>
  </si>
  <si>
    <t>POL. RINASCITA MONTEVARCHI</t>
  </si>
  <si>
    <t>RENZI</t>
  </si>
  <si>
    <t>PLANET SPORT RUNNING</t>
  </si>
  <si>
    <t>GIANPIERO</t>
  </si>
  <si>
    <t>CICOGNA</t>
  </si>
  <si>
    <t>COCCHIA</t>
  </si>
  <si>
    <t>GRUPPO SPORTIVO BANCARI ROMANI</t>
  </si>
  <si>
    <t>DEL MORO</t>
  </si>
  <si>
    <t>BOCCI</t>
  </si>
  <si>
    <t>BERNARDINI</t>
  </si>
  <si>
    <t>MINELLA</t>
  </si>
  <si>
    <t>G.S. CAT SPORT ROMA</t>
  </si>
  <si>
    <t>MANFREDELLI</t>
  </si>
  <si>
    <t>ROBERT</t>
  </si>
  <si>
    <t>PAREGIANI</t>
  </si>
  <si>
    <t>A.S. ROMA ROAD R.CLUB</t>
  </si>
  <si>
    <t>DAMIANO PAOLO</t>
  </si>
  <si>
    <t>SOLLA</t>
  </si>
  <si>
    <t>CASTELLI</t>
  </si>
  <si>
    <t>MARTA</t>
  </si>
  <si>
    <t>CUCCHI</t>
  </si>
  <si>
    <t>PODISTICA MARE DI ROMA</t>
  </si>
  <si>
    <t>RINALDI TUFI</t>
  </si>
  <si>
    <t>MATTACCHIONI</t>
  </si>
  <si>
    <t>MORZILLI</t>
  </si>
  <si>
    <t>DI SOMMA</t>
  </si>
  <si>
    <t>LA SBARRA &amp; I GRILLI</t>
  </si>
  <si>
    <t>CARAVASSILIS</t>
  </si>
  <si>
    <t>RIMINI</t>
  </si>
  <si>
    <t>ALGHERO MARATHON</t>
  </si>
  <si>
    <t>MOROSI</t>
  </si>
  <si>
    <t>EROS</t>
  </si>
  <si>
    <t>SAPIENZA</t>
  </si>
  <si>
    <t>NAPODANO</t>
  </si>
  <si>
    <t>GIOVANNELLI</t>
  </si>
  <si>
    <t>RANDOLFI</t>
  </si>
  <si>
    <t>DI NOZZI</t>
  </si>
  <si>
    <t>IVANO</t>
  </si>
  <si>
    <t>TOTI</t>
  </si>
  <si>
    <t>MARUCA</t>
  </si>
  <si>
    <t>ROMATLETICA FOOTWORKS SALARIA</t>
  </si>
  <si>
    <t>D'UFFIZI</t>
  </si>
  <si>
    <t>TAMBURINI</t>
  </si>
  <si>
    <t>MALANDRINO</t>
  </si>
  <si>
    <t>DE LORENSIS</t>
  </si>
  <si>
    <t>GALATLETICA DREAM TEAM</t>
  </si>
  <si>
    <t>TRIFONE</t>
  </si>
  <si>
    <t>PELLEGRINO</t>
  </si>
  <si>
    <t>HUIZING</t>
  </si>
  <si>
    <t>KLAZIENA JOHANNA</t>
  </si>
  <si>
    <t>OLIMPIA 2004</t>
  </si>
  <si>
    <t>CALABRESE</t>
  </si>
  <si>
    <t>VIZIANO</t>
  </si>
  <si>
    <t>DE VITO</t>
  </si>
  <si>
    <t>FELIZIANI</t>
  </si>
  <si>
    <t>STANZIALE</t>
  </si>
  <si>
    <t>SPINELLI</t>
  </si>
  <si>
    <t>MARIARITA</t>
  </si>
  <si>
    <t>PACURUCU</t>
  </si>
  <si>
    <t>SAUL</t>
  </si>
  <si>
    <t>A.S.D. RINCORRO</t>
  </si>
  <si>
    <t>AGOSTINO</t>
  </si>
  <si>
    <t>GUALANDI</t>
  </si>
  <si>
    <t>PERELLI</t>
  </si>
  <si>
    <t xml:space="preserve"> DE SANCTIS</t>
  </si>
  <si>
    <t>FRISONE</t>
  </si>
  <si>
    <t>GIANPAOLO</t>
  </si>
  <si>
    <t>CATALANO</t>
  </si>
  <si>
    <t>CONFORTI</t>
  </si>
  <si>
    <t>ROMA</t>
  </si>
  <si>
    <t>A.S.D. TRA LE RIGHE</t>
  </si>
  <si>
    <t>QUARTA</t>
  </si>
  <si>
    <t>O.S.O. OLD STARS OSTIA</t>
  </si>
  <si>
    <t>BONFIGLIO</t>
  </si>
  <si>
    <t>PICCARDI</t>
  </si>
  <si>
    <t>PASCARELLA</t>
  </si>
  <si>
    <t>ABATECOLA</t>
  </si>
  <si>
    <t>WOMEN IN RUN</t>
  </si>
  <si>
    <t>KIRSCHNER</t>
  </si>
  <si>
    <t>IACOBONE</t>
  </si>
  <si>
    <t>A.S.C. CONFCOMMERCIO</t>
  </si>
  <si>
    <t>SILIPIGNI</t>
  </si>
  <si>
    <t>TUFO</t>
  </si>
  <si>
    <t>CIRO</t>
  </si>
  <si>
    <t>MORELLI</t>
  </si>
  <si>
    <t>GIORI</t>
  </si>
  <si>
    <t>REALE STATO DEI PRESIDI</t>
  </si>
  <si>
    <t>POZZO</t>
  </si>
  <si>
    <t>NINO GALEANO</t>
  </si>
  <si>
    <t>WILSON_</t>
  </si>
  <si>
    <t>CIULLI</t>
  </si>
  <si>
    <t>LORETO</t>
  </si>
  <si>
    <t>PIGNOTTI</t>
  </si>
  <si>
    <t>MONACELLI</t>
  </si>
  <si>
    <t>RUSCONI</t>
  </si>
  <si>
    <t>PIERGALLINI</t>
  </si>
  <si>
    <t>LIROSI</t>
  </si>
  <si>
    <t>LORENZA</t>
  </si>
  <si>
    <t>DELLI PASSERI</t>
  </si>
  <si>
    <t>MARSIGLIA</t>
  </si>
  <si>
    <t>LEPROTTI DI VILLA ADA</t>
  </si>
  <si>
    <t>PARADIES</t>
  </si>
  <si>
    <t>DORIA</t>
  </si>
  <si>
    <t>SUSANNA</t>
  </si>
  <si>
    <t>LITAL</t>
  </si>
  <si>
    <t>GARAMPI</t>
  </si>
  <si>
    <t>GRASS</t>
  </si>
  <si>
    <t>TOZZO</t>
  </si>
  <si>
    <t>GIOVAGNOLI</t>
  </si>
  <si>
    <t>CAMPONESCHI</t>
  </si>
  <si>
    <t>GIAMMARIO</t>
  </si>
  <si>
    <t>A.S.D. PODISMO BENEVNTO</t>
  </si>
  <si>
    <t>PAPPAGALLO</t>
  </si>
  <si>
    <t>GAGLIAZZO</t>
  </si>
  <si>
    <t>GIORGIA</t>
  </si>
  <si>
    <t>PANTERA</t>
  </si>
  <si>
    <t>JM</t>
  </si>
  <si>
    <t>BARCA</t>
  </si>
  <si>
    <t>VANNIMARTINI</t>
  </si>
  <si>
    <t>ADALBERTO</t>
  </si>
  <si>
    <t>LAURO</t>
  </si>
  <si>
    <t>CIRCOLO CANOTTIERI ANIENE</t>
  </si>
  <si>
    <t>PIZZO</t>
  </si>
  <si>
    <t>PIOMBO</t>
  </si>
  <si>
    <t>AMATORI</t>
  </si>
  <si>
    <t>CAPPA</t>
  </si>
  <si>
    <t>MESSANA</t>
  </si>
  <si>
    <t>MIRKO</t>
  </si>
  <si>
    <t>ROMANZI</t>
  </si>
  <si>
    <t>TOMASSELLI</t>
  </si>
  <si>
    <t>A.S.D. ATLETICA FUTURA ROMA</t>
  </si>
  <si>
    <t>CEDROLA</t>
  </si>
  <si>
    <t>PASQUALE</t>
  </si>
  <si>
    <t>SOLANO</t>
  </si>
  <si>
    <t>A.S.D. MAGIC TRAINING</t>
  </si>
  <si>
    <t>COCCHIERI</t>
  </si>
  <si>
    <t>MULAS</t>
  </si>
  <si>
    <t>GOZZI</t>
  </si>
  <si>
    <t>MARIA GIULIA</t>
  </si>
  <si>
    <t>MIRANDA</t>
  </si>
  <si>
    <t>GIOVANNINI</t>
  </si>
  <si>
    <t>ILENIA</t>
  </si>
  <si>
    <t>PATIRELIS</t>
  </si>
  <si>
    <t>PANTELEIMON</t>
  </si>
  <si>
    <t>MULLO</t>
  </si>
  <si>
    <t>MONICA</t>
  </si>
  <si>
    <t>RUNNING CLUB MARATONA DI ROMA</t>
  </si>
  <si>
    <t>PAOLINI</t>
  </si>
  <si>
    <t>LUDAS ATL LIB VALM ZAGA</t>
  </si>
  <si>
    <t>CARTONI</t>
  </si>
  <si>
    <t>BERNARDO</t>
  </si>
  <si>
    <t>ARCANGELI</t>
  </si>
  <si>
    <t>FERNANDO</t>
  </si>
  <si>
    <t>CM</t>
  </si>
  <si>
    <t>CACCIAMANI</t>
  </si>
  <si>
    <t>GERVASONI</t>
  </si>
  <si>
    <t>A.S. AMATORI VILLA PAMPHILI</t>
  </si>
  <si>
    <t>CALIDONNA</t>
  </si>
  <si>
    <t>ISABELLA</t>
  </si>
  <si>
    <t>CANCEDDA</t>
  </si>
  <si>
    <t>RUNCARD FIDAL</t>
  </si>
  <si>
    <t>SILICANI</t>
  </si>
  <si>
    <t>MESSECA</t>
  </si>
  <si>
    <t>ROMATLETICA SALARIA VILLAGE</t>
  </si>
  <si>
    <t>TOMMASI</t>
  </si>
  <si>
    <t>MAVAR</t>
  </si>
  <si>
    <t>ESERCITO GIOVANI</t>
  </si>
  <si>
    <t>COLLATINA</t>
  </si>
  <si>
    <t>ILARIA</t>
  </si>
  <si>
    <t>ZYNGAS</t>
  </si>
  <si>
    <t>THANOS</t>
  </si>
  <si>
    <t>NIGRO</t>
  </si>
  <si>
    <t>DE FRANCESCO</t>
  </si>
  <si>
    <t>RM</t>
  </si>
  <si>
    <t>GRAVANO</t>
  </si>
  <si>
    <t>FLAVIA</t>
  </si>
  <si>
    <t>PETRUNGARO</t>
  </si>
  <si>
    <t>RICCIUTELLI</t>
  </si>
  <si>
    <t>ITALIA MARATHON CLUB</t>
  </si>
  <si>
    <t>FOGLIA</t>
  </si>
  <si>
    <t>ANNA RITA</t>
  </si>
  <si>
    <t>PALICIUC</t>
  </si>
  <si>
    <t>IULIA</t>
  </si>
  <si>
    <t>CF</t>
  </si>
  <si>
    <t>VONETTA</t>
  </si>
  <si>
    <t>PASCHALI</t>
  </si>
  <si>
    <t>DIMITRI</t>
  </si>
  <si>
    <t>ALMAVIVA RUNNERS</t>
  </si>
  <si>
    <t>CORRIAS</t>
  </si>
  <si>
    <t>FUREGON</t>
  </si>
  <si>
    <t>PATRIZIA</t>
  </si>
  <si>
    <t>MESSINA</t>
  </si>
  <si>
    <t>BIANCA</t>
  </si>
  <si>
    <t>AMMIRATA</t>
  </si>
  <si>
    <t>ADA MARIA</t>
  </si>
  <si>
    <t>DE LUCIA</t>
  </si>
  <si>
    <t>DEL PINTO</t>
  </si>
  <si>
    <t>TOMA</t>
  </si>
  <si>
    <t>IONELA</t>
  </si>
  <si>
    <t>MUSCAS</t>
  </si>
  <si>
    <t>CISTARO</t>
  </si>
  <si>
    <t>TERESA</t>
  </si>
  <si>
    <t>COFINI</t>
  </si>
  <si>
    <t>ATL. MONTE MARIO</t>
  </si>
  <si>
    <t>ATL. STUD. RIETI ANDREA MILARDI</t>
  </si>
  <si>
    <t>SMAC A.S.D.</t>
  </si>
  <si>
    <t>A.S.D. TORRICE RUNNERS</t>
  </si>
  <si>
    <t>A.S.D. SUESSOLA RUNNERS</t>
  </si>
  <si>
    <t>A.S.D. G.S POMARETTO 80</t>
  </si>
  <si>
    <t>A.S.D. LUNGOILTEVERE</t>
  </si>
  <si>
    <t>A.S.D. ENDURANCE TRAINING</t>
  </si>
  <si>
    <t>ATLETICOM A.S.D.</t>
  </si>
  <si>
    <t>A.S.D. SPORTING CLUB USA AVEZZANO</t>
  </si>
  <si>
    <t>A.S.D. 992 RUNNING</t>
  </si>
  <si>
    <t>CALCATERRA SPORT A.S.D.</t>
  </si>
  <si>
    <t>A.S.D. RUNNERS FOR EMERGENCY</t>
  </si>
  <si>
    <t>A.S.D. KRONOS ROMA</t>
  </si>
  <si>
    <t>A.S.D. ACSI ITALIA ATL</t>
  </si>
  <si>
    <t>A.S.D. LIBERATLETICA</t>
  </si>
  <si>
    <t>A.S.D. ATLETICA ENERGIA ROMA</t>
  </si>
  <si>
    <t>ATL. PEGASO</t>
  </si>
  <si>
    <t>Il Miglio di Roma</t>
  </si>
  <si>
    <t>Piazza del Popolo - Roma (RM) Italia - Domenica 04/06/2017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</si>
</sst>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  <numFmt numFmtId="181" formatCode="h:mm:ss"/>
    <numFmt numFmtId="182" formatCode="m:ss.0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i/>
      <sz val="12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19" borderId="0" applyNumberFormat="0" applyBorder="0" applyAlignment="0" applyProtection="0"/>
    <xf numFmtId="0" fontId="34" fillId="20" borderId="0" applyNumberFormat="0" applyBorder="0" applyAlignment="0" applyProtection="0"/>
    <xf numFmtId="0" fontId="13" fillId="9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3" borderId="0" applyNumberFormat="0" applyBorder="0" applyAlignment="0" applyProtection="0"/>
    <xf numFmtId="0" fontId="35" fillId="24" borderId="0" applyNumberFormat="0" applyBorder="0" applyAlignment="0" applyProtection="0"/>
    <xf numFmtId="0" fontId="14" fillId="25" borderId="0" applyNumberFormat="0" applyBorder="0" applyAlignment="0" applyProtection="0"/>
    <xf numFmtId="0" fontId="35" fillId="26" borderId="0" applyNumberFormat="0" applyBorder="0" applyAlignment="0" applyProtection="0"/>
    <xf numFmtId="0" fontId="14" fillId="17" borderId="0" applyNumberFormat="0" applyBorder="0" applyAlignment="0" applyProtection="0"/>
    <xf numFmtId="0" fontId="35" fillId="27" borderId="0" applyNumberFormat="0" applyBorder="0" applyAlignment="0" applyProtection="0"/>
    <xf numFmtId="0" fontId="14" fillId="19" borderId="0" applyNumberFormat="0" applyBorder="0" applyAlignment="0" applyProtection="0"/>
    <xf numFmtId="0" fontId="35" fillId="28" borderId="0" applyNumberFormat="0" applyBorder="0" applyAlignment="0" applyProtection="0"/>
    <xf numFmtId="0" fontId="14" fillId="29" borderId="0" applyNumberFormat="0" applyBorder="0" applyAlignment="0" applyProtection="0"/>
    <xf numFmtId="0" fontId="35" fillId="30" borderId="0" applyNumberFormat="0" applyBorder="0" applyAlignment="0" applyProtection="0"/>
    <xf numFmtId="0" fontId="14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6" fillId="34" borderId="1" applyNumberFormat="0" applyAlignment="0" applyProtection="0"/>
    <xf numFmtId="0" fontId="15" fillId="35" borderId="2" applyNumberFormat="0" applyAlignment="0" applyProtection="0"/>
    <xf numFmtId="0" fontId="37" fillId="0" borderId="3" applyNumberFormat="0" applyFill="0" applyAlignment="0" applyProtection="0"/>
    <xf numFmtId="0" fontId="16" fillId="0" borderId="4" applyNumberFormat="0" applyFill="0" applyAlignment="0" applyProtection="0"/>
    <xf numFmtId="0" fontId="38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41" borderId="0" applyNumberFormat="0" applyBorder="0" applyAlignment="0" applyProtection="0"/>
    <xf numFmtId="0" fontId="35" fillId="42" borderId="0" applyNumberFormat="0" applyBorder="0" applyAlignment="0" applyProtection="0"/>
    <xf numFmtId="0" fontId="14" fillId="43" borderId="0" applyNumberFormat="0" applyBorder="0" applyAlignment="0" applyProtection="0"/>
    <xf numFmtId="0" fontId="35" fillId="44" borderId="0" applyNumberFormat="0" applyBorder="0" applyAlignment="0" applyProtection="0"/>
    <xf numFmtId="0" fontId="14" fillId="29" borderId="0" applyNumberFormat="0" applyBorder="0" applyAlignment="0" applyProtection="0"/>
    <xf numFmtId="0" fontId="35" fillId="45" borderId="0" applyNumberFormat="0" applyBorder="0" applyAlignment="0" applyProtection="0"/>
    <xf numFmtId="0" fontId="14" fillId="31" borderId="0" applyNumberFormat="0" applyBorder="0" applyAlignment="0" applyProtection="0"/>
    <xf numFmtId="0" fontId="35" fillId="46" borderId="0" applyNumberFormat="0" applyBorder="0" applyAlignment="0" applyProtection="0"/>
    <xf numFmtId="0" fontId="14" fillId="47" borderId="0" applyNumberFormat="0" applyBorder="0" applyAlignment="0" applyProtection="0"/>
    <xf numFmtId="179" fontId="0" fillId="0" borderId="0" applyFont="0" applyFill="0" applyBorder="0" applyAlignment="0" applyProtection="0"/>
    <xf numFmtId="0" fontId="39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4" fillId="0" borderId="12" applyNumberFormat="0" applyFill="0" applyAlignment="0" applyProtection="0"/>
    <xf numFmtId="0" fontId="46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15" applyNumberFormat="0" applyFill="0" applyAlignment="0" applyProtection="0"/>
    <xf numFmtId="0" fontId="26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7" fillId="0" borderId="18" applyNumberFormat="0" applyFill="0" applyAlignment="0" applyProtection="0"/>
    <xf numFmtId="0" fontId="50" fillId="53" borderId="0" applyNumberFormat="0" applyBorder="0" applyAlignment="0" applyProtection="0"/>
    <xf numFmtId="0" fontId="28" fillId="5" borderId="0" applyNumberFormat="0" applyBorder="0" applyAlignment="0" applyProtection="0"/>
    <xf numFmtId="0" fontId="51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0" fontId="31" fillId="0" borderId="21" xfId="0" applyFont="1" applyFill="1" applyBorder="1" applyAlignment="1">
      <alignment horizontal="center" vertical="center"/>
    </xf>
    <xf numFmtId="21" fontId="31" fillId="0" borderId="21" xfId="0" applyNumberFormat="1" applyFont="1" applyFill="1" applyBorder="1" applyAlignment="1">
      <alignment horizontal="center" vertical="center"/>
    </xf>
    <xf numFmtId="21" fontId="31" fillId="0" borderId="22" xfId="0" applyNumberFormat="1" applyFont="1" applyFill="1" applyBorder="1" applyAlignment="1">
      <alignment horizontal="center" vertical="center"/>
    </xf>
    <xf numFmtId="0" fontId="52" fillId="56" borderId="22" xfId="0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vertical="center"/>
    </xf>
    <xf numFmtId="0" fontId="31" fillId="0" borderId="22" xfId="0" applyFont="1" applyFill="1" applyBorder="1" applyAlignment="1">
      <alignment vertical="center"/>
    </xf>
    <xf numFmtId="0" fontId="52" fillId="56" borderId="22" xfId="0" applyFont="1" applyFill="1" applyBorder="1" applyAlignment="1">
      <alignment vertical="center"/>
    </xf>
    <xf numFmtId="21" fontId="5" fillId="47" borderId="21" xfId="0" applyNumberFormat="1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0" fontId="31" fillId="0" borderId="25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vertical="center"/>
    </xf>
    <xf numFmtId="21" fontId="31" fillId="0" borderId="25" xfId="0" applyNumberFormat="1" applyFont="1" applyFill="1" applyBorder="1" applyAlignment="1">
      <alignment horizontal="center" vertical="center"/>
    </xf>
    <xf numFmtId="0" fontId="31" fillId="0" borderId="23" xfId="0" applyNumberFormat="1" applyFont="1" applyFill="1" applyBorder="1" applyAlignment="1">
      <alignment horizontal="center" vertical="center"/>
    </xf>
    <xf numFmtId="0" fontId="31" fillId="0" borderId="24" xfId="0" applyNumberFormat="1" applyFont="1" applyFill="1" applyBorder="1" applyAlignment="1">
      <alignment horizontal="center" vertical="center"/>
    </xf>
    <xf numFmtId="0" fontId="1" fillId="47" borderId="26" xfId="0" applyFont="1" applyFill="1" applyBorder="1" applyAlignment="1">
      <alignment horizontal="center" vertical="center"/>
    </xf>
    <xf numFmtId="0" fontId="1" fillId="47" borderId="27" xfId="0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2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3" fillId="55" borderId="32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26" xfId="0" applyFont="1" applyFill="1" applyBorder="1" applyAlignment="1">
      <alignment horizontal="center" vertical="center" wrapText="1"/>
    </xf>
    <xf numFmtId="0" fontId="12" fillId="47" borderId="27" xfId="0" applyFont="1" applyFill="1" applyBorder="1" applyAlignment="1">
      <alignment horizontal="center" vertical="center" wrapText="1"/>
    </xf>
    <xf numFmtId="0" fontId="12" fillId="47" borderId="28" xfId="0" applyFont="1" applyFill="1" applyBorder="1" applyAlignment="1">
      <alignment horizontal="center" vertical="center" wrapText="1"/>
    </xf>
    <xf numFmtId="0" fontId="2" fillId="47" borderId="25" xfId="0" applyFont="1" applyFill="1" applyBorder="1" applyAlignment="1">
      <alignment horizontal="center" vertical="center"/>
    </xf>
    <xf numFmtId="0" fontId="11" fillId="55" borderId="32" xfId="0" applyFont="1" applyFill="1" applyBorder="1" applyAlignment="1">
      <alignment horizontal="center" vertical="center"/>
    </xf>
    <xf numFmtId="0" fontId="52" fillId="56" borderId="33" xfId="0" applyFont="1" applyFill="1" applyBorder="1" applyAlignment="1">
      <alignment horizontal="center" vertical="center"/>
    </xf>
    <xf numFmtId="0" fontId="52" fillId="56" borderId="33" xfId="0" applyFont="1" applyFill="1" applyBorder="1" applyAlignment="1">
      <alignment vertical="center"/>
    </xf>
    <xf numFmtId="0" fontId="52" fillId="56" borderId="33" xfId="0" applyNumberFormat="1" applyFont="1" applyFill="1" applyBorder="1" applyAlignment="1">
      <alignment horizontal="center" vertical="center"/>
    </xf>
    <xf numFmtId="182" fontId="31" fillId="0" borderId="21" xfId="0" applyNumberFormat="1" applyFont="1" applyFill="1" applyBorder="1" applyAlignment="1">
      <alignment horizontal="center" vertical="center"/>
    </xf>
    <xf numFmtId="182" fontId="31" fillId="0" borderId="22" xfId="0" applyNumberFormat="1" applyFont="1" applyFill="1" applyBorder="1" applyAlignment="1">
      <alignment horizontal="center" vertical="center"/>
    </xf>
    <xf numFmtId="182" fontId="31" fillId="0" borderId="25" xfId="0" applyNumberFormat="1" applyFont="1" applyFill="1" applyBorder="1" applyAlignment="1">
      <alignment horizontal="center" vertical="center"/>
    </xf>
    <xf numFmtId="182" fontId="52" fillId="56" borderId="22" xfId="0" applyNumberFormat="1" applyFont="1" applyFill="1" applyBorder="1" applyAlignment="1">
      <alignment horizontal="center" vertical="center"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15" sqref="C15"/>
    </sheetView>
  </sheetViews>
  <sheetFormatPr defaultColWidth="9.140625" defaultRowHeight="12.75"/>
  <cols>
    <col min="1" max="1" width="6.7109375" style="1" customWidth="1"/>
    <col min="2" max="3" width="25.7109375" style="11" customWidth="1"/>
    <col min="4" max="4" width="9.7109375" style="2" customWidth="1"/>
    <col min="5" max="5" width="35.7109375" style="12" customWidth="1"/>
    <col min="6" max="6" width="10.7109375" style="27" customWidth="1"/>
    <col min="7" max="9" width="10.7109375" style="1" customWidth="1"/>
  </cols>
  <sheetData>
    <row r="1" spans="1:9" ht="45" customHeight="1">
      <c r="A1" s="33" t="s">
        <v>438</v>
      </c>
      <c r="B1" s="34"/>
      <c r="C1" s="34"/>
      <c r="D1" s="34"/>
      <c r="E1" s="34"/>
      <c r="F1" s="34"/>
      <c r="G1" s="34"/>
      <c r="H1" s="34"/>
      <c r="I1" s="35"/>
    </row>
    <row r="2" spans="1:9" ht="24" customHeight="1">
      <c r="A2" s="36" t="s">
        <v>104</v>
      </c>
      <c r="B2" s="37"/>
      <c r="C2" s="37"/>
      <c r="D2" s="37"/>
      <c r="E2" s="37"/>
      <c r="F2" s="37"/>
      <c r="G2" s="37"/>
      <c r="H2" s="37"/>
      <c r="I2" s="38"/>
    </row>
    <row r="3" spans="1:9" ht="24" customHeight="1">
      <c r="A3" s="39" t="s">
        <v>439</v>
      </c>
      <c r="B3" s="40"/>
      <c r="C3" s="40"/>
      <c r="D3" s="40"/>
      <c r="E3" s="40"/>
      <c r="F3" s="40"/>
      <c r="G3" s="40"/>
      <c r="H3" s="3" t="s">
        <v>0</v>
      </c>
      <c r="I3" s="4">
        <v>1.609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2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8">
        <v>1</v>
      </c>
      <c r="B5" s="23" t="s">
        <v>136</v>
      </c>
      <c r="C5" s="23" t="s">
        <v>137</v>
      </c>
      <c r="D5" s="18" t="s">
        <v>35</v>
      </c>
      <c r="E5" s="23" t="s">
        <v>138</v>
      </c>
      <c r="F5" s="49">
        <v>0.002767939814814815</v>
      </c>
      <c r="G5" s="18" t="str">
        <f>TEXT(INT((HOUR(F5)*3600+MINUTE(F5)*60+SECOND(F5))/$I$3/60),"0")&amp;"."&amp;TEXT(MOD((HOUR(F5)*3600+MINUTE(F5)*60+SECOND(F5))/$I$3,60),"00")&amp;"/km"</f>
        <v>2.29/km</v>
      </c>
      <c r="H5" s="19">
        <f>F5-$F$5</f>
        <v>0</v>
      </c>
      <c r="I5" s="19">
        <f>F5-INDEX($F$5:$F$200,MATCH(D5,$D$5:$D$200,0))</f>
        <v>0</v>
      </c>
    </row>
    <row r="6" spans="1:9" s="10" customFormat="1" ht="15" customHeight="1">
      <c r="A6" s="13">
        <v>2</v>
      </c>
      <c r="B6" s="24" t="s">
        <v>139</v>
      </c>
      <c r="C6" s="24" t="s">
        <v>140</v>
      </c>
      <c r="D6" s="13" t="s">
        <v>35</v>
      </c>
      <c r="E6" s="24" t="s">
        <v>141</v>
      </c>
      <c r="F6" s="50">
        <v>0.0027833333333333334</v>
      </c>
      <c r="G6" s="13" t="str">
        <f aca="true" t="shared" si="0" ref="G6:G21">TEXT(INT((HOUR(F6)*3600+MINUTE(F6)*60+SECOND(F6))/$I$3/60),"0")&amp;"."&amp;TEXT(MOD((HOUR(F6)*3600+MINUTE(F6)*60+SECOND(F6))/$I$3,60),"00")&amp;"/km"</f>
        <v>2.29/km</v>
      </c>
      <c r="H6" s="20">
        <f aca="true" t="shared" si="1" ref="H6:H21">F6-$F$5</f>
        <v>1.5393518518518317E-05</v>
      </c>
      <c r="I6" s="20">
        <f aca="true" t="shared" si="2" ref="I6:I69">F6-INDEX($F$5:$F$200,MATCH(D6,$D$5:$D$200,0))</f>
        <v>1.5393518518518317E-05</v>
      </c>
    </row>
    <row r="7" spans="1:9" s="10" customFormat="1" ht="15" customHeight="1">
      <c r="A7" s="13">
        <v>3</v>
      </c>
      <c r="B7" s="24" t="s">
        <v>136</v>
      </c>
      <c r="C7" s="24" t="s">
        <v>142</v>
      </c>
      <c r="D7" s="13" t="s">
        <v>143</v>
      </c>
      <c r="E7" s="24" t="s">
        <v>138</v>
      </c>
      <c r="F7" s="50">
        <v>0.0027859953703703705</v>
      </c>
      <c r="G7" s="13" t="str">
        <f t="shared" si="0"/>
        <v>2.30/km</v>
      </c>
      <c r="H7" s="20">
        <f t="shared" si="1"/>
        <v>1.8055555555555446E-05</v>
      </c>
      <c r="I7" s="20">
        <f t="shared" si="2"/>
        <v>0</v>
      </c>
    </row>
    <row r="8" spans="1:9" s="10" customFormat="1" ht="15" customHeight="1">
      <c r="A8" s="13">
        <v>4</v>
      </c>
      <c r="B8" s="24" t="s">
        <v>144</v>
      </c>
      <c r="C8" s="24" t="s">
        <v>145</v>
      </c>
      <c r="D8" s="13" t="s">
        <v>35</v>
      </c>
      <c r="E8" s="24" t="s">
        <v>146</v>
      </c>
      <c r="F8" s="50">
        <v>0.0027969907407407405</v>
      </c>
      <c r="G8" s="13" t="str">
        <f t="shared" si="0"/>
        <v>2.30/km</v>
      </c>
      <c r="H8" s="20">
        <f t="shared" si="1"/>
        <v>2.9050925925925425E-05</v>
      </c>
      <c r="I8" s="20">
        <f t="shared" si="2"/>
        <v>2.9050925925925425E-05</v>
      </c>
    </row>
    <row r="9" spans="1:9" s="10" customFormat="1" ht="15" customHeight="1">
      <c r="A9" s="13">
        <v>5</v>
      </c>
      <c r="B9" s="24" t="s">
        <v>147</v>
      </c>
      <c r="C9" s="24" t="s">
        <v>148</v>
      </c>
      <c r="D9" s="13" t="s">
        <v>35</v>
      </c>
      <c r="E9" s="24" t="s">
        <v>149</v>
      </c>
      <c r="F9" s="50">
        <v>0.00280625</v>
      </c>
      <c r="G9" s="13" t="str">
        <f t="shared" si="0"/>
        <v>2.30/km</v>
      </c>
      <c r="H9" s="20">
        <f t="shared" si="1"/>
        <v>3.831018518518506E-05</v>
      </c>
      <c r="I9" s="20">
        <f t="shared" si="2"/>
        <v>3.831018518518506E-05</v>
      </c>
    </row>
    <row r="10" spans="1:9" s="10" customFormat="1" ht="15" customHeight="1">
      <c r="A10" s="13">
        <v>6</v>
      </c>
      <c r="B10" s="24" t="s">
        <v>150</v>
      </c>
      <c r="C10" s="24" t="s">
        <v>151</v>
      </c>
      <c r="D10" s="13" t="s">
        <v>35</v>
      </c>
      <c r="E10" s="24" t="s">
        <v>152</v>
      </c>
      <c r="F10" s="50">
        <v>0.002821875</v>
      </c>
      <c r="G10" s="13" t="str">
        <f t="shared" si="0"/>
        <v>2.32/km</v>
      </c>
      <c r="H10" s="20">
        <f t="shared" si="1"/>
        <v>5.3935185185185076E-05</v>
      </c>
      <c r="I10" s="20">
        <f t="shared" si="2"/>
        <v>5.3935185185185076E-05</v>
      </c>
    </row>
    <row r="11" spans="1:9" s="10" customFormat="1" ht="15" customHeight="1">
      <c r="A11" s="13">
        <v>7</v>
      </c>
      <c r="B11" s="24" t="s">
        <v>153</v>
      </c>
      <c r="C11" s="24" t="s">
        <v>154</v>
      </c>
      <c r="D11" s="13" t="s">
        <v>35</v>
      </c>
      <c r="E11" s="24" t="s">
        <v>155</v>
      </c>
      <c r="F11" s="50">
        <v>0.002842129629629629</v>
      </c>
      <c r="G11" s="13" t="str">
        <f t="shared" si="0"/>
        <v>2.33/km</v>
      </c>
      <c r="H11" s="20">
        <f t="shared" si="1"/>
        <v>7.418981481481382E-05</v>
      </c>
      <c r="I11" s="20">
        <f t="shared" si="2"/>
        <v>7.418981481481382E-05</v>
      </c>
    </row>
    <row r="12" spans="1:9" s="10" customFormat="1" ht="15" customHeight="1">
      <c r="A12" s="13">
        <v>8</v>
      </c>
      <c r="B12" s="24" t="s">
        <v>156</v>
      </c>
      <c r="C12" s="24" t="s">
        <v>157</v>
      </c>
      <c r="D12" s="13" t="s">
        <v>35</v>
      </c>
      <c r="E12" s="24" t="s">
        <v>149</v>
      </c>
      <c r="F12" s="50">
        <v>0.0028729166666666673</v>
      </c>
      <c r="G12" s="13" t="str">
        <f t="shared" si="0"/>
        <v>2.34/km</v>
      </c>
      <c r="H12" s="20">
        <f t="shared" si="1"/>
        <v>0.00010497685185185219</v>
      </c>
      <c r="I12" s="20">
        <f t="shared" si="2"/>
        <v>0.00010497685185185219</v>
      </c>
    </row>
    <row r="13" spans="1:9" s="10" customFormat="1" ht="15" customHeight="1">
      <c r="A13" s="13">
        <v>9</v>
      </c>
      <c r="B13" s="24" t="s">
        <v>158</v>
      </c>
      <c r="C13" s="24" t="s">
        <v>159</v>
      </c>
      <c r="D13" s="13" t="s">
        <v>35</v>
      </c>
      <c r="E13" s="24" t="s">
        <v>155</v>
      </c>
      <c r="F13" s="50">
        <v>0.0028872685185185186</v>
      </c>
      <c r="G13" s="13" t="str">
        <f t="shared" si="0"/>
        <v>2.35/km</v>
      </c>
      <c r="H13" s="20">
        <f t="shared" si="1"/>
        <v>0.00011932870370370352</v>
      </c>
      <c r="I13" s="20">
        <f t="shared" si="2"/>
        <v>0.00011932870370370352</v>
      </c>
    </row>
    <row r="14" spans="1:9" s="10" customFormat="1" ht="15" customHeight="1">
      <c r="A14" s="13">
        <v>10</v>
      </c>
      <c r="B14" s="24" t="s">
        <v>160</v>
      </c>
      <c r="C14" s="24" t="s">
        <v>25</v>
      </c>
      <c r="D14" s="13" t="s">
        <v>35</v>
      </c>
      <c r="E14" s="24" t="s">
        <v>141</v>
      </c>
      <c r="F14" s="50">
        <v>0.0028893518518518517</v>
      </c>
      <c r="G14" s="13" t="str">
        <f t="shared" si="0"/>
        <v>2.35/km</v>
      </c>
      <c r="H14" s="20">
        <f t="shared" si="1"/>
        <v>0.00012141203703703663</v>
      </c>
      <c r="I14" s="20">
        <f t="shared" si="2"/>
        <v>0.00012141203703703663</v>
      </c>
    </row>
    <row r="15" spans="1:9" s="10" customFormat="1" ht="15" customHeight="1">
      <c r="A15" s="13">
        <v>11</v>
      </c>
      <c r="B15" s="24" t="s">
        <v>139</v>
      </c>
      <c r="C15" s="24" t="s">
        <v>161</v>
      </c>
      <c r="D15" s="13" t="s">
        <v>35</v>
      </c>
      <c r="E15" s="24" t="s">
        <v>421</v>
      </c>
      <c r="F15" s="50">
        <v>0.002958101851851852</v>
      </c>
      <c r="G15" s="13" t="str">
        <f t="shared" si="0"/>
        <v>2.39/km</v>
      </c>
      <c r="H15" s="20">
        <f t="shared" si="1"/>
        <v>0.00019016203703703686</v>
      </c>
      <c r="I15" s="20">
        <f t="shared" si="2"/>
        <v>0.00019016203703703686</v>
      </c>
    </row>
    <row r="16" spans="1:9" s="10" customFormat="1" ht="15" customHeight="1">
      <c r="A16" s="13">
        <v>12</v>
      </c>
      <c r="B16" s="24" t="s">
        <v>162</v>
      </c>
      <c r="C16" s="24" t="s">
        <v>163</v>
      </c>
      <c r="D16" s="13" t="s">
        <v>43</v>
      </c>
      <c r="E16" s="24" t="s">
        <v>164</v>
      </c>
      <c r="F16" s="50">
        <v>0.003076388888888889</v>
      </c>
      <c r="G16" s="13" t="str">
        <f t="shared" si="0"/>
        <v>2.45/km</v>
      </c>
      <c r="H16" s="20">
        <f t="shared" si="1"/>
        <v>0.00030844907407407383</v>
      </c>
      <c r="I16" s="20">
        <f t="shared" si="2"/>
        <v>0</v>
      </c>
    </row>
    <row r="17" spans="1:9" s="10" customFormat="1" ht="15" customHeight="1">
      <c r="A17" s="13">
        <v>13</v>
      </c>
      <c r="B17" s="24" t="s">
        <v>165</v>
      </c>
      <c r="C17" s="24" t="s">
        <v>20</v>
      </c>
      <c r="D17" s="13" t="s">
        <v>35</v>
      </c>
      <c r="E17" s="24" t="s">
        <v>166</v>
      </c>
      <c r="F17" s="50">
        <v>0.003092129629629629</v>
      </c>
      <c r="G17" s="13" t="str">
        <f t="shared" si="0"/>
        <v>2.46/km</v>
      </c>
      <c r="H17" s="20">
        <f t="shared" si="1"/>
        <v>0.00032418981481481405</v>
      </c>
      <c r="I17" s="20">
        <f t="shared" si="2"/>
        <v>0.00032418981481481405</v>
      </c>
    </row>
    <row r="18" spans="1:9" s="10" customFormat="1" ht="15" customHeight="1">
      <c r="A18" s="13">
        <v>14</v>
      </c>
      <c r="B18" s="24" t="s">
        <v>167</v>
      </c>
      <c r="C18" s="24" t="s">
        <v>168</v>
      </c>
      <c r="D18" s="13" t="s">
        <v>35</v>
      </c>
      <c r="E18" s="24" t="s">
        <v>169</v>
      </c>
      <c r="F18" s="50">
        <v>0.003116550925925926</v>
      </c>
      <c r="G18" s="13" t="str">
        <f t="shared" si="0"/>
        <v>2.47/km</v>
      </c>
      <c r="H18" s="20">
        <f t="shared" si="1"/>
        <v>0.00034861111111111074</v>
      </c>
      <c r="I18" s="20">
        <f t="shared" si="2"/>
        <v>0.00034861111111111074</v>
      </c>
    </row>
    <row r="19" spans="1:9" s="10" customFormat="1" ht="15" customHeight="1">
      <c r="A19" s="13">
        <v>15</v>
      </c>
      <c r="B19" s="24" t="s">
        <v>170</v>
      </c>
      <c r="C19" s="24" t="s">
        <v>69</v>
      </c>
      <c r="D19" s="13" t="s">
        <v>35</v>
      </c>
      <c r="E19" s="24" t="s">
        <v>171</v>
      </c>
      <c r="F19" s="50">
        <v>0.0032175925925925926</v>
      </c>
      <c r="G19" s="13" t="str">
        <f t="shared" si="0"/>
        <v>2.53/km</v>
      </c>
      <c r="H19" s="20">
        <f t="shared" si="1"/>
        <v>0.00044965277777777755</v>
      </c>
      <c r="I19" s="20">
        <f t="shared" si="2"/>
        <v>0.00044965277777777755</v>
      </c>
    </row>
    <row r="20" spans="1:9" s="10" customFormat="1" ht="15" customHeight="1">
      <c r="A20" s="13">
        <v>16</v>
      </c>
      <c r="B20" s="24" t="s">
        <v>172</v>
      </c>
      <c r="C20" s="24" t="s">
        <v>100</v>
      </c>
      <c r="D20" s="13" t="s">
        <v>63</v>
      </c>
      <c r="E20" s="24" t="s">
        <v>173</v>
      </c>
      <c r="F20" s="50">
        <v>0.0032200231481481485</v>
      </c>
      <c r="G20" s="13" t="str">
        <f t="shared" si="0"/>
        <v>2.53/km</v>
      </c>
      <c r="H20" s="20">
        <f t="shared" si="1"/>
        <v>0.0004520833333333334</v>
      </c>
      <c r="I20" s="20">
        <f t="shared" si="2"/>
        <v>0</v>
      </c>
    </row>
    <row r="21" spans="1:9" ht="15" customHeight="1">
      <c r="A21" s="13">
        <v>17</v>
      </c>
      <c r="B21" s="24" t="s">
        <v>174</v>
      </c>
      <c r="C21" s="24" t="s">
        <v>175</v>
      </c>
      <c r="D21" s="13" t="s">
        <v>176</v>
      </c>
      <c r="E21" s="24" t="s">
        <v>177</v>
      </c>
      <c r="F21" s="50">
        <v>0.0032700231481481486</v>
      </c>
      <c r="G21" s="13" t="str">
        <f t="shared" si="0"/>
        <v>2.56/km</v>
      </c>
      <c r="H21" s="20">
        <f t="shared" si="1"/>
        <v>0.0005020833333333335</v>
      </c>
      <c r="I21" s="20">
        <f t="shared" si="2"/>
        <v>0</v>
      </c>
    </row>
    <row r="22" spans="1:9" ht="15" customHeight="1">
      <c r="A22" s="13">
        <v>18</v>
      </c>
      <c r="B22" s="24" t="s">
        <v>178</v>
      </c>
      <c r="C22" s="24" t="s">
        <v>179</v>
      </c>
      <c r="D22" s="13" t="s">
        <v>63</v>
      </c>
      <c r="E22" s="24" t="s">
        <v>180</v>
      </c>
      <c r="F22" s="50">
        <v>0.003289930555555555</v>
      </c>
      <c r="G22" s="13" t="str">
        <f aca="true" t="shared" si="3" ref="G22:G28">TEXT(INT((HOUR(F22)*3600+MINUTE(F22)*60+SECOND(F22))/$I$3/60),"0")&amp;"."&amp;TEXT(MOD((HOUR(F22)*3600+MINUTE(F22)*60+SECOND(F22))/$I$3,60),"00")&amp;"/km"</f>
        <v>2.57/km</v>
      </c>
      <c r="H22" s="20">
        <f aca="true" t="shared" si="4" ref="H22:H28">F22-$F$5</f>
        <v>0.00052199074074074</v>
      </c>
      <c r="I22" s="20">
        <f t="shared" si="2"/>
        <v>6.990740740740655E-05</v>
      </c>
    </row>
    <row r="23" spans="1:9" ht="15" customHeight="1">
      <c r="A23" s="13">
        <v>19</v>
      </c>
      <c r="B23" s="24" t="s">
        <v>74</v>
      </c>
      <c r="C23" s="24" t="s">
        <v>123</v>
      </c>
      <c r="D23" s="13" t="s">
        <v>35</v>
      </c>
      <c r="E23" s="24" t="s">
        <v>181</v>
      </c>
      <c r="F23" s="50">
        <v>0.0032939814814814815</v>
      </c>
      <c r="G23" s="13" t="str">
        <f t="shared" si="3"/>
        <v>2.57/km</v>
      </c>
      <c r="H23" s="20">
        <f t="shared" si="4"/>
        <v>0.0005260416666666664</v>
      </c>
      <c r="I23" s="20">
        <f t="shared" si="2"/>
        <v>0.0005260416666666664</v>
      </c>
    </row>
    <row r="24" spans="1:9" ht="15" customHeight="1">
      <c r="A24" s="13">
        <v>20</v>
      </c>
      <c r="B24" s="24" t="s">
        <v>182</v>
      </c>
      <c r="C24" s="24" t="s">
        <v>183</v>
      </c>
      <c r="D24" s="13" t="s">
        <v>63</v>
      </c>
      <c r="E24" s="24" t="s">
        <v>141</v>
      </c>
      <c r="F24" s="50">
        <v>0.0033098379629629628</v>
      </c>
      <c r="G24" s="13" t="str">
        <f t="shared" si="3"/>
        <v>2.58/km</v>
      </c>
      <c r="H24" s="20">
        <f t="shared" si="4"/>
        <v>0.0005418981481481477</v>
      </c>
      <c r="I24" s="20">
        <f t="shared" si="2"/>
        <v>8.981481481481427E-05</v>
      </c>
    </row>
    <row r="25" spans="1:9" ht="15" customHeight="1">
      <c r="A25" s="13">
        <v>21</v>
      </c>
      <c r="B25" s="24" t="s">
        <v>184</v>
      </c>
      <c r="C25" s="24" t="s">
        <v>185</v>
      </c>
      <c r="D25" s="13" t="s">
        <v>63</v>
      </c>
      <c r="E25" s="24" t="s">
        <v>186</v>
      </c>
      <c r="F25" s="50">
        <v>0.0033344907407407407</v>
      </c>
      <c r="G25" s="13" t="str">
        <f t="shared" si="3"/>
        <v>2.59/km</v>
      </c>
      <c r="H25" s="20">
        <f t="shared" si="4"/>
        <v>0.0005665509259259256</v>
      </c>
      <c r="I25" s="20">
        <f t="shared" si="2"/>
        <v>0.00011446759259259223</v>
      </c>
    </row>
    <row r="26" spans="1:9" ht="15" customHeight="1">
      <c r="A26" s="13">
        <v>22</v>
      </c>
      <c r="B26" s="24" t="s">
        <v>32</v>
      </c>
      <c r="C26" s="24" t="s">
        <v>183</v>
      </c>
      <c r="D26" s="13" t="s">
        <v>176</v>
      </c>
      <c r="E26" s="24" t="s">
        <v>187</v>
      </c>
      <c r="F26" s="50">
        <v>0.0033424768518518517</v>
      </c>
      <c r="G26" s="13" t="str">
        <f t="shared" si="3"/>
        <v>2.60/km</v>
      </c>
      <c r="H26" s="20">
        <f t="shared" si="4"/>
        <v>0.0005745370370370366</v>
      </c>
      <c r="I26" s="20">
        <f t="shared" si="2"/>
        <v>7.245370370370305E-05</v>
      </c>
    </row>
    <row r="27" spans="1:9" ht="15" customHeight="1">
      <c r="A27" s="13">
        <v>23</v>
      </c>
      <c r="B27" s="24" t="s">
        <v>188</v>
      </c>
      <c r="C27" s="24" t="s">
        <v>189</v>
      </c>
      <c r="D27" s="13" t="s">
        <v>63</v>
      </c>
      <c r="E27" s="24" t="s">
        <v>190</v>
      </c>
      <c r="F27" s="50">
        <v>0.0033508101851851845</v>
      </c>
      <c r="G27" s="13" t="str">
        <f t="shared" si="3"/>
        <v>3.00/km</v>
      </c>
      <c r="H27" s="20">
        <f t="shared" si="4"/>
        <v>0.0005828703703703694</v>
      </c>
      <c r="I27" s="20">
        <f t="shared" si="2"/>
        <v>0.00013078703703703603</v>
      </c>
    </row>
    <row r="28" spans="1:9" ht="15" customHeight="1">
      <c r="A28" s="13">
        <v>24</v>
      </c>
      <c r="B28" s="24" t="s">
        <v>125</v>
      </c>
      <c r="C28" s="24" t="s">
        <v>23</v>
      </c>
      <c r="D28" s="13" t="s">
        <v>35</v>
      </c>
      <c r="E28" s="24" t="s">
        <v>166</v>
      </c>
      <c r="F28" s="50">
        <v>0.003357407407407408</v>
      </c>
      <c r="G28" s="13" t="str">
        <f t="shared" si="3"/>
        <v>3.00/km</v>
      </c>
      <c r="H28" s="20">
        <f t="shared" si="4"/>
        <v>0.0005894675925925928</v>
      </c>
      <c r="I28" s="20">
        <f t="shared" si="2"/>
        <v>0.0005894675925925928</v>
      </c>
    </row>
    <row r="29" spans="1:9" ht="15.75">
      <c r="A29" s="13">
        <v>25</v>
      </c>
      <c r="B29" s="24" t="s">
        <v>191</v>
      </c>
      <c r="C29" s="24" t="s">
        <v>12</v>
      </c>
      <c r="D29" s="13" t="s">
        <v>35</v>
      </c>
      <c r="E29" s="24" t="s">
        <v>422</v>
      </c>
      <c r="F29" s="50">
        <v>0.003376388888888889</v>
      </c>
      <c r="G29" s="13" t="str">
        <f aca="true" t="shared" si="5" ref="G29:G38">TEXT(INT((HOUR(F29)*3600+MINUTE(F29)*60+SECOND(F29))/$I$3/60),"0")&amp;"."&amp;TEXT(MOD((HOUR(F29)*3600+MINUTE(F29)*60+SECOND(F29))/$I$3,60),"00")&amp;"/km"</f>
        <v>3.01/km</v>
      </c>
      <c r="H29" s="20">
        <f aca="true" t="shared" si="6" ref="H29:H39">F29-$F$5</f>
        <v>0.0006084490740740738</v>
      </c>
      <c r="I29" s="20">
        <f t="shared" si="2"/>
        <v>0.0006084490740740738</v>
      </c>
    </row>
    <row r="30" spans="1:9" ht="15.75">
      <c r="A30" s="13">
        <v>26</v>
      </c>
      <c r="B30" s="24" t="s">
        <v>192</v>
      </c>
      <c r="C30" s="24" t="s">
        <v>45</v>
      </c>
      <c r="D30" s="13" t="s">
        <v>35</v>
      </c>
      <c r="E30" s="24" t="s">
        <v>166</v>
      </c>
      <c r="F30" s="50">
        <v>0.0033821759259259256</v>
      </c>
      <c r="G30" s="13" t="str">
        <f t="shared" si="5"/>
        <v>3.01/km</v>
      </c>
      <c r="H30" s="20">
        <f t="shared" si="6"/>
        <v>0.0006142361111111105</v>
      </c>
      <c r="I30" s="20">
        <f t="shared" si="2"/>
        <v>0.0006142361111111105</v>
      </c>
    </row>
    <row r="31" spans="1:9" ht="15.75">
      <c r="A31" s="13">
        <v>27</v>
      </c>
      <c r="B31" s="24" t="s">
        <v>193</v>
      </c>
      <c r="C31" s="24" t="s">
        <v>77</v>
      </c>
      <c r="D31" s="13" t="s">
        <v>63</v>
      </c>
      <c r="E31" s="24" t="s">
        <v>181</v>
      </c>
      <c r="F31" s="50">
        <v>0.003410185185185185</v>
      </c>
      <c r="G31" s="13" t="str">
        <f t="shared" si="5"/>
        <v>3.03/km</v>
      </c>
      <c r="H31" s="20">
        <f t="shared" si="6"/>
        <v>0.0006422453703703698</v>
      </c>
      <c r="I31" s="20">
        <f t="shared" si="2"/>
        <v>0.00019016203703703643</v>
      </c>
    </row>
    <row r="32" spans="1:9" ht="15.75">
      <c r="A32" s="13">
        <v>28</v>
      </c>
      <c r="B32" s="24" t="s">
        <v>194</v>
      </c>
      <c r="C32" s="24" t="s">
        <v>120</v>
      </c>
      <c r="D32" s="13" t="s">
        <v>35</v>
      </c>
      <c r="E32" s="24" t="s">
        <v>171</v>
      </c>
      <c r="F32" s="50">
        <v>0.0034251157407407407</v>
      </c>
      <c r="G32" s="13" t="str">
        <f t="shared" si="5"/>
        <v>3.04/km</v>
      </c>
      <c r="H32" s="20">
        <f t="shared" si="6"/>
        <v>0.0006571759259259256</v>
      </c>
      <c r="I32" s="20">
        <f t="shared" si="2"/>
        <v>0.0006571759259259256</v>
      </c>
    </row>
    <row r="33" spans="1:9" ht="15.75">
      <c r="A33" s="13">
        <v>29</v>
      </c>
      <c r="B33" s="24" t="s">
        <v>111</v>
      </c>
      <c r="C33" s="24" t="s">
        <v>18</v>
      </c>
      <c r="D33" s="13" t="s">
        <v>35</v>
      </c>
      <c r="E33" s="24" t="s">
        <v>171</v>
      </c>
      <c r="F33" s="50">
        <v>0.0034391203703703706</v>
      </c>
      <c r="G33" s="13" t="str">
        <f t="shared" si="5"/>
        <v>3.05/km</v>
      </c>
      <c r="H33" s="20">
        <f t="shared" si="6"/>
        <v>0.0006711805555555555</v>
      </c>
      <c r="I33" s="20">
        <f t="shared" si="2"/>
        <v>0.0006711805555555555</v>
      </c>
    </row>
    <row r="34" spans="1:9" ht="15.75">
      <c r="A34" s="13">
        <v>30</v>
      </c>
      <c r="B34" s="24" t="s">
        <v>195</v>
      </c>
      <c r="C34" s="24" t="s">
        <v>133</v>
      </c>
      <c r="D34" s="13" t="s">
        <v>196</v>
      </c>
      <c r="E34" s="24" t="s">
        <v>149</v>
      </c>
      <c r="F34" s="50">
        <v>0.003464814814814815</v>
      </c>
      <c r="G34" s="13" t="str">
        <f t="shared" si="5"/>
        <v>3.06/km</v>
      </c>
      <c r="H34" s="20">
        <f t="shared" si="6"/>
        <v>0.000696875</v>
      </c>
      <c r="I34" s="20">
        <f t="shared" si="2"/>
        <v>0</v>
      </c>
    </row>
    <row r="35" spans="1:9" ht="15.75">
      <c r="A35" s="13">
        <v>31</v>
      </c>
      <c r="B35" s="24" t="s">
        <v>92</v>
      </c>
      <c r="C35" s="24" t="s">
        <v>56</v>
      </c>
      <c r="D35" s="13" t="s">
        <v>43</v>
      </c>
      <c r="E35" s="24" t="s">
        <v>197</v>
      </c>
      <c r="F35" s="50">
        <v>0.0035062500000000003</v>
      </c>
      <c r="G35" s="13" t="str">
        <f t="shared" si="5"/>
        <v>3.08/km</v>
      </c>
      <c r="H35" s="20">
        <f t="shared" si="6"/>
        <v>0.0007383101851851852</v>
      </c>
      <c r="I35" s="20">
        <f t="shared" si="2"/>
        <v>0.00042986111111111133</v>
      </c>
    </row>
    <row r="36" spans="1:9" ht="15.75">
      <c r="A36" s="13">
        <v>32</v>
      </c>
      <c r="B36" s="24" t="s">
        <v>198</v>
      </c>
      <c r="C36" s="24" t="s">
        <v>98</v>
      </c>
      <c r="D36" s="13" t="s">
        <v>37</v>
      </c>
      <c r="E36" s="24" t="s">
        <v>199</v>
      </c>
      <c r="F36" s="50">
        <v>0.003558680555555556</v>
      </c>
      <c r="G36" s="13" t="str">
        <f t="shared" si="5"/>
        <v>3.11/km</v>
      </c>
      <c r="H36" s="20">
        <f t="shared" si="6"/>
        <v>0.0007907407407407407</v>
      </c>
      <c r="I36" s="20">
        <f t="shared" si="2"/>
        <v>0</v>
      </c>
    </row>
    <row r="37" spans="1:9" ht="15.75">
      <c r="A37" s="13">
        <v>33</v>
      </c>
      <c r="B37" s="24" t="s">
        <v>109</v>
      </c>
      <c r="C37" s="24" t="s">
        <v>50</v>
      </c>
      <c r="D37" s="13" t="s">
        <v>35</v>
      </c>
      <c r="E37" s="24" t="s">
        <v>200</v>
      </c>
      <c r="F37" s="50">
        <v>0.0035644675925925926</v>
      </c>
      <c r="G37" s="13" t="str">
        <f t="shared" si="5"/>
        <v>3.11/km</v>
      </c>
      <c r="H37" s="20">
        <f t="shared" si="6"/>
        <v>0.0007965277777777775</v>
      </c>
      <c r="I37" s="20">
        <f t="shared" si="2"/>
        <v>0.0007965277777777775</v>
      </c>
    </row>
    <row r="38" spans="1:9" ht="15.75">
      <c r="A38" s="13">
        <v>34</v>
      </c>
      <c r="B38" s="24" t="s">
        <v>125</v>
      </c>
      <c r="C38" s="24" t="s">
        <v>70</v>
      </c>
      <c r="D38" s="13" t="s">
        <v>35</v>
      </c>
      <c r="E38" s="24" t="s">
        <v>436</v>
      </c>
      <c r="F38" s="50">
        <v>0.0035686342592592592</v>
      </c>
      <c r="G38" s="13" t="str">
        <f t="shared" si="5"/>
        <v>3.11/km</v>
      </c>
      <c r="H38" s="20">
        <f t="shared" si="6"/>
        <v>0.0008006944444444442</v>
      </c>
      <c r="I38" s="20">
        <f t="shared" si="2"/>
        <v>0.0008006944444444442</v>
      </c>
    </row>
    <row r="39" spans="1:9" ht="15.75">
      <c r="A39" s="13">
        <v>35</v>
      </c>
      <c r="B39" s="24" t="s">
        <v>201</v>
      </c>
      <c r="C39" s="24" t="s">
        <v>16</v>
      </c>
      <c r="D39" s="13" t="s">
        <v>39</v>
      </c>
      <c r="E39" s="24" t="s">
        <v>108</v>
      </c>
      <c r="F39" s="50">
        <v>0.003583564814814814</v>
      </c>
      <c r="G39" s="13" t="str">
        <f>TEXT(INT((HOUR(F39)*3600+MINUTE(F39)*60+SECOND(F39))/$I$3/60),"0")&amp;"."&amp;TEXT(MOD((HOUR(F39)*3600+MINUTE(F39)*60+SECOND(F39))/$I$3,60),"00")&amp;"/km"</f>
        <v>3.13/km</v>
      </c>
      <c r="H39" s="20">
        <f>F39-$F$5</f>
        <v>0.0008156249999999991</v>
      </c>
      <c r="I39" s="20">
        <f t="shared" si="2"/>
        <v>0</v>
      </c>
    </row>
    <row r="40" spans="1:9" ht="15.75">
      <c r="A40" s="13">
        <v>36</v>
      </c>
      <c r="B40" s="24" t="s">
        <v>202</v>
      </c>
      <c r="C40" s="24" t="s">
        <v>41</v>
      </c>
      <c r="D40" s="13" t="s">
        <v>35</v>
      </c>
      <c r="E40" s="24" t="s">
        <v>203</v>
      </c>
      <c r="F40" s="50">
        <v>0.0035917824074074077</v>
      </c>
      <c r="G40" s="13" t="str">
        <f>TEXT(INT((HOUR(F40)*3600+MINUTE(F40)*60+SECOND(F40))/$I$3/60),"0")&amp;"."&amp;TEXT(MOD((HOUR(F40)*3600+MINUTE(F40)*60+SECOND(F40))/$I$3,60),"00")&amp;"/km"</f>
        <v>3.13/km</v>
      </c>
      <c r="H40" s="20">
        <f>F40-$F$5</f>
        <v>0.0008238425925925926</v>
      </c>
      <c r="I40" s="20">
        <f t="shared" si="2"/>
        <v>0.0008238425925925926</v>
      </c>
    </row>
    <row r="41" spans="1:9" ht="15.75">
      <c r="A41" s="13">
        <v>37</v>
      </c>
      <c r="B41" s="24" t="s">
        <v>204</v>
      </c>
      <c r="C41" s="24" t="s">
        <v>135</v>
      </c>
      <c r="D41" s="13" t="s">
        <v>39</v>
      </c>
      <c r="E41" s="24" t="s">
        <v>423</v>
      </c>
      <c r="F41" s="50">
        <v>0.0035990740740740744</v>
      </c>
      <c r="G41" s="13" t="str">
        <f>TEXT(INT((HOUR(F41)*3600+MINUTE(F41)*60+SECOND(F41))/$I$3/60),"0")&amp;"."&amp;TEXT(MOD((HOUR(F41)*3600+MINUTE(F41)*60+SECOND(F41))/$I$3,60),"00")&amp;"/km"</f>
        <v>3.13/km</v>
      </c>
      <c r="H41" s="20">
        <f>F41-$F$5</f>
        <v>0.0008311342592592593</v>
      </c>
      <c r="I41" s="20">
        <f t="shared" si="2"/>
        <v>1.550925925926025E-05</v>
      </c>
    </row>
    <row r="42" spans="1:9" ht="15.75">
      <c r="A42" s="13">
        <v>38</v>
      </c>
      <c r="B42" s="24" t="s">
        <v>205</v>
      </c>
      <c r="C42" s="24" t="s">
        <v>71</v>
      </c>
      <c r="D42" s="13" t="s">
        <v>47</v>
      </c>
      <c r="E42" s="24" t="s">
        <v>197</v>
      </c>
      <c r="F42" s="50">
        <v>0.0036078703703703702</v>
      </c>
      <c r="G42" s="13" t="str">
        <f>TEXT(INT((HOUR(F42)*3600+MINUTE(F42)*60+SECOND(F42))/$I$3/60),"0")&amp;"."&amp;TEXT(MOD((HOUR(F42)*3600+MINUTE(F42)*60+SECOND(F42))/$I$3,60),"00")&amp;"/km"</f>
        <v>3.14/km</v>
      </c>
      <c r="H42" s="20">
        <f>F42-$F$5</f>
        <v>0.0008399305555555551</v>
      </c>
      <c r="I42" s="20">
        <f t="shared" si="2"/>
        <v>0</v>
      </c>
    </row>
    <row r="43" spans="1:9" ht="15.75">
      <c r="A43" s="13">
        <v>39</v>
      </c>
      <c r="B43" s="24" t="s">
        <v>206</v>
      </c>
      <c r="C43" s="24" t="s">
        <v>26</v>
      </c>
      <c r="D43" s="13" t="s">
        <v>39</v>
      </c>
      <c r="E43" s="24" t="s">
        <v>207</v>
      </c>
      <c r="F43" s="50">
        <v>0.003608564814814815</v>
      </c>
      <c r="G43" s="13" t="str">
        <f>TEXT(INT((HOUR(F43)*3600+MINUTE(F43)*60+SECOND(F43))/$I$3/60),"0")&amp;"."&amp;TEXT(MOD((HOUR(F43)*3600+MINUTE(F43)*60+SECOND(F43))/$I$3,60),"00")&amp;"/km"</f>
        <v>3.14/km</v>
      </c>
      <c r="H43" s="20">
        <f>F43-$F$5</f>
        <v>0.0008406249999999998</v>
      </c>
      <c r="I43" s="20">
        <f t="shared" si="2"/>
        <v>2.5000000000000716E-05</v>
      </c>
    </row>
    <row r="44" spans="1:9" ht="15.75">
      <c r="A44" s="13">
        <v>40</v>
      </c>
      <c r="B44" s="24" t="s">
        <v>208</v>
      </c>
      <c r="C44" s="24" t="s">
        <v>16</v>
      </c>
      <c r="D44" s="13" t="s">
        <v>35</v>
      </c>
      <c r="E44" s="24" t="s">
        <v>29</v>
      </c>
      <c r="F44" s="50">
        <v>0.0036155092592592593</v>
      </c>
      <c r="G44" s="13" t="str">
        <f>TEXT(INT((HOUR(F44)*3600+MINUTE(F44)*60+SECOND(F44))/$I$3/60),"0")&amp;"."&amp;TEXT(MOD((HOUR(F44)*3600+MINUTE(F44)*60+SECOND(F44))/$I$3,60),"00")&amp;"/km"</f>
        <v>3.14/km</v>
      </c>
      <c r="H44" s="20">
        <f>F44-$F$5</f>
        <v>0.0008475694444444442</v>
      </c>
      <c r="I44" s="20">
        <f t="shared" si="2"/>
        <v>0.0008475694444444442</v>
      </c>
    </row>
    <row r="45" spans="1:9" ht="15.75">
      <c r="A45" s="13">
        <v>41</v>
      </c>
      <c r="B45" s="24" t="s">
        <v>209</v>
      </c>
      <c r="C45" s="24" t="s">
        <v>12</v>
      </c>
      <c r="D45" s="13" t="s">
        <v>39</v>
      </c>
      <c r="E45" s="24" t="s">
        <v>210</v>
      </c>
      <c r="F45" s="50">
        <v>0.0036252314814814814</v>
      </c>
      <c r="G45" s="13" t="str">
        <f aca="true" t="shared" si="7" ref="G45:G108">TEXT(INT((HOUR(F45)*3600+MINUTE(F45)*60+SECOND(F45))/$I$3/60),"0")&amp;"."&amp;TEXT(MOD((HOUR(F45)*3600+MINUTE(F45)*60+SECOND(F45))/$I$3,60),"00")&amp;"/km"</f>
        <v>3.15/km</v>
      </c>
      <c r="H45" s="20">
        <f aca="true" t="shared" si="8" ref="H45:H108">F45-$F$5</f>
        <v>0.0008572916666666664</v>
      </c>
      <c r="I45" s="20">
        <f t="shared" si="2"/>
        <v>4.166666666666728E-05</v>
      </c>
    </row>
    <row r="46" spans="1:9" ht="15.75">
      <c r="A46" s="13">
        <v>42</v>
      </c>
      <c r="B46" s="24" t="s">
        <v>211</v>
      </c>
      <c r="C46" s="24" t="s">
        <v>45</v>
      </c>
      <c r="D46" s="13" t="s">
        <v>35</v>
      </c>
      <c r="E46" s="24" t="s">
        <v>166</v>
      </c>
      <c r="F46" s="50">
        <v>0.0036271990740740744</v>
      </c>
      <c r="G46" s="13" t="str">
        <f t="shared" si="7"/>
        <v>3.15/km</v>
      </c>
      <c r="H46" s="20">
        <f t="shared" si="8"/>
        <v>0.0008592592592592593</v>
      </c>
      <c r="I46" s="20">
        <f t="shared" si="2"/>
        <v>0.0008592592592592593</v>
      </c>
    </row>
    <row r="47" spans="1:9" ht="15.75">
      <c r="A47" s="13">
        <v>43</v>
      </c>
      <c r="B47" s="24" t="s">
        <v>212</v>
      </c>
      <c r="C47" s="24" t="s">
        <v>213</v>
      </c>
      <c r="D47" s="13" t="s">
        <v>214</v>
      </c>
      <c r="E47" s="24" t="s">
        <v>424</v>
      </c>
      <c r="F47" s="50">
        <v>0.0036369212962962965</v>
      </c>
      <c r="G47" s="13" t="str">
        <f t="shared" si="7"/>
        <v>3.15/km</v>
      </c>
      <c r="H47" s="20">
        <f t="shared" si="8"/>
        <v>0.0008689814814814814</v>
      </c>
      <c r="I47" s="20">
        <f t="shared" si="2"/>
        <v>0</v>
      </c>
    </row>
    <row r="48" spans="1:9" ht="15.75">
      <c r="A48" s="13">
        <v>44</v>
      </c>
      <c r="B48" s="24" t="s">
        <v>215</v>
      </c>
      <c r="C48" s="24" t="s">
        <v>21</v>
      </c>
      <c r="D48" s="13" t="s">
        <v>35</v>
      </c>
      <c r="E48" s="24" t="s">
        <v>166</v>
      </c>
      <c r="F48" s="50">
        <v>0.003652662037037037</v>
      </c>
      <c r="G48" s="13" t="str">
        <f t="shared" si="7"/>
        <v>3.16/km</v>
      </c>
      <c r="H48" s="20">
        <f t="shared" si="8"/>
        <v>0.0008847222222222221</v>
      </c>
      <c r="I48" s="20">
        <f t="shared" si="2"/>
        <v>0.0008847222222222221</v>
      </c>
    </row>
    <row r="49" spans="1:9" ht="15.75">
      <c r="A49" s="13">
        <v>45</v>
      </c>
      <c r="B49" s="24" t="s">
        <v>216</v>
      </c>
      <c r="C49" s="24" t="s">
        <v>52</v>
      </c>
      <c r="D49" s="13" t="s">
        <v>35</v>
      </c>
      <c r="E49" s="24" t="s">
        <v>217</v>
      </c>
      <c r="F49" s="50">
        <v>0.003661689814814815</v>
      </c>
      <c r="G49" s="13" t="str">
        <f t="shared" si="7"/>
        <v>3.16/km</v>
      </c>
      <c r="H49" s="20">
        <f t="shared" si="8"/>
        <v>0.00089375</v>
      </c>
      <c r="I49" s="20">
        <f t="shared" si="2"/>
        <v>0.00089375</v>
      </c>
    </row>
    <row r="50" spans="1:9" ht="15.75">
      <c r="A50" s="13">
        <v>46</v>
      </c>
      <c r="B50" s="24" t="s">
        <v>218</v>
      </c>
      <c r="C50" s="24" t="s">
        <v>71</v>
      </c>
      <c r="D50" s="13" t="s">
        <v>35</v>
      </c>
      <c r="E50" s="24" t="s">
        <v>219</v>
      </c>
      <c r="F50" s="50">
        <v>0.0036868055555555556</v>
      </c>
      <c r="G50" s="13" t="str">
        <f t="shared" si="7"/>
        <v>3.18/km</v>
      </c>
      <c r="H50" s="20">
        <f t="shared" si="8"/>
        <v>0.0009188657407407405</v>
      </c>
      <c r="I50" s="20">
        <f t="shared" si="2"/>
        <v>0.0009188657407407405</v>
      </c>
    </row>
    <row r="51" spans="1:9" ht="15.75">
      <c r="A51" s="13">
        <v>47</v>
      </c>
      <c r="B51" s="24" t="s">
        <v>134</v>
      </c>
      <c r="C51" s="24" t="s">
        <v>220</v>
      </c>
      <c r="D51" s="13" t="s">
        <v>35</v>
      </c>
      <c r="E51" s="24" t="s">
        <v>29</v>
      </c>
      <c r="F51" s="50">
        <v>0.003696875</v>
      </c>
      <c r="G51" s="13" t="str">
        <f t="shared" si="7"/>
        <v>3.18/km</v>
      </c>
      <c r="H51" s="20">
        <f t="shared" si="8"/>
        <v>0.000928935185185185</v>
      </c>
      <c r="I51" s="20">
        <f t="shared" si="2"/>
        <v>0.000928935185185185</v>
      </c>
    </row>
    <row r="52" spans="1:9" ht="15.75">
      <c r="A52" s="13">
        <v>48</v>
      </c>
      <c r="B52" s="24" t="s">
        <v>221</v>
      </c>
      <c r="C52" s="24" t="s">
        <v>28</v>
      </c>
      <c r="D52" s="13" t="s">
        <v>39</v>
      </c>
      <c r="E52" s="24" t="s">
        <v>197</v>
      </c>
      <c r="F52" s="50">
        <v>0.0037288194444444448</v>
      </c>
      <c r="G52" s="13" t="str">
        <f t="shared" si="7"/>
        <v>3.20/km</v>
      </c>
      <c r="H52" s="20">
        <f t="shared" si="8"/>
        <v>0.0009608796296296297</v>
      </c>
      <c r="I52" s="20">
        <f t="shared" si="2"/>
        <v>0.0001452546296296306</v>
      </c>
    </row>
    <row r="53" spans="1:9" ht="15.75">
      <c r="A53" s="13">
        <v>49</v>
      </c>
      <c r="B53" s="24" t="s">
        <v>222</v>
      </c>
      <c r="C53" s="24" t="s">
        <v>76</v>
      </c>
      <c r="D53" s="13" t="s">
        <v>43</v>
      </c>
      <c r="E53" s="24" t="s">
        <v>223</v>
      </c>
      <c r="F53" s="50">
        <v>0.0037511574074074075</v>
      </c>
      <c r="G53" s="13" t="str">
        <f t="shared" si="7"/>
        <v>3.21/km</v>
      </c>
      <c r="H53" s="20">
        <f t="shared" si="8"/>
        <v>0.0009832175925925924</v>
      </c>
      <c r="I53" s="20">
        <f t="shared" si="2"/>
        <v>0.0006747685185185186</v>
      </c>
    </row>
    <row r="54" spans="1:9" ht="15.75">
      <c r="A54" s="13">
        <v>50</v>
      </c>
      <c r="B54" s="24" t="s">
        <v>224</v>
      </c>
      <c r="C54" s="24" t="s">
        <v>57</v>
      </c>
      <c r="D54" s="13" t="s">
        <v>37</v>
      </c>
      <c r="E54" s="24" t="s">
        <v>437</v>
      </c>
      <c r="F54" s="50">
        <v>0.0037712962962962965</v>
      </c>
      <c r="G54" s="13" t="str">
        <f t="shared" si="7"/>
        <v>3.23/km</v>
      </c>
      <c r="H54" s="20">
        <f t="shared" si="8"/>
        <v>0.0010033564814814814</v>
      </c>
      <c r="I54" s="20">
        <f t="shared" si="2"/>
        <v>0.00021261574074074065</v>
      </c>
    </row>
    <row r="55" spans="1:9" ht="15.75">
      <c r="A55" s="13">
        <v>51</v>
      </c>
      <c r="B55" s="24" t="s">
        <v>225</v>
      </c>
      <c r="C55" s="24" t="s">
        <v>73</v>
      </c>
      <c r="D55" s="13" t="s">
        <v>35</v>
      </c>
      <c r="E55" s="24" t="s">
        <v>166</v>
      </c>
      <c r="F55" s="50">
        <v>0.0037756944444444444</v>
      </c>
      <c r="G55" s="13" t="str">
        <f t="shared" si="7"/>
        <v>3.23/km</v>
      </c>
      <c r="H55" s="20">
        <f t="shared" si="8"/>
        <v>0.0010077546296296293</v>
      </c>
      <c r="I55" s="20">
        <f t="shared" si="2"/>
        <v>0.0010077546296296293</v>
      </c>
    </row>
    <row r="56" spans="1:9" ht="15.75">
      <c r="A56" s="13">
        <v>52</v>
      </c>
      <c r="B56" s="24" t="s">
        <v>226</v>
      </c>
      <c r="C56" s="24" t="s">
        <v>72</v>
      </c>
      <c r="D56" s="13" t="s">
        <v>49</v>
      </c>
      <c r="E56" s="24" t="s">
        <v>219</v>
      </c>
      <c r="F56" s="50">
        <v>0.0037938657407407413</v>
      </c>
      <c r="G56" s="13" t="str">
        <f t="shared" si="7"/>
        <v>3.24/km</v>
      </c>
      <c r="H56" s="20">
        <f t="shared" si="8"/>
        <v>0.0010259259259259262</v>
      </c>
      <c r="I56" s="20">
        <f t="shared" si="2"/>
        <v>0</v>
      </c>
    </row>
    <row r="57" spans="1:9" ht="15.75">
      <c r="A57" s="13">
        <v>53</v>
      </c>
      <c r="B57" s="24" t="s">
        <v>227</v>
      </c>
      <c r="C57" s="24" t="s">
        <v>60</v>
      </c>
      <c r="D57" s="13" t="s">
        <v>39</v>
      </c>
      <c r="E57" s="24" t="s">
        <v>228</v>
      </c>
      <c r="F57" s="50">
        <v>0.0038070601851851855</v>
      </c>
      <c r="G57" s="13" t="str">
        <f t="shared" si="7"/>
        <v>3.24/km</v>
      </c>
      <c r="H57" s="20">
        <f t="shared" si="8"/>
        <v>0.0010391203703703704</v>
      </c>
      <c r="I57" s="20">
        <f t="shared" si="2"/>
        <v>0.0002234953703703713</v>
      </c>
    </row>
    <row r="58" spans="1:9" ht="15.75">
      <c r="A58" s="13">
        <v>54</v>
      </c>
      <c r="B58" s="24" t="s">
        <v>229</v>
      </c>
      <c r="C58" s="24" t="s">
        <v>75</v>
      </c>
      <c r="D58" s="13" t="s">
        <v>63</v>
      </c>
      <c r="E58" s="24" t="s">
        <v>166</v>
      </c>
      <c r="F58" s="50">
        <v>0.0038190972222222224</v>
      </c>
      <c r="G58" s="13" t="str">
        <f t="shared" si="7"/>
        <v>3.25/km</v>
      </c>
      <c r="H58" s="20">
        <f t="shared" si="8"/>
        <v>0.0010511574074074073</v>
      </c>
      <c r="I58" s="20">
        <f t="shared" si="2"/>
        <v>0.0005990740740740739</v>
      </c>
    </row>
    <row r="59" spans="1:9" ht="15.75">
      <c r="A59" s="13">
        <v>55</v>
      </c>
      <c r="B59" s="24" t="s">
        <v>230</v>
      </c>
      <c r="C59" s="24" t="s">
        <v>51</v>
      </c>
      <c r="D59" s="13" t="s">
        <v>39</v>
      </c>
      <c r="E59" s="24" t="s">
        <v>425</v>
      </c>
      <c r="F59" s="50">
        <v>0.0038271990740740744</v>
      </c>
      <c r="G59" s="13" t="str">
        <f t="shared" si="7"/>
        <v>3.26/km</v>
      </c>
      <c r="H59" s="20">
        <f t="shared" si="8"/>
        <v>0.0010592592592592594</v>
      </c>
      <c r="I59" s="20">
        <f t="shared" si="2"/>
        <v>0.00024363425925926028</v>
      </c>
    </row>
    <row r="60" spans="1:9" ht="15.75">
      <c r="A60" s="13">
        <v>56</v>
      </c>
      <c r="B60" s="24" t="s">
        <v>231</v>
      </c>
      <c r="C60" s="24" t="s">
        <v>62</v>
      </c>
      <c r="D60" s="13" t="s">
        <v>37</v>
      </c>
      <c r="E60" s="24" t="s">
        <v>232</v>
      </c>
      <c r="F60" s="50">
        <v>0.0038364583333333328</v>
      </c>
      <c r="G60" s="13" t="str">
        <f t="shared" si="7"/>
        <v>3.26/km</v>
      </c>
      <c r="H60" s="20">
        <f t="shared" si="8"/>
        <v>0.0010685185185185177</v>
      </c>
      <c r="I60" s="20">
        <f t="shared" si="2"/>
        <v>0.00027777777777777696</v>
      </c>
    </row>
    <row r="61" spans="1:9" ht="15.75">
      <c r="A61" s="13">
        <v>57</v>
      </c>
      <c r="B61" s="24" t="s">
        <v>79</v>
      </c>
      <c r="C61" s="24" t="s">
        <v>233</v>
      </c>
      <c r="D61" s="13" t="s">
        <v>214</v>
      </c>
      <c r="E61" s="24" t="s">
        <v>181</v>
      </c>
      <c r="F61" s="50">
        <v>0.0038601851851851852</v>
      </c>
      <c r="G61" s="13" t="str">
        <f t="shared" si="7"/>
        <v>3.28/km</v>
      </c>
      <c r="H61" s="20">
        <f t="shared" si="8"/>
        <v>0.0010922453703703702</v>
      </c>
      <c r="I61" s="20">
        <f t="shared" si="2"/>
        <v>0.00022326388888888873</v>
      </c>
    </row>
    <row r="62" spans="1:9" ht="15.75">
      <c r="A62" s="13">
        <v>58</v>
      </c>
      <c r="B62" s="24" t="s">
        <v>234</v>
      </c>
      <c r="C62" s="24" t="s">
        <v>16</v>
      </c>
      <c r="D62" s="13" t="s">
        <v>39</v>
      </c>
      <c r="E62" s="24" t="s">
        <v>426</v>
      </c>
      <c r="F62" s="50">
        <v>0.0038657407407407408</v>
      </c>
      <c r="G62" s="13" t="str">
        <f t="shared" si="7"/>
        <v>3.28/km</v>
      </c>
      <c r="H62" s="20">
        <f t="shared" si="8"/>
        <v>0.0010978009259259257</v>
      </c>
      <c r="I62" s="20">
        <f t="shared" si="2"/>
        <v>0.0002821759259259266</v>
      </c>
    </row>
    <row r="63" spans="1:9" ht="15.75">
      <c r="A63" s="13">
        <v>59</v>
      </c>
      <c r="B63" s="24" t="s">
        <v>235</v>
      </c>
      <c r="C63" s="24" t="s">
        <v>236</v>
      </c>
      <c r="D63" s="13" t="s">
        <v>196</v>
      </c>
      <c r="E63" s="24" t="s">
        <v>181</v>
      </c>
      <c r="F63" s="50">
        <v>0.0038773148148148143</v>
      </c>
      <c r="G63" s="13" t="str">
        <f t="shared" si="7"/>
        <v>3.28/km</v>
      </c>
      <c r="H63" s="20">
        <f t="shared" si="8"/>
        <v>0.0011093749999999993</v>
      </c>
      <c r="I63" s="20">
        <f t="shared" si="2"/>
        <v>0.00041249999999999924</v>
      </c>
    </row>
    <row r="64" spans="1:9" ht="15.75">
      <c r="A64" s="13">
        <v>60</v>
      </c>
      <c r="B64" s="24" t="s">
        <v>237</v>
      </c>
      <c r="C64" s="24" t="s">
        <v>52</v>
      </c>
      <c r="D64" s="13" t="s">
        <v>39</v>
      </c>
      <c r="E64" s="24" t="s">
        <v>238</v>
      </c>
      <c r="F64" s="50">
        <v>0.0038806712962962966</v>
      </c>
      <c r="G64" s="13" t="str">
        <f t="shared" si="7"/>
        <v>3.28/km</v>
      </c>
      <c r="H64" s="20">
        <f t="shared" si="8"/>
        <v>0.0011127314814814815</v>
      </c>
      <c r="I64" s="20">
        <f t="shared" si="2"/>
        <v>0.0002971064814814824</v>
      </c>
    </row>
    <row r="65" spans="1:9" ht="15.75">
      <c r="A65" s="13">
        <v>61</v>
      </c>
      <c r="B65" s="24" t="s">
        <v>239</v>
      </c>
      <c r="C65" s="24" t="s">
        <v>15</v>
      </c>
      <c r="D65" s="13" t="s">
        <v>39</v>
      </c>
      <c r="E65" s="24" t="s">
        <v>203</v>
      </c>
      <c r="F65" s="50">
        <v>0.0038818287037037033</v>
      </c>
      <c r="G65" s="13" t="str">
        <f t="shared" si="7"/>
        <v>3.28/km</v>
      </c>
      <c r="H65" s="20">
        <f t="shared" si="8"/>
        <v>0.0011138888888888882</v>
      </c>
      <c r="I65" s="20">
        <f t="shared" si="2"/>
        <v>0.00029826388888888914</v>
      </c>
    </row>
    <row r="66" spans="1:9" ht="15.75">
      <c r="A66" s="13">
        <v>62</v>
      </c>
      <c r="B66" s="24" t="s">
        <v>240</v>
      </c>
      <c r="C66" s="24" t="s">
        <v>44</v>
      </c>
      <c r="D66" s="13" t="s">
        <v>39</v>
      </c>
      <c r="E66" s="24" t="s">
        <v>420</v>
      </c>
      <c r="F66" s="50">
        <v>0.0038831018518518516</v>
      </c>
      <c r="G66" s="13" t="str">
        <f t="shared" si="7"/>
        <v>3.28/km</v>
      </c>
      <c r="H66" s="20">
        <f t="shared" si="8"/>
        <v>0.0011151620370370365</v>
      </c>
      <c r="I66" s="20">
        <f t="shared" si="2"/>
        <v>0.0002995370370370374</v>
      </c>
    </row>
    <row r="67" spans="1:9" ht="15.75">
      <c r="A67" s="13">
        <v>63</v>
      </c>
      <c r="B67" s="24" t="s">
        <v>241</v>
      </c>
      <c r="C67" s="24" t="s">
        <v>69</v>
      </c>
      <c r="D67" s="13" t="s">
        <v>35</v>
      </c>
      <c r="E67" s="24" t="s">
        <v>171</v>
      </c>
      <c r="F67" s="50">
        <v>0.0038891203703703705</v>
      </c>
      <c r="G67" s="13" t="str">
        <f t="shared" si="7"/>
        <v>3.29/km</v>
      </c>
      <c r="H67" s="20">
        <f t="shared" si="8"/>
        <v>0.0011211805555555554</v>
      </c>
      <c r="I67" s="20">
        <f t="shared" si="2"/>
        <v>0.0011211805555555554</v>
      </c>
    </row>
    <row r="68" spans="1:9" ht="15.75">
      <c r="A68" s="13">
        <v>64</v>
      </c>
      <c r="B68" s="24" t="s">
        <v>242</v>
      </c>
      <c r="C68" s="24" t="s">
        <v>16</v>
      </c>
      <c r="D68" s="13" t="s">
        <v>39</v>
      </c>
      <c r="E68" s="24" t="s">
        <v>243</v>
      </c>
      <c r="F68" s="50">
        <v>0.0038998842592592596</v>
      </c>
      <c r="G68" s="13" t="str">
        <f t="shared" si="7"/>
        <v>3.29/km</v>
      </c>
      <c r="H68" s="20">
        <f t="shared" si="8"/>
        <v>0.0011319444444444445</v>
      </c>
      <c r="I68" s="20">
        <f t="shared" si="2"/>
        <v>0.00031631944444444546</v>
      </c>
    </row>
    <row r="69" spans="1:9" ht="15.75">
      <c r="A69" s="13">
        <v>65</v>
      </c>
      <c r="B69" s="24" t="s">
        <v>27</v>
      </c>
      <c r="C69" s="24" t="s">
        <v>12</v>
      </c>
      <c r="D69" s="13" t="s">
        <v>39</v>
      </c>
      <c r="E69" s="24" t="s">
        <v>106</v>
      </c>
      <c r="F69" s="50">
        <v>0.003921759259259259</v>
      </c>
      <c r="G69" s="13" t="str">
        <f t="shared" si="7"/>
        <v>3.31/km</v>
      </c>
      <c r="H69" s="20">
        <f t="shared" si="8"/>
        <v>0.0011538194444444443</v>
      </c>
      <c r="I69" s="20">
        <f t="shared" si="2"/>
        <v>0.0003381944444444452</v>
      </c>
    </row>
    <row r="70" spans="1:9" ht="15.75">
      <c r="A70" s="13">
        <v>66</v>
      </c>
      <c r="B70" s="24" t="s">
        <v>244</v>
      </c>
      <c r="C70" s="24" t="s">
        <v>34</v>
      </c>
      <c r="D70" s="13" t="s">
        <v>37</v>
      </c>
      <c r="E70" s="24" t="s">
        <v>199</v>
      </c>
      <c r="F70" s="50">
        <v>0.0039283564814814815</v>
      </c>
      <c r="G70" s="13" t="str">
        <f t="shared" si="7"/>
        <v>3.31/km</v>
      </c>
      <c r="H70" s="20">
        <f t="shared" si="8"/>
        <v>0.0011604166666666664</v>
      </c>
      <c r="I70" s="20">
        <f aca="true" t="shared" si="9" ref="I70:I133">F70-INDEX($F$5:$F$200,MATCH(D70,$D$5:$D$200,0))</f>
        <v>0.00036967592592592564</v>
      </c>
    </row>
    <row r="71" spans="1:9" ht="15.75">
      <c r="A71" s="13">
        <v>67</v>
      </c>
      <c r="B71" s="24" t="s">
        <v>245</v>
      </c>
      <c r="C71" s="24" t="s">
        <v>102</v>
      </c>
      <c r="D71" s="13" t="s">
        <v>47</v>
      </c>
      <c r="E71" s="24" t="s">
        <v>246</v>
      </c>
      <c r="F71" s="50">
        <v>0.00393275462962963</v>
      </c>
      <c r="G71" s="13" t="str">
        <f t="shared" si="7"/>
        <v>3.31/km</v>
      </c>
      <c r="H71" s="20">
        <f t="shared" si="8"/>
        <v>0.0011648148148148147</v>
      </c>
      <c r="I71" s="20">
        <f t="shared" si="9"/>
        <v>0.00032488425925925957</v>
      </c>
    </row>
    <row r="72" spans="1:9" ht="15.75">
      <c r="A72" s="13">
        <v>68</v>
      </c>
      <c r="B72" s="24" t="s">
        <v>247</v>
      </c>
      <c r="C72" s="24" t="s">
        <v>248</v>
      </c>
      <c r="D72" s="13" t="s">
        <v>35</v>
      </c>
      <c r="E72" s="24" t="s">
        <v>249</v>
      </c>
      <c r="F72" s="50">
        <v>0.00395949074074074</v>
      </c>
      <c r="G72" s="13" t="str">
        <f t="shared" si="7"/>
        <v>3.33/km</v>
      </c>
      <c r="H72" s="20">
        <f t="shared" si="8"/>
        <v>0.001191550925925925</v>
      </c>
      <c r="I72" s="20">
        <f t="shared" si="9"/>
        <v>0.001191550925925925</v>
      </c>
    </row>
    <row r="73" spans="1:9" ht="15.75">
      <c r="A73" s="13">
        <v>69</v>
      </c>
      <c r="B73" s="24" t="s">
        <v>250</v>
      </c>
      <c r="C73" s="24" t="s">
        <v>12</v>
      </c>
      <c r="D73" s="13" t="s">
        <v>43</v>
      </c>
      <c r="E73" s="24" t="s">
        <v>169</v>
      </c>
      <c r="F73" s="50">
        <v>0.003962037037037037</v>
      </c>
      <c r="G73" s="13" t="str">
        <f t="shared" si="7"/>
        <v>3.33/km</v>
      </c>
      <c r="H73" s="20">
        <f t="shared" si="8"/>
        <v>0.0011940972222222223</v>
      </c>
      <c r="I73" s="20">
        <f t="shared" si="9"/>
        <v>0.0008856481481481484</v>
      </c>
    </row>
    <row r="74" spans="1:9" ht="15.75">
      <c r="A74" s="13">
        <v>70</v>
      </c>
      <c r="B74" s="24" t="s">
        <v>251</v>
      </c>
      <c r="C74" s="24" t="s">
        <v>41</v>
      </c>
      <c r="D74" s="13" t="s">
        <v>39</v>
      </c>
      <c r="E74" s="24" t="s">
        <v>64</v>
      </c>
      <c r="F74" s="50">
        <v>0.00396724537037037</v>
      </c>
      <c r="G74" s="13" t="str">
        <f t="shared" si="7"/>
        <v>3.33/km</v>
      </c>
      <c r="H74" s="20">
        <f t="shared" si="8"/>
        <v>0.001199305555555555</v>
      </c>
      <c r="I74" s="20">
        <f t="shared" si="9"/>
        <v>0.00038368055555555594</v>
      </c>
    </row>
    <row r="75" spans="1:9" ht="15.75">
      <c r="A75" s="21">
        <v>71</v>
      </c>
      <c r="B75" s="25" t="s">
        <v>252</v>
      </c>
      <c r="C75" s="25" t="s">
        <v>48</v>
      </c>
      <c r="D75" s="21" t="s">
        <v>43</v>
      </c>
      <c r="E75" s="25" t="s">
        <v>11</v>
      </c>
      <c r="F75" s="52">
        <v>0.0039695601851851845</v>
      </c>
      <c r="G75" s="21" t="str">
        <f t="shared" si="7"/>
        <v>3.33/km</v>
      </c>
      <c r="H75" s="22">
        <f t="shared" si="8"/>
        <v>0.0012016203703703694</v>
      </c>
      <c r="I75" s="22">
        <f t="shared" si="9"/>
        <v>0.0008931712962962956</v>
      </c>
    </row>
    <row r="76" spans="1:9" ht="15.75">
      <c r="A76" s="13">
        <v>72</v>
      </c>
      <c r="B76" s="24" t="s">
        <v>253</v>
      </c>
      <c r="C76" s="24" t="s">
        <v>34</v>
      </c>
      <c r="D76" s="13" t="s">
        <v>43</v>
      </c>
      <c r="E76" s="24" t="s">
        <v>64</v>
      </c>
      <c r="F76" s="50">
        <v>0.003980439814814814</v>
      </c>
      <c r="G76" s="13" t="str">
        <f t="shared" si="7"/>
        <v>3.34/km</v>
      </c>
      <c r="H76" s="20">
        <f t="shared" si="8"/>
        <v>0.0012124999999999992</v>
      </c>
      <c r="I76" s="20">
        <f t="shared" si="9"/>
        <v>0.0009040509259259253</v>
      </c>
    </row>
    <row r="77" spans="1:9" ht="15.75">
      <c r="A77" s="13">
        <v>73</v>
      </c>
      <c r="B77" s="24" t="s">
        <v>61</v>
      </c>
      <c r="C77" s="24" t="s">
        <v>254</v>
      </c>
      <c r="D77" s="13" t="s">
        <v>214</v>
      </c>
      <c r="E77" s="24" t="s">
        <v>427</v>
      </c>
      <c r="F77" s="50">
        <v>0.003994907407407407</v>
      </c>
      <c r="G77" s="13" t="str">
        <f t="shared" si="7"/>
        <v>3.34/km</v>
      </c>
      <c r="H77" s="20">
        <f t="shared" si="8"/>
        <v>0.001226967592592592</v>
      </c>
      <c r="I77" s="20">
        <f t="shared" si="9"/>
        <v>0.00035798611111111057</v>
      </c>
    </row>
    <row r="78" spans="1:9" ht="15.75">
      <c r="A78" s="13">
        <v>74</v>
      </c>
      <c r="B78" s="24" t="s">
        <v>112</v>
      </c>
      <c r="C78" s="24" t="s">
        <v>38</v>
      </c>
      <c r="D78" s="13" t="s">
        <v>47</v>
      </c>
      <c r="E78" s="24" t="s">
        <v>243</v>
      </c>
      <c r="F78" s="50">
        <v>0.003997569444444444</v>
      </c>
      <c r="G78" s="13" t="str">
        <f t="shared" si="7"/>
        <v>3.34/km</v>
      </c>
      <c r="H78" s="20">
        <f t="shared" si="8"/>
        <v>0.0012296296296296291</v>
      </c>
      <c r="I78" s="20">
        <f t="shared" si="9"/>
        <v>0.000389699074074074</v>
      </c>
    </row>
    <row r="79" spans="1:9" ht="15.75">
      <c r="A79" s="13">
        <v>75</v>
      </c>
      <c r="B79" s="24" t="s">
        <v>255</v>
      </c>
      <c r="C79" s="24" t="s">
        <v>256</v>
      </c>
      <c r="D79" s="13" t="s">
        <v>68</v>
      </c>
      <c r="E79" s="24" t="s">
        <v>257</v>
      </c>
      <c r="F79" s="50">
        <v>0.004005208333333334</v>
      </c>
      <c r="G79" s="13" t="str">
        <f t="shared" si="7"/>
        <v>3.35/km</v>
      </c>
      <c r="H79" s="20">
        <f t="shared" si="8"/>
        <v>0.0012372685185185186</v>
      </c>
      <c r="I79" s="20">
        <f t="shared" si="9"/>
        <v>0</v>
      </c>
    </row>
    <row r="80" spans="1:9" ht="15.75">
      <c r="A80" s="13">
        <v>76</v>
      </c>
      <c r="B80" s="24" t="s">
        <v>258</v>
      </c>
      <c r="C80" s="24" t="s">
        <v>41</v>
      </c>
      <c r="D80" s="13" t="s">
        <v>37</v>
      </c>
      <c r="E80" s="24" t="s">
        <v>232</v>
      </c>
      <c r="F80" s="50">
        <v>0.0040170138888888885</v>
      </c>
      <c r="G80" s="13" t="str">
        <f t="shared" si="7"/>
        <v>3.36/km</v>
      </c>
      <c r="H80" s="20">
        <f t="shared" si="8"/>
        <v>0.0012490740740740735</v>
      </c>
      <c r="I80" s="20">
        <f t="shared" si="9"/>
        <v>0.00045833333333333273</v>
      </c>
    </row>
    <row r="81" spans="1:9" ht="15.75">
      <c r="A81" s="13">
        <v>77</v>
      </c>
      <c r="B81" s="24" t="s">
        <v>259</v>
      </c>
      <c r="C81" s="24" t="s">
        <v>42</v>
      </c>
      <c r="D81" s="13" t="s">
        <v>35</v>
      </c>
      <c r="E81" s="24" t="s">
        <v>199</v>
      </c>
      <c r="F81" s="50">
        <v>0.004039699074074075</v>
      </c>
      <c r="G81" s="13" t="str">
        <f t="shared" si="7"/>
        <v>3.37/km</v>
      </c>
      <c r="H81" s="20">
        <f t="shared" si="8"/>
        <v>0.0012717592592592598</v>
      </c>
      <c r="I81" s="20">
        <f t="shared" si="9"/>
        <v>0.0012717592592592598</v>
      </c>
    </row>
    <row r="82" spans="1:9" ht="15.75">
      <c r="A82" s="13">
        <v>78</v>
      </c>
      <c r="B82" s="24" t="s">
        <v>33</v>
      </c>
      <c r="C82" s="24" t="s">
        <v>33</v>
      </c>
      <c r="D82" s="13" t="s">
        <v>33</v>
      </c>
      <c r="E82" s="24" t="s">
        <v>29</v>
      </c>
      <c r="F82" s="50">
        <v>0.004041898148148148</v>
      </c>
      <c r="G82" s="13" t="str">
        <f t="shared" si="7"/>
        <v>3.37/km</v>
      </c>
      <c r="H82" s="20">
        <f t="shared" si="8"/>
        <v>0.0012739583333333327</v>
      </c>
      <c r="I82" s="20">
        <f t="shared" si="9"/>
        <v>0</v>
      </c>
    </row>
    <row r="83" spans="1:9" ht="15.75">
      <c r="A83" s="13">
        <v>79</v>
      </c>
      <c r="B83" s="24" t="s">
        <v>260</v>
      </c>
      <c r="C83" s="24" t="s">
        <v>91</v>
      </c>
      <c r="D83" s="13" t="s">
        <v>35</v>
      </c>
      <c r="E83" s="24" t="s">
        <v>131</v>
      </c>
      <c r="F83" s="50">
        <v>0.00404212962962963</v>
      </c>
      <c r="G83" s="13" t="str">
        <f t="shared" si="7"/>
        <v>3.37/km</v>
      </c>
      <c r="H83" s="20">
        <f t="shared" si="8"/>
        <v>0.0012741898148148148</v>
      </c>
      <c r="I83" s="20">
        <f t="shared" si="9"/>
        <v>0.0012741898148148148</v>
      </c>
    </row>
    <row r="84" spans="1:9" ht="15.75">
      <c r="A84" s="13">
        <v>80</v>
      </c>
      <c r="B84" s="24" t="s">
        <v>261</v>
      </c>
      <c r="C84" s="24" t="s">
        <v>17</v>
      </c>
      <c r="D84" s="13" t="s">
        <v>214</v>
      </c>
      <c r="E84" s="24" t="s">
        <v>262</v>
      </c>
      <c r="F84" s="50">
        <v>0.004044907407407408</v>
      </c>
      <c r="G84" s="13" t="str">
        <f t="shared" si="7"/>
        <v>3.37/km</v>
      </c>
      <c r="H84" s="20">
        <f t="shared" si="8"/>
        <v>0.0012769675925925926</v>
      </c>
      <c r="I84" s="20">
        <f t="shared" si="9"/>
        <v>0.00040798611111111114</v>
      </c>
    </row>
    <row r="85" spans="1:9" ht="15.75">
      <c r="A85" s="13">
        <v>81</v>
      </c>
      <c r="B85" s="24" t="s">
        <v>40</v>
      </c>
      <c r="C85" s="24" t="s">
        <v>263</v>
      </c>
      <c r="D85" s="13" t="s">
        <v>49</v>
      </c>
      <c r="E85" s="24" t="s">
        <v>29</v>
      </c>
      <c r="F85" s="50">
        <v>0.00405925925925926</v>
      </c>
      <c r="G85" s="13" t="str">
        <f t="shared" si="7"/>
        <v>3.38/km</v>
      </c>
      <c r="H85" s="20">
        <f t="shared" si="8"/>
        <v>0.0012913194444444448</v>
      </c>
      <c r="I85" s="20">
        <f t="shared" si="9"/>
        <v>0.00026539351851851854</v>
      </c>
    </row>
    <row r="86" spans="1:9" ht="15.75">
      <c r="A86" s="21">
        <v>82</v>
      </c>
      <c r="B86" s="25" t="s">
        <v>264</v>
      </c>
      <c r="C86" s="25" t="s">
        <v>21</v>
      </c>
      <c r="D86" s="21" t="s">
        <v>43</v>
      </c>
      <c r="E86" s="25" t="s">
        <v>11</v>
      </c>
      <c r="F86" s="52">
        <v>0.004088657407407407</v>
      </c>
      <c r="G86" s="21" t="str">
        <f t="shared" si="7"/>
        <v>3.39/km</v>
      </c>
      <c r="H86" s="22">
        <f t="shared" si="8"/>
        <v>0.001320717592592592</v>
      </c>
      <c r="I86" s="22">
        <f t="shared" si="9"/>
        <v>0.0010122685185185182</v>
      </c>
    </row>
    <row r="87" spans="1:9" ht="15.75">
      <c r="A87" s="13">
        <v>83</v>
      </c>
      <c r="B87" s="24" t="s">
        <v>265</v>
      </c>
      <c r="C87" s="24" t="s">
        <v>266</v>
      </c>
      <c r="D87" s="13" t="s">
        <v>89</v>
      </c>
      <c r="E87" s="24" t="s">
        <v>267</v>
      </c>
      <c r="F87" s="50">
        <v>0.00409224537037037</v>
      </c>
      <c r="G87" s="13" t="str">
        <f t="shared" si="7"/>
        <v>3.40/km</v>
      </c>
      <c r="H87" s="20">
        <f t="shared" si="8"/>
        <v>0.0013243055555555551</v>
      </c>
      <c r="I87" s="20">
        <f t="shared" si="9"/>
        <v>0</v>
      </c>
    </row>
    <row r="88" spans="1:9" ht="15.75">
      <c r="A88" s="13">
        <v>84</v>
      </c>
      <c r="B88" s="24" t="s">
        <v>268</v>
      </c>
      <c r="C88" s="24" t="s">
        <v>14</v>
      </c>
      <c r="D88" s="13" t="s">
        <v>35</v>
      </c>
      <c r="E88" s="24" t="s">
        <v>181</v>
      </c>
      <c r="F88" s="50">
        <v>0.0041041666666666666</v>
      </c>
      <c r="G88" s="13" t="str">
        <f t="shared" si="7"/>
        <v>3.41/km</v>
      </c>
      <c r="H88" s="20">
        <f t="shared" si="8"/>
        <v>0.0013362268518518515</v>
      </c>
      <c r="I88" s="20">
        <f t="shared" si="9"/>
        <v>0.0013362268518518515</v>
      </c>
    </row>
    <row r="89" spans="1:9" ht="15.75">
      <c r="A89" s="13">
        <v>85</v>
      </c>
      <c r="B89" s="24" t="s">
        <v>269</v>
      </c>
      <c r="C89" s="24" t="s">
        <v>16</v>
      </c>
      <c r="D89" s="13" t="s">
        <v>35</v>
      </c>
      <c r="E89" s="24" t="s">
        <v>428</v>
      </c>
      <c r="F89" s="50">
        <v>0.004114467592592593</v>
      </c>
      <c r="G89" s="13" t="str">
        <f t="shared" si="7"/>
        <v>3.41/km</v>
      </c>
      <c r="H89" s="20">
        <f t="shared" si="8"/>
        <v>0.001346527777777778</v>
      </c>
      <c r="I89" s="20">
        <f t="shared" si="9"/>
        <v>0.001346527777777778</v>
      </c>
    </row>
    <row r="90" spans="1:9" ht="15.75">
      <c r="A90" s="13">
        <v>86</v>
      </c>
      <c r="B90" s="24" t="s">
        <v>90</v>
      </c>
      <c r="C90" s="24" t="s">
        <v>76</v>
      </c>
      <c r="D90" s="13" t="s">
        <v>35</v>
      </c>
      <c r="E90" s="24" t="s">
        <v>249</v>
      </c>
      <c r="F90" s="50">
        <v>0.004114699074074074</v>
      </c>
      <c r="G90" s="13" t="str">
        <f t="shared" si="7"/>
        <v>3.41/km</v>
      </c>
      <c r="H90" s="20">
        <f t="shared" si="8"/>
        <v>0.0013467592592592585</v>
      </c>
      <c r="I90" s="20">
        <f t="shared" si="9"/>
        <v>0.0013467592592592585</v>
      </c>
    </row>
    <row r="91" spans="1:9" ht="15.75">
      <c r="A91" s="13">
        <v>87</v>
      </c>
      <c r="B91" s="24" t="s">
        <v>270</v>
      </c>
      <c r="C91" s="24" t="s">
        <v>76</v>
      </c>
      <c r="D91" s="13" t="s">
        <v>37</v>
      </c>
      <c r="E91" s="24" t="s">
        <v>243</v>
      </c>
      <c r="F91" s="50">
        <v>0.004120254629629629</v>
      </c>
      <c r="G91" s="13" t="str">
        <f t="shared" si="7"/>
        <v>3.41/km</v>
      </c>
      <c r="H91" s="20">
        <f t="shared" si="8"/>
        <v>0.001352314814814814</v>
      </c>
      <c r="I91" s="20">
        <f t="shared" si="9"/>
        <v>0.0005615740740740733</v>
      </c>
    </row>
    <row r="92" spans="1:9" ht="15.75">
      <c r="A92" s="13">
        <v>88</v>
      </c>
      <c r="B92" s="24" t="s">
        <v>271</v>
      </c>
      <c r="C92" s="24" t="s">
        <v>20</v>
      </c>
      <c r="D92" s="13" t="s">
        <v>47</v>
      </c>
      <c r="E92" s="24" t="s">
        <v>108</v>
      </c>
      <c r="F92" s="50">
        <v>0.0041444444444444445</v>
      </c>
      <c r="G92" s="13" t="str">
        <f t="shared" si="7"/>
        <v>3.42/km</v>
      </c>
      <c r="H92" s="20">
        <f t="shared" si="8"/>
        <v>0.0013765046296296294</v>
      </c>
      <c r="I92" s="20">
        <f t="shared" si="9"/>
        <v>0.0005365740740740743</v>
      </c>
    </row>
    <row r="93" spans="1:9" ht="15.75">
      <c r="A93" s="21">
        <v>89</v>
      </c>
      <c r="B93" s="25" t="s">
        <v>272</v>
      </c>
      <c r="C93" s="25" t="s">
        <v>119</v>
      </c>
      <c r="D93" s="21" t="s">
        <v>47</v>
      </c>
      <c r="E93" s="25" t="s">
        <v>11</v>
      </c>
      <c r="F93" s="52">
        <v>0.004148148148148148</v>
      </c>
      <c r="G93" s="21" t="str">
        <f t="shared" si="7"/>
        <v>3.42/km</v>
      </c>
      <c r="H93" s="22">
        <f t="shared" si="8"/>
        <v>0.0013802083333333331</v>
      </c>
      <c r="I93" s="22">
        <f t="shared" si="9"/>
        <v>0.000540277777777778</v>
      </c>
    </row>
    <row r="94" spans="1:9" ht="15.75">
      <c r="A94" s="13">
        <v>90</v>
      </c>
      <c r="B94" s="24" t="s">
        <v>273</v>
      </c>
      <c r="C94" s="24" t="s">
        <v>274</v>
      </c>
      <c r="D94" s="13" t="s">
        <v>63</v>
      </c>
      <c r="E94" s="24" t="s">
        <v>166</v>
      </c>
      <c r="F94" s="50">
        <v>0.0041690972222222225</v>
      </c>
      <c r="G94" s="13" t="str">
        <f t="shared" si="7"/>
        <v>3.44/km</v>
      </c>
      <c r="H94" s="20">
        <f t="shared" si="8"/>
        <v>0.0014011574074074074</v>
      </c>
      <c r="I94" s="20">
        <f t="shared" si="9"/>
        <v>0.000949074074074074</v>
      </c>
    </row>
    <row r="95" spans="1:9" ht="15.75">
      <c r="A95" s="13">
        <v>91</v>
      </c>
      <c r="B95" s="24" t="s">
        <v>275</v>
      </c>
      <c r="C95" s="24" t="s">
        <v>276</v>
      </c>
      <c r="D95" s="13" t="s">
        <v>39</v>
      </c>
      <c r="E95" s="24" t="s">
        <v>64</v>
      </c>
      <c r="F95" s="50">
        <v>0.004172685185185185</v>
      </c>
      <c r="G95" s="13" t="str">
        <f t="shared" si="7"/>
        <v>3.44/km</v>
      </c>
      <c r="H95" s="20">
        <f t="shared" si="8"/>
        <v>0.0014047453703703696</v>
      </c>
      <c r="I95" s="20">
        <f t="shared" si="9"/>
        <v>0.0005891203703703705</v>
      </c>
    </row>
    <row r="96" spans="1:9" ht="15.75">
      <c r="A96" s="13">
        <v>92</v>
      </c>
      <c r="B96" s="24" t="s">
        <v>61</v>
      </c>
      <c r="C96" s="24" t="s">
        <v>30</v>
      </c>
      <c r="D96" s="13" t="s">
        <v>39</v>
      </c>
      <c r="E96" s="24" t="s">
        <v>277</v>
      </c>
      <c r="F96" s="50">
        <v>0.004186458333333334</v>
      </c>
      <c r="G96" s="13" t="str">
        <f t="shared" si="7"/>
        <v>3.45/km</v>
      </c>
      <c r="H96" s="20">
        <f t="shared" si="8"/>
        <v>0.0014185185185185186</v>
      </c>
      <c r="I96" s="20">
        <f t="shared" si="9"/>
        <v>0.0006028935185185195</v>
      </c>
    </row>
    <row r="97" spans="1:9" ht="15.75">
      <c r="A97" s="13">
        <v>93</v>
      </c>
      <c r="B97" s="24" t="s">
        <v>278</v>
      </c>
      <c r="C97" s="24" t="s">
        <v>26</v>
      </c>
      <c r="D97" s="13" t="s">
        <v>39</v>
      </c>
      <c r="E97" s="24" t="s">
        <v>243</v>
      </c>
      <c r="F97" s="50">
        <v>0.004186921296296296</v>
      </c>
      <c r="G97" s="13" t="str">
        <f t="shared" si="7"/>
        <v>3.45/km</v>
      </c>
      <c r="H97" s="20">
        <f t="shared" si="8"/>
        <v>0.0014189814814814811</v>
      </c>
      <c r="I97" s="20">
        <f t="shared" si="9"/>
        <v>0.0006033564814814821</v>
      </c>
    </row>
    <row r="98" spans="1:9" ht="15.75">
      <c r="A98" s="13">
        <v>94</v>
      </c>
      <c r="B98" s="24" t="s">
        <v>113</v>
      </c>
      <c r="C98" s="24" t="s">
        <v>41</v>
      </c>
      <c r="D98" s="13" t="s">
        <v>37</v>
      </c>
      <c r="E98" s="24" t="s">
        <v>108</v>
      </c>
      <c r="F98" s="50">
        <v>0.004208680555555556</v>
      </c>
      <c r="G98" s="13" t="str">
        <f t="shared" si="7"/>
        <v>3.46/km</v>
      </c>
      <c r="H98" s="20">
        <f t="shared" si="8"/>
        <v>0.0014407407407407407</v>
      </c>
      <c r="I98" s="20">
        <f t="shared" si="9"/>
        <v>0.00065</v>
      </c>
    </row>
    <row r="99" spans="1:9" ht="15.75">
      <c r="A99" s="13">
        <v>95</v>
      </c>
      <c r="B99" s="24" t="s">
        <v>58</v>
      </c>
      <c r="C99" s="24" t="s">
        <v>80</v>
      </c>
      <c r="D99" s="13" t="s">
        <v>47</v>
      </c>
      <c r="E99" s="24" t="s">
        <v>199</v>
      </c>
      <c r="F99" s="50">
        <v>0.004221296296296297</v>
      </c>
      <c r="G99" s="13" t="str">
        <f t="shared" si="7"/>
        <v>3.47/km</v>
      </c>
      <c r="H99" s="20">
        <f t="shared" si="8"/>
        <v>0.0014533564814814817</v>
      </c>
      <c r="I99" s="20">
        <f t="shared" si="9"/>
        <v>0.0006134259259259266</v>
      </c>
    </row>
    <row r="100" spans="1:9" ht="15.75">
      <c r="A100" s="13">
        <v>96</v>
      </c>
      <c r="B100" s="24" t="s">
        <v>279</v>
      </c>
      <c r="C100" s="24" t="s">
        <v>88</v>
      </c>
      <c r="D100" s="13" t="s">
        <v>214</v>
      </c>
      <c r="E100" s="24" t="s">
        <v>171</v>
      </c>
      <c r="F100" s="50">
        <v>0.004234490740740741</v>
      </c>
      <c r="G100" s="13" t="str">
        <f t="shared" si="7"/>
        <v>3.47/km</v>
      </c>
      <c r="H100" s="20">
        <f t="shared" si="8"/>
        <v>0.0014665509259259258</v>
      </c>
      <c r="I100" s="20">
        <f t="shared" si="9"/>
        <v>0.0005975694444444444</v>
      </c>
    </row>
    <row r="101" spans="1:9" ht="15.75">
      <c r="A101" s="21">
        <v>97</v>
      </c>
      <c r="B101" s="25" t="s">
        <v>280</v>
      </c>
      <c r="C101" s="25" t="s">
        <v>24</v>
      </c>
      <c r="D101" s="21" t="s">
        <v>37</v>
      </c>
      <c r="E101" s="25" t="s">
        <v>11</v>
      </c>
      <c r="F101" s="52">
        <v>0.0042472222222222225</v>
      </c>
      <c r="G101" s="21" t="str">
        <f t="shared" si="7"/>
        <v>3.48/km</v>
      </c>
      <c r="H101" s="22">
        <f t="shared" si="8"/>
        <v>0.0014792824074074075</v>
      </c>
      <c r="I101" s="22">
        <f t="shared" si="9"/>
        <v>0.0006885416666666667</v>
      </c>
    </row>
    <row r="102" spans="1:9" ht="15.75">
      <c r="A102" s="13">
        <v>98</v>
      </c>
      <c r="B102" s="24" t="s">
        <v>281</v>
      </c>
      <c r="C102" s="24" t="s">
        <v>13</v>
      </c>
      <c r="D102" s="13" t="s">
        <v>43</v>
      </c>
      <c r="E102" s="24" t="s">
        <v>131</v>
      </c>
      <c r="F102" s="50">
        <v>0.004256712962962963</v>
      </c>
      <c r="G102" s="13" t="str">
        <f t="shared" si="7"/>
        <v>3.49/km</v>
      </c>
      <c r="H102" s="20">
        <f t="shared" si="8"/>
        <v>0.001488773148148148</v>
      </c>
      <c r="I102" s="20">
        <f t="shared" si="9"/>
        <v>0.001180324074074074</v>
      </c>
    </row>
    <row r="103" spans="1:9" ht="15.75">
      <c r="A103" s="13">
        <v>99</v>
      </c>
      <c r="B103" s="24" t="s">
        <v>282</v>
      </c>
      <c r="C103" s="24" t="s">
        <v>283</v>
      </c>
      <c r="D103" s="13" t="s">
        <v>43</v>
      </c>
      <c r="E103" s="24" t="s">
        <v>238</v>
      </c>
      <c r="F103" s="50">
        <v>0.0042577546296296296</v>
      </c>
      <c r="G103" s="13" t="str">
        <f t="shared" si="7"/>
        <v>3.49/km</v>
      </c>
      <c r="H103" s="20">
        <f t="shared" si="8"/>
        <v>0.0014898148148148145</v>
      </c>
      <c r="I103" s="20">
        <f t="shared" si="9"/>
        <v>0.0011813657407407406</v>
      </c>
    </row>
    <row r="104" spans="1:9" ht="15.75">
      <c r="A104" s="13">
        <v>100</v>
      </c>
      <c r="B104" s="24" t="s">
        <v>284</v>
      </c>
      <c r="C104" s="24" t="s">
        <v>46</v>
      </c>
      <c r="D104" s="13" t="s">
        <v>39</v>
      </c>
      <c r="E104" s="24" t="s">
        <v>130</v>
      </c>
      <c r="F104" s="50">
        <v>0.004261458333333333</v>
      </c>
      <c r="G104" s="13" t="str">
        <f t="shared" si="7"/>
        <v>3.49/km</v>
      </c>
      <c r="H104" s="20">
        <f t="shared" si="8"/>
        <v>0.0014935185185185182</v>
      </c>
      <c r="I104" s="20">
        <f t="shared" si="9"/>
        <v>0.0006778935185185191</v>
      </c>
    </row>
    <row r="105" spans="1:9" ht="15.75">
      <c r="A105" s="13">
        <v>101</v>
      </c>
      <c r="B105" s="24" t="s">
        <v>285</v>
      </c>
      <c r="C105" s="24" t="s">
        <v>18</v>
      </c>
      <c r="D105" s="13" t="s">
        <v>39</v>
      </c>
      <c r="E105" s="24" t="s">
        <v>29</v>
      </c>
      <c r="F105" s="50">
        <v>0.004263078703703704</v>
      </c>
      <c r="G105" s="13" t="str">
        <f t="shared" si="7"/>
        <v>3.49/km</v>
      </c>
      <c r="H105" s="20">
        <f t="shared" si="8"/>
        <v>0.0014951388888888887</v>
      </c>
      <c r="I105" s="20">
        <f t="shared" si="9"/>
        <v>0.0006795138888888897</v>
      </c>
    </row>
    <row r="106" spans="1:9" ht="15.75">
      <c r="A106" s="13">
        <v>102</v>
      </c>
      <c r="B106" s="24" t="s">
        <v>286</v>
      </c>
      <c r="C106" s="24" t="s">
        <v>121</v>
      </c>
      <c r="D106" s="13" t="s">
        <v>37</v>
      </c>
      <c r="E106" s="24" t="s">
        <v>287</v>
      </c>
      <c r="F106" s="50">
        <v>0.004265277777777778</v>
      </c>
      <c r="G106" s="13" t="str">
        <f t="shared" si="7"/>
        <v>3.49/km</v>
      </c>
      <c r="H106" s="20">
        <f t="shared" si="8"/>
        <v>0.0014973379629629633</v>
      </c>
      <c r="I106" s="20">
        <f t="shared" si="9"/>
        <v>0.0007065972222222226</v>
      </c>
    </row>
    <row r="107" spans="1:9" ht="15.75">
      <c r="A107" s="13">
        <v>103</v>
      </c>
      <c r="B107" s="24" t="s">
        <v>288</v>
      </c>
      <c r="C107" s="24" t="s">
        <v>81</v>
      </c>
      <c r="D107" s="13" t="s">
        <v>63</v>
      </c>
      <c r="E107" s="24" t="s">
        <v>289</v>
      </c>
      <c r="F107" s="50">
        <v>0.0043055555555555555</v>
      </c>
      <c r="G107" s="13" t="str">
        <f t="shared" si="7"/>
        <v>3.51/km</v>
      </c>
      <c r="H107" s="20">
        <f t="shared" si="8"/>
        <v>0.0015376157407407404</v>
      </c>
      <c r="I107" s="20">
        <f t="shared" si="9"/>
        <v>0.001085532407407407</v>
      </c>
    </row>
    <row r="108" spans="1:9" ht="15.75">
      <c r="A108" s="21">
        <v>104</v>
      </c>
      <c r="B108" s="25" t="s">
        <v>290</v>
      </c>
      <c r="C108" s="25" t="s">
        <v>76</v>
      </c>
      <c r="D108" s="21" t="s">
        <v>37</v>
      </c>
      <c r="E108" s="25" t="s">
        <v>11</v>
      </c>
      <c r="F108" s="52">
        <v>0.004309837962962962</v>
      </c>
      <c r="G108" s="21" t="str">
        <f t="shared" si="7"/>
        <v>3.51/km</v>
      </c>
      <c r="H108" s="22">
        <f t="shared" si="8"/>
        <v>0.0015418981481481473</v>
      </c>
      <c r="I108" s="22">
        <f t="shared" si="9"/>
        <v>0.0007511574074074065</v>
      </c>
    </row>
    <row r="109" spans="1:9" ht="15.75">
      <c r="A109" s="13">
        <v>105</v>
      </c>
      <c r="B109" s="24" t="s">
        <v>291</v>
      </c>
      <c r="C109" s="24" t="s">
        <v>123</v>
      </c>
      <c r="D109" s="13" t="s">
        <v>35</v>
      </c>
      <c r="E109" s="24" t="s">
        <v>64</v>
      </c>
      <c r="F109" s="50">
        <v>0.004313194444444445</v>
      </c>
      <c r="G109" s="13" t="str">
        <f aca="true" t="shared" si="10" ref="G109:G172">TEXT(INT((HOUR(F109)*3600+MINUTE(F109)*60+SECOND(F109))/$I$3/60),"0")&amp;"."&amp;TEXT(MOD((HOUR(F109)*3600+MINUTE(F109)*60+SECOND(F109))/$I$3,60),"00")&amp;"/km"</f>
        <v>3.52/km</v>
      </c>
      <c r="H109" s="20">
        <f aca="true" t="shared" si="11" ref="H109:H172">F109-$F$5</f>
        <v>0.00154525462962963</v>
      </c>
      <c r="I109" s="20">
        <f t="shared" si="9"/>
        <v>0.00154525462962963</v>
      </c>
    </row>
    <row r="110" spans="1:9" ht="15.75">
      <c r="A110" s="13">
        <v>106</v>
      </c>
      <c r="B110" s="24" t="s">
        <v>292</v>
      </c>
      <c r="C110" s="24" t="s">
        <v>21</v>
      </c>
      <c r="D110" s="13" t="s">
        <v>43</v>
      </c>
      <c r="E110" s="24" t="s">
        <v>199</v>
      </c>
      <c r="F110" s="50">
        <v>0.004313888888888889</v>
      </c>
      <c r="G110" s="13" t="str">
        <f t="shared" si="10"/>
        <v>3.52/km</v>
      </c>
      <c r="H110" s="20">
        <f t="shared" si="11"/>
        <v>0.0015459490740740737</v>
      </c>
      <c r="I110" s="20">
        <f t="shared" si="9"/>
        <v>0.0012374999999999999</v>
      </c>
    </row>
    <row r="111" spans="1:9" ht="15.75">
      <c r="A111" s="13">
        <v>107</v>
      </c>
      <c r="B111" s="24" t="s">
        <v>293</v>
      </c>
      <c r="C111" s="24" t="s">
        <v>34</v>
      </c>
      <c r="D111" s="13" t="s">
        <v>39</v>
      </c>
      <c r="E111" s="24" t="s">
        <v>294</v>
      </c>
      <c r="F111" s="50">
        <v>0.004320601851851852</v>
      </c>
      <c r="G111" s="13" t="str">
        <f t="shared" si="10"/>
        <v>3.52/km</v>
      </c>
      <c r="H111" s="20">
        <f t="shared" si="11"/>
        <v>0.0015526620370370373</v>
      </c>
      <c r="I111" s="20">
        <f t="shared" si="9"/>
        <v>0.0007370370370370382</v>
      </c>
    </row>
    <row r="112" spans="1:9" ht="15.75">
      <c r="A112" s="13">
        <v>108</v>
      </c>
      <c r="B112" s="24" t="s">
        <v>295</v>
      </c>
      <c r="C112" s="24" t="s">
        <v>23</v>
      </c>
      <c r="D112" s="13" t="s">
        <v>49</v>
      </c>
      <c r="E112" s="24" t="s">
        <v>420</v>
      </c>
      <c r="F112" s="50">
        <v>0.004326967592592592</v>
      </c>
      <c r="G112" s="13" t="str">
        <f t="shared" si="10"/>
        <v>3.52/km</v>
      </c>
      <c r="H112" s="20">
        <f t="shared" si="11"/>
        <v>0.0015590277777777772</v>
      </c>
      <c r="I112" s="20">
        <f t="shared" si="9"/>
        <v>0.000533101851851851</v>
      </c>
    </row>
    <row r="113" spans="1:9" ht="15.75">
      <c r="A113" s="21">
        <v>109</v>
      </c>
      <c r="B113" s="25" t="s">
        <v>129</v>
      </c>
      <c r="C113" s="25" t="s">
        <v>36</v>
      </c>
      <c r="D113" s="21" t="s">
        <v>37</v>
      </c>
      <c r="E113" s="25" t="s">
        <v>11</v>
      </c>
      <c r="F113" s="52">
        <v>0.00436400462962963</v>
      </c>
      <c r="G113" s="21" t="str">
        <f t="shared" si="10"/>
        <v>3.54/km</v>
      </c>
      <c r="H113" s="22">
        <f t="shared" si="11"/>
        <v>0.001596064814814815</v>
      </c>
      <c r="I113" s="22">
        <f t="shared" si="9"/>
        <v>0.0008053240740740742</v>
      </c>
    </row>
    <row r="114" spans="1:9" ht="15.75">
      <c r="A114" s="13">
        <v>110</v>
      </c>
      <c r="B114" s="24" t="s">
        <v>296</v>
      </c>
      <c r="C114" s="24" t="s">
        <v>19</v>
      </c>
      <c r="D114" s="13" t="s">
        <v>39</v>
      </c>
      <c r="E114" s="24" t="s">
        <v>297</v>
      </c>
      <c r="F114" s="50">
        <v>0.0043789351851851845</v>
      </c>
      <c r="G114" s="13" t="str">
        <f t="shared" si="10"/>
        <v>3.55/km</v>
      </c>
      <c r="H114" s="20">
        <f t="shared" si="11"/>
        <v>0.0016109953703703694</v>
      </c>
      <c r="I114" s="20">
        <f t="shared" si="9"/>
        <v>0.0007953703703703703</v>
      </c>
    </row>
    <row r="115" spans="1:9" ht="15.75">
      <c r="A115" s="13">
        <v>111</v>
      </c>
      <c r="B115" s="24" t="s">
        <v>298</v>
      </c>
      <c r="C115" s="24" t="s">
        <v>34</v>
      </c>
      <c r="D115" s="13" t="s">
        <v>35</v>
      </c>
      <c r="E115" s="24" t="s">
        <v>249</v>
      </c>
      <c r="F115" s="50">
        <v>0.0044002314814814815</v>
      </c>
      <c r="G115" s="13" t="str">
        <f t="shared" si="10"/>
        <v>3.56/km</v>
      </c>
      <c r="H115" s="20">
        <f t="shared" si="11"/>
        <v>0.0016322916666666664</v>
      </c>
      <c r="I115" s="20">
        <f t="shared" si="9"/>
        <v>0.0016322916666666664</v>
      </c>
    </row>
    <row r="116" spans="1:9" ht="15.75">
      <c r="A116" s="13">
        <v>112</v>
      </c>
      <c r="B116" s="24" t="s">
        <v>299</v>
      </c>
      <c r="C116" s="24" t="s">
        <v>34</v>
      </c>
      <c r="D116" s="13" t="s">
        <v>39</v>
      </c>
      <c r="E116" s="24" t="s">
        <v>243</v>
      </c>
      <c r="F116" s="50">
        <v>0.004425231481481482</v>
      </c>
      <c r="G116" s="13" t="str">
        <f t="shared" si="10"/>
        <v>3.57/km</v>
      </c>
      <c r="H116" s="20">
        <f t="shared" si="11"/>
        <v>0.0016572916666666672</v>
      </c>
      <c r="I116" s="20">
        <f t="shared" si="9"/>
        <v>0.0008416666666666681</v>
      </c>
    </row>
    <row r="117" spans="1:9" ht="15.75">
      <c r="A117" s="13">
        <v>113</v>
      </c>
      <c r="B117" s="24" t="s">
        <v>299</v>
      </c>
      <c r="C117" s="24" t="s">
        <v>300</v>
      </c>
      <c r="D117" s="13" t="s">
        <v>54</v>
      </c>
      <c r="E117" s="24" t="s">
        <v>243</v>
      </c>
      <c r="F117" s="50">
        <v>0.004459837962962963</v>
      </c>
      <c r="G117" s="13" t="str">
        <f t="shared" si="10"/>
        <v>3.59/km</v>
      </c>
      <c r="H117" s="20">
        <f t="shared" si="11"/>
        <v>0.001691898148148148</v>
      </c>
      <c r="I117" s="20">
        <f t="shared" si="9"/>
        <v>0</v>
      </c>
    </row>
    <row r="118" spans="1:9" ht="15.75">
      <c r="A118" s="21">
        <v>114</v>
      </c>
      <c r="B118" s="25" t="s">
        <v>301</v>
      </c>
      <c r="C118" s="25" t="s">
        <v>26</v>
      </c>
      <c r="D118" s="21" t="s">
        <v>47</v>
      </c>
      <c r="E118" s="25" t="s">
        <v>11</v>
      </c>
      <c r="F118" s="52">
        <v>0.004462962962962963</v>
      </c>
      <c r="G118" s="21" t="str">
        <f t="shared" si="10"/>
        <v>3.60/km</v>
      </c>
      <c r="H118" s="22">
        <f t="shared" si="11"/>
        <v>0.0016950231481481478</v>
      </c>
      <c r="I118" s="22">
        <f t="shared" si="9"/>
        <v>0.0008550925925925926</v>
      </c>
    </row>
    <row r="119" spans="1:9" ht="15.75">
      <c r="A119" s="13">
        <v>115</v>
      </c>
      <c r="B119" s="24" t="s">
        <v>302</v>
      </c>
      <c r="C119" s="24" t="s">
        <v>13</v>
      </c>
      <c r="D119" s="13" t="s">
        <v>54</v>
      </c>
      <c r="E119" s="24" t="s">
        <v>303</v>
      </c>
      <c r="F119" s="50">
        <v>0.004464351851851852</v>
      </c>
      <c r="G119" s="13" t="str">
        <f t="shared" si="10"/>
        <v>3.60/km</v>
      </c>
      <c r="H119" s="20">
        <f t="shared" si="11"/>
        <v>0.001696412037037037</v>
      </c>
      <c r="I119" s="20">
        <f t="shared" si="9"/>
        <v>4.51388888888897E-06</v>
      </c>
    </row>
    <row r="120" spans="1:9" ht="15.75">
      <c r="A120" s="13">
        <v>116</v>
      </c>
      <c r="B120" s="24" t="s">
        <v>304</v>
      </c>
      <c r="C120" s="24" t="s">
        <v>23</v>
      </c>
      <c r="D120" s="13" t="s">
        <v>35</v>
      </c>
      <c r="E120" s="24" t="s">
        <v>249</v>
      </c>
      <c r="F120" s="50">
        <v>0.004488194444444445</v>
      </c>
      <c r="G120" s="13" t="str">
        <f t="shared" si="10"/>
        <v>4.01/km</v>
      </c>
      <c r="H120" s="20">
        <f t="shared" si="11"/>
        <v>0.0017202546296296297</v>
      </c>
      <c r="I120" s="20">
        <f t="shared" si="9"/>
        <v>0.0017202546296296297</v>
      </c>
    </row>
    <row r="121" spans="1:9" ht="15.75">
      <c r="A121" s="13">
        <v>117</v>
      </c>
      <c r="B121" s="24" t="s">
        <v>305</v>
      </c>
      <c r="C121" s="24" t="s">
        <v>306</v>
      </c>
      <c r="D121" s="13" t="s">
        <v>37</v>
      </c>
      <c r="E121" s="24" t="s">
        <v>29</v>
      </c>
      <c r="F121" s="50">
        <v>0.0045129629629629625</v>
      </c>
      <c r="G121" s="13" t="str">
        <f t="shared" si="10"/>
        <v>4.02/km</v>
      </c>
      <c r="H121" s="20">
        <f t="shared" si="11"/>
        <v>0.0017450231481481475</v>
      </c>
      <c r="I121" s="20">
        <f t="shared" si="9"/>
        <v>0.0009542824074074067</v>
      </c>
    </row>
    <row r="122" spans="1:9" ht="15.75">
      <c r="A122" s="13">
        <v>118</v>
      </c>
      <c r="B122" s="24" t="s">
        <v>307</v>
      </c>
      <c r="C122" s="24" t="s">
        <v>308</v>
      </c>
      <c r="D122" s="13" t="s">
        <v>49</v>
      </c>
      <c r="E122" s="24" t="s">
        <v>429</v>
      </c>
      <c r="F122" s="50">
        <v>0.004520601851851852</v>
      </c>
      <c r="G122" s="13" t="str">
        <f t="shared" si="10"/>
        <v>4.03/km</v>
      </c>
      <c r="H122" s="20">
        <f t="shared" si="11"/>
        <v>0.001752662037037037</v>
      </c>
      <c r="I122" s="20">
        <f t="shared" si="9"/>
        <v>0.0007267361111111107</v>
      </c>
    </row>
    <row r="123" spans="1:9" ht="15.75">
      <c r="A123" s="13">
        <v>119</v>
      </c>
      <c r="B123" s="24" t="s">
        <v>309</v>
      </c>
      <c r="C123" s="24" t="s">
        <v>105</v>
      </c>
      <c r="D123" s="13" t="s">
        <v>47</v>
      </c>
      <c r="E123" s="24" t="s">
        <v>29</v>
      </c>
      <c r="F123" s="50">
        <v>0.004532638888888889</v>
      </c>
      <c r="G123" s="13" t="str">
        <f t="shared" si="10"/>
        <v>4.04/km</v>
      </c>
      <c r="H123" s="20">
        <f t="shared" si="11"/>
        <v>0.001764699074074074</v>
      </c>
      <c r="I123" s="20">
        <f t="shared" si="9"/>
        <v>0.0009247685185185188</v>
      </c>
    </row>
    <row r="124" spans="1:9" ht="15.75">
      <c r="A124" s="13">
        <v>120</v>
      </c>
      <c r="B124" s="24" t="s">
        <v>310</v>
      </c>
      <c r="C124" s="24" t="s">
        <v>65</v>
      </c>
      <c r="D124" s="13" t="s">
        <v>37</v>
      </c>
      <c r="E124" s="24" t="s">
        <v>243</v>
      </c>
      <c r="F124" s="50">
        <v>0.0045336805555555556</v>
      </c>
      <c r="G124" s="13" t="str">
        <f t="shared" si="10"/>
        <v>4.04/km</v>
      </c>
      <c r="H124" s="20">
        <f t="shared" si="11"/>
        <v>0.0017657407407407405</v>
      </c>
      <c r="I124" s="20">
        <f t="shared" si="9"/>
        <v>0.0009749999999999997</v>
      </c>
    </row>
    <row r="125" spans="1:9" ht="15.75">
      <c r="A125" s="13">
        <v>121</v>
      </c>
      <c r="B125" s="24" t="s">
        <v>311</v>
      </c>
      <c r="C125" s="24" t="s">
        <v>41</v>
      </c>
      <c r="D125" s="13" t="s">
        <v>47</v>
      </c>
      <c r="E125" s="24" t="s">
        <v>169</v>
      </c>
      <c r="F125" s="50">
        <v>0.004552083333333333</v>
      </c>
      <c r="G125" s="13" t="str">
        <f t="shared" si="10"/>
        <v>4.04/km</v>
      </c>
      <c r="H125" s="20">
        <f t="shared" si="11"/>
        <v>0.0017841435185185182</v>
      </c>
      <c r="I125" s="20">
        <f t="shared" si="9"/>
        <v>0.0009442129629629631</v>
      </c>
    </row>
    <row r="126" spans="1:9" ht="15.75">
      <c r="A126" s="13">
        <v>122</v>
      </c>
      <c r="B126" s="24" t="s">
        <v>312</v>
      </c>
      <c r="C126" s="24" t="s">
        <v>17</v>
      </c>
      <c r="D126" s="13" t="s">
        <v>37</v>
      </c>
      <c r="E126" s="24" t="s">
        <v>430</v>
      </c>
      <c r="F126" s="50">
        <v>0.0045850694444444446</v>
      </c>
      <c r="G126" s="13" t="str">
        <f t="shared" si="10"/>
        <v>4.06/km</v>
      </c>
      <c r="H126" s="20">
        <f t="shared" si="11"/>
        <v>0.0018171296296296295</v>
      </c>
      <c r="I126" s="20">
        <f t="shared" si="9"/>
        <v>0.0010263888888888888</v>
      </c>
    </row>
    <row r="127" spans="1:9" ht="15.75">
      <c r="A127" s="13">
        <v>123</v>
      </c>
      <c r="B127" s="24" t="s">
        <v>313</v>
      </c>
      <c r="C127" s="24" t="s">
        <v>314</v>
      </c>
      <c r="D127" s="13" t="s">
        <v>63</v>
      </c>
      <c r="E127" s="24" t="s">
        <v>171</v>
      </c>
      <c r="F127" s="50">
        <v>0.00459675925925926</v>
      </c>
      <c r="G127" s="13" t="str">
        <f t="shared" si="10"/>
        <v>4.07/km</v>
      </c>
      <c r="H127" s="20">
        <f t="shared" si="11"/>
        <v>0.0018288194444444445</v>
      </c>
      <c r="I127" s="20">
        <f t="shared" si="9"/>
        <v>0.0013767361111111111</v>
      </c>
    </row>
    <row r="128" spans="1:9" ht="15.75">
      <c r="A128" s="13">
        <v>124</v>
      </c>
      <c r="B128" s="24" t="s">
        <v>315</v>
      </c>
      <c r="C128" s="24" t="s">
        <v>45</v>
      </c>
      <c r="D128" s="13" t="s">
        <v>37</v>
      </c>
      <c r="E128" s="24" t="s">
        <v>127</v>
      </c>
      <c r="F128" s="50">
        <v>0.004624884259259259</v>
      </c>
      <c r="G128" s="13" t="str">
        <f t="shared" si="10"/>
        <v>4.09/km</v>
      </c>
      <c r="H128" s="20">
        <f t="shared" si="11"/>
        <v>0.001856944444444444</v>
      </c>
      <c r="I128" s="20">
        <f t="shared" si="9"/>
        <v>0.0010662037037037033</v>
      </c>
    </row>
    <row r="129" spans="1:9" ht="15.75">
      <c r="A129" s="13">
        <v>125</v>
      </c>
      <c r="B129" s="24" t="s">
        <v>316</v>
      </c>
      <c r="C129" s="24" t="s">
        <v>20</v>
      </c>
      <c r="D129" s="13" t="s">
        <v>49</v>
      </c>
      <c r="E129" s="24" t="s">
        <v>228</v>
      </c>
      <c r="F129" s="50">
        <v>0.0046322916666666665</v>
      </c>
      <c r="G129" s="13" t="str">
        <f t="shared" si="10"/>
        <v>4.09/km</v>
      </c>
      <c r="H129" s="20">
        <f t="shared" si="11"/>
        <v>0.0018643518518518514</v>
      </c>
      <c r="I129" s="20">
        <f t="shared" si="9"/>
        <v>0.0008384259259259252</v>
      </c>
    </row>
    <row r="130" spans="1:9" ht="15.75">
      <c r="A130" s="13">
        <v>126</v>
      </c>
      <c r="B130" s="24" t="s">
        <v>273</v>
      </c>
      <c r="C130" s="24" t="s">
        <v>122</v>
      </c>
      <c r="D130" s="13" t="s">
        <v>49</v>
      </c>
      <c r="E130" s="24" t="s">
        <v>317</v>
      </c>
      <c r="F130" s="50">
        <v>0.004652893518518518</v>
      </c>
      <c r="G130" s="13" t="str">
        <f t="shared" si="10"/>
        <v>4.10/km</v>
      </c>
      <c r="H130" s="20">
        <f t="shared" si="11"/>
        <v>0.001884953703703703</v>
      </c>
      <c r="I130" s="20">
        <f t="shared" si="9"/>
        <v>0.0008590277777777767</v>
      </c>
    </row>
    <row r="131" spans="1:9" ht="15.75">
      <c r="A131" s="13">
        <v>127</v>
      </c>
      <c r="B131" s="24" t="s">
        <v>318</v>
      </c>
      <c r="C131" s="24" t="s">
        <v>36</v>
      </c>
      <c r="D131" s="13" t="s">
        <v>35</v>
      </c>
      <c r="E131" s="24" t="s">
        <v>228</v>
      </c>
      <c r="F131" s="50">
        <v>0.004667592592592593</v>
      </c>
      <c r="G131" s="13" t="str">
        <f t="shared" si="10"/>
        <v>4.10/km</v>
      </c>
      <c r="H131" s="20">
        <f t="shared" si="11"/>
        <v>0.0018996527777777779</v>
      </c>
      <c r="I131" s="20">
        <f t="shared" si="9"/>
        <v>0.0018996527777777779</v>
      </c>
    </row>
    <row r="132" spans="1:9" ht="15.75">
      <c r="A132" s="13">
        <v>128</v>
      </c>
      <c r="B132" s="24" t="s">
        <v>319</v>
      </c>
      <c r="C132" s="24" t="s">
        <v>320</v>
      </c>
      <c r="D132" s="13" t="s">
        <v>89</v>
      </c>
      <c r="E132" s="24" t="s">
        <v>321</v>
      </c>
      <c r="F132" s="50">
        <v>0.00468287037037037</v>
      </c>
      <c r="G132" s="13" t="str">
        <f t="shared" si="10"/>
        <v>4.12/km</v>
      </c>
      <c r="H132" s="20">
        <f t="shared" si="11"/>
        <v>0.0019149305555555551</v>
      </c>
      <c r="I132" s="20">
        <f t="shared" si="9"/>
        <v>0.000590625</v>
      </c>
    </row>
    <row r="133" spans="1:9" ht="15.75">
      <c r="A133" s="13">
        <v>129</v>
      </c>
      <c r="B133" s="24" t="s">
        <v>322</v>
      </c>
      <c r="C133" s="24" t="s">
        <v>23</v>
      </c>
      <c r="D133" s="13" t="s">
        <v>54</v>
      </c>
      <c r="E133" s="24" t="s">
        <v>431</v>
      </c>
      <c r="F133" s="50">
        <v>0.004689236111111111</v>
      </c>
      <c r="G133" s="13" t="str">
        <f t="shared" si="10"/>
        <v>4.12/km</v>
      </c>
      <c r="H133" s="20">
        <f t="shared" si="11"/>
        <v>0.001921296296296296</v>
      </c>
      <c r="I133" s="20">
        <f t="shared" si="9"/>
        <v>0.00022939814814814784</v>
      </c>
    </row>
    <row r="134" spans="1:9" ht="15.75">
      <c r="A134" s="13">
        <v>130</v>
      </c>
      <c r="B134" s="24" t="s">
        <v>323</v>
      </c>
      <c r="C134" s="24" t="s">
        <v>133</v>
      </c>
      <c r="D134" s="13" t="s">
        <v>63</v>
      </c>
      <c r="E134" s="24" t="s">
        <v>171</v>
      </c>
      <c r="F134" s="50">
        <v>0.004713078703703704</v>
      </c>
      <c r="G134" s="13" t="str">
        <f t="shared" si="10"/>
        <v>4.13/km</v>
      </c>
      <c r="H134" s="20">
        <f t="shared" si="11"/>
        <v>0.0019451388888888886</v>
      </c>
      <c r="I134" s="20">
        <f aca="true" t="shared" si="12" ref="I134:I197">F134-INDEX($F$5:$F$200,MATCH(D134,$D$5:$D$200,0))</f>
        <v>0.0014930555555555552</v>
      </c>
    </row>
    <row r="135" spans="1:9" ht="15.75">
      <c r="A135" s="13">
        <v>131</v>
      </c>
      <c r="B135" s="24" t="s">
        <v>324</v>
      </c>
      <c r="C135" s="24" t="s">
        <v>26</v>
      </c>
      <c r="D135" s="13" t="s">
        <v>35</v>
      </c>
      <c r="E135" s="24" t="s">
        <v>249</v>
      </c>
      <c r="F135" s="50">
        <v>0.004715046296296296</v>
      </c>
      <c r="G135" s="13" t="str">
        <f t="shared" si="10"/>
        <v>4.13/km</v>
      </c>
      <c r="H135" s="20">
        <f t="shared" si="11"/>
        <v>0.001947106481481481</v>
      </c>
      <c r="I135" s="20">
        <f t="shared" si="12"/>
        <v>0.001947106481481481</v>
      </c>
    </row>
    <row r="136" spans="1:9" ht="15.75">
      <c r="A136" s="13">
        <v>132</v>
      </c>
      <c r="B136" s="24" t="s">
        <v>325</v>
      </c>
      <c r="C136" s="24" t="s">
        <v>83</v>
      </c>
      <c r="D136" s="13" t="s">
        <v>37</v>
      </c>
      <c r="E136" s="24" t="s">
        <v>203</v>
      </c>
      <c r="F136" s="50">
        <v>0.004718865740740741</v>
      </c>
      <c r="G136" s="13" t="str">
        <f t="shared" si="10"/>
        <v>4.14/km</v>
      </c>
      <c r="H136" s="20">
        <f t="shared" si="11"/>
        <v>0.0019509259259259263</v>
      </c>
      <c r="I136" s="20">
        <f t="shared" si="12"/>
        <v>0.0011601851851851855</v>
      </c>
    </row>
    <row r="137" spans="1:9" ht="15.75">
      <c r="A137" s="13">
        <v>133</v>
      </c>
      <c r="B137" s="24" t="s">
        <v>326</v>
      </c>
      <c r="C137" s="24" t="s">
        <v>26</v>
      </c>
      <c r="D137" s="13" t="s">
        <v>54</v>
      </c>
      <c r="E137" s="24" t="s">
        <v>169</v>
      </c>
      <c r="F137" s="50">
        <v>0.004721064814814815</v>
      </c>
      <c r="G137" s="13" t="str">
        <f t="shared" si="10"/>
        <v>4.14/km</v>
      </c>
      <c r="H137" s="20">
        <f t="shared" si="11"/>
        <v>0.001953125</v>
      </c>
      <c r="I137" s="20">
        <f t="shared" si="12"/>
        <v>0.0002612268518518519</v>
      </c>
    </row>
    <row r="138" spans="1:9" ht="15.75">
      <c r="A138" s="13">
        <v>134</v>
      </c>
      <c r="B138" s="24" t="s">
        <v>95</v>
      </c>
      <c r="C138" s="24" t="s">
        <v>38</v>
      </c>
      <c r="D138" s="13" t="s">
        <v>35</v>
      </c>
      <c r="E138" s="24" t="s">
        <v>427</v>
      </c>
      <c r="F138" s="50">
        <v>0.004725462962962963</v>
      </c>
      <c r="G138" s="13" t="str">
        <f t="shared" si="10"/>
        <v>4.14/km</v>
      </c>
      <c r="H138" s="20">
        <f t="shared" si="11"/>
        <v>0.0019575231481481483</v>
      </c>
      <c r="I138" s="20">
        <f t="shared" si="12"/>
        <v>0.0019575231481481483</v>
      </c>
    </row>
    <row r="139" spans="1:9" ht="15.75">
      <c r="A139" s="13">
        <v>135</v>
      </c>
      <c r="B139" s="24" t="s">
        <v>109</v>
      </c>
      <c r="C139" s="24" t="s">
        <v>327</v>
      </c>
      <c r="D139" s="13" t="s">
        <v>37</v>
      </c>
      <c r="E139" s="24" t="s">
        <v>328</v>
      </c>
      <c r="F139" s="50">
        <v>0.004732638888888889</v>
      </c>
      <c r="G139" s="13" t="str">
        <f t="shared" si="10"/>
        <v>4.14/km</v>
      </c>
      <c r="H139" s="20">
        <f t="shared" si="11"/>
        <v>0.0019646990740740736</v>
      </c>
      <c r="I139" s="20">
        <f t="shared" si="12"/>
        <v>0.0011739583333333328</v>
      </c>
    </row>
    <row r="140" spans="1:9" ht="15.75">
      <c r="A140" s="13">
        <v>136</v>
      </c>
      <c r="B140" s="24" t="s">
        <v>329</v>
      </c>
      <c r="C140" s="24" t="s">
        <v>38</v>
      </c>
      <c r="D140" s="13" t="s">
        <v>47</v>
      </c>
      <c r="E140" s="24" t="s">
        <v>55</v>
      </c>
      <c r="F140" s="50">
        <v>0.004743981481481482</v>
      </c>
      <c r="G140" s="13" t="str">
        <f t="shared" si="10"/>
        <v>4.15/km</v>
      </c>
      <c r="H140" s="20">
        <f t="shared" si="11"/>
        <v>0.0019760416666666667</v>
      </c>
      <c r="I140" s="20">
        <f t="shared" si="12"/>
        <v>0.0011361111111111116</v>
      </c>
    </row>
    <row r="141" spans="1:9" ht="15.75">
      <c r="A141" s="13">
        <v>137</v>
      </c>
      <c r="B141" s="24" t="s">
        <v>330</v>
      </c>
      <c r="C141" s="24" t="s">
        <v>331</v>
      </c>
      <c r="D141" s="13" t="s">
        <v>196</v>
      </c>
      <c r="E141" s="24" t="s">
        <v>171</v>
      </c>
      <c r="F141" s="50">
        <v>0.00476087962962963</v>
      </c>
      <c r="G141" s="13" t="str">
        <f t="shared" si="10"/>
        <v>4.15/km</v>
      </c>
      <c r="H141" s="20">
        <f t="shared" si="11"/>
        <v>0.0019929398148148146</v>
      </c>
      <c r="I141" s="20">
        <f t="shared" si="12"/>
        <v>0.0012960648148148146</v>
      </c>
    </row>
    <row r="142" spans="1:9" ht="15.75">
      <c r="A142" s="13">
        <v>138</v>
      </c>
      <c r="B142" s="24" t="s">
        <v>332</v>
      </c>
      <c r="C142" s="24" t="s">
        <v>26</v>
      </c>
      <c r="D142" s="13" t="s">
        <v>333</v>
      </c>
      <c r="E142" s="24" t="s">
        <v>187</v>
      </c>
      <c r="F142" s="50">
        <v>0.004806712962962963</v>
      </c>
      <c r="G142" s="13" t="str">
        <f t="shared" si="10"/>
        <v>4.18/km</v>
      </c>
      <c r="H142" s="20">
        <f t="shared" si="11"/>
        <v>0.002038773148148148</v>
      </c>
      <c r="I142" s="20">
        <f t="shared" si="12"/>
        <v>0</v>
      </c>
    </row>
    <row r="143" spans="1:9" ht="15.75">
      <c r="A143" s="13">
        <v>139</v>
      </c>
      <c r="B143" s="24" t="s">
        <v>334</v>
      </c>
      <c r="C143" s="24" t="s">
        <v>98</v>
      </c>
      <c r="D143" s="13" t="s">
        <v>47</v>
      </c>
      <c r="E143" s="24" t="s">
        <v>106</v>
      </c>
      <c r="F143" s="50">
        <v>0.004810185185185186</v>
      </c>
      <c r="G143" s="13" t="str">
        <f t="shared" si="10"/>
        <v>4.19/km</v>
      </c>
      <c r="H143" s="20">
        <f t="shared" si="11"/>
        <v>0.0020422453703703705</v>
      </c>
      <c r="I143" s="20">
        <f t="shared" si="12"/>
        <v>0.0012023148148148153</v>
      </c>
    </row>
    <row r="144" spans="1:9" ht="15.75">
      <c r="A144" s="13">
        <v>140</v>
      </c>
      <c r="B144" s="24" t="s">
        <v>335</v>
      </c>
      <c r="C144" s="24" t="s">
        <v>336</v>
      </c>
      <c r="D144" s="13" t="s">
        <v>49</v>
      </c>
      <c r="E144" s="24" t="s">
        <v>169</v>
      </c>
      <c r="F144" s="50">
        <v>0.004816319444444445</v>
      </c>
      <c r="G144" s="13" t="str">
        <f t="shared" si="10"/>
        <v>4.19/km</v>
      </c>
      <c r="H144" s="20">
        <f t="shared" si="11"/>
        <v>0.00204837962962963</v>
      </c>
      <c r="I144" s="20">
        <f t="shared" si="12"/>
        <v>0.0010224537037037038</v>
      </c>
    </row>
    <row r="145" spans="1:9" ht="15.75">
      <c r="A145" s="13">
        <v>141</v>
      </c>
      <c r="B145" s="24" t="s">
        <v>337</v>
      </c>
      <c r="C145" s="24" t="s">
        <v>98</v>
      </c>
      <c r="D145" s="13" t="s">
        <v>49</v>
      </c>
      <c r="E145" s="24" t="s">
        <v>338</v>
      </c>
      <c r="F145" s="50">
        <v>0.004826851851851852</v>
      </c>
      <c r="G145" s="13" t="str">
        <f t="shared" si="10"/>
        <v>4.19/km</v>
      </c>
      <c r="H145" s="20">
        <f t="shared" si="11"/>
        <v>0.002058912037037037</v>
      </c>
      <c r="I145" s="20">
        <f t="shared" si="12"/>
        <v>0.0010329861111111108</v>
      </c>
    </row>
    <row r="146" spans="1:9" ht="15.75">
      <c r="A146" s="13">
        <v>142</v>
      </c>
      <c r="B146" s="24" t="s">
        <v>339</v>
      </c>
      <c r="C146" s="24" t="s">
        <v>53</v>
      </c>
      <c r="D146" s="13" t="s">
        <v>54</v>
      </c>
      <c r="E146" s="24" t="s">
        <v>257</v>
      </c>
      <c r="F146" s="50">
        <v>0.004836574074074074</v>
      </c>
      <c r="G146" s="13" t="str">
        <f t="shared" si="10"/>
        <v>4.20/km</v>
      </c>
      <c r="H146" s="20">
        <f t="shared" si="11"/>
        <v>0.0020686342592592588</v>
      </c>
      <c r="I146" s="20">
        <f t="shared" si="12"/>
        <v>0.0003767361111111107</v>
      </c>
    </row>
    <row r="147" spans="1:9" ht="15.75">
      <c r="A147" s="13">
        <v>143</v>
      </c>
      <c r="B147" s="24" t="s">
        <v>340</v>
      </c>
      <c r="C147" s="24" t="s">
        <v>126</v>
      </c>
      <c r="D147" s="13" t="s">
        <v>63</v>
      </c>
      <c r="E147" s="24" t="s">
        <v>228</v>
      </c>
      <c r="F147" s="50">
        <v>0.004840972222222222</v>
      </c>
      <c r="G147" s="13" t="str">
        <f t="shared" si="10"/>
        <v>4.20/km</v>
      </c>
      <c r="H147" s="20">
        <f t="shared" si="11"/>
        <v>0.002073032407407407</v>
      </c>
      <c r="I147" s="20">
        <f t="shared" si="12"/>
        <v>0.0016209490740740737</v>
      </c>
    </row>
    <row r="148" spans="1:9" ht="15.75">
      <c r="A148" s="21">
        <v>144</v>
      </c>
      <c r="B148" s="25" t="s">
        <v>341</v>
      </c>
      <c r="C148" s="25" t="s">
        <v>99</v>
      </c>
      <c r="D148" s="21" t="s">
        <v>39</v>
      </c>
      <c r="E148" s="25" t="s">
        <v>11</v>
      </c>
      <c r="F148" s="52">
        <v>0.00484224537037037</v>
      </c>
      <c r="G148" s="21" t="str">
        <f t="shared" si="10"/>
        <v>4.20/km</v>
      </c>
      <c r="H148" s="22">
        <f t="shared" si="11"/>
        <v>0.002074305555555555</v>
      </c>
      <c r="I148" s="22">
        <f t="shared" si="12"/>
        <v>0.0012586805555555559</v>
      </c>
    </row>
    <row r="149" spans="1:9" ht="15.75">
      <c r="A149" s="13">
        <v>145</v>
      </c>
      <c r="B149" s="24" t="s">
        <v>342</v>
      </c>
      <c r="C149" s="24" t="s">
        <v>97</v>
      </c>
      <c r="D149" s="13" t="s">
        <v>89</v>
      </c>
      <c r="E149" s="24" t="s">
        <v>169</v>
      </c>
      <c r="F149" s="50">
        <v>0.004871643518518518</v>
      </c>
      <c r="G149" s="13" t="str">
        <f t="shared" si="10"/>
        <v>4.22/km</v>
      </c>
      <c r="H149" s="20">
        <f t="shared" si="11"/>
        <v>0.002103703703703703</v>
      </c>
      <c r="I149" s="20">
        <f t="shared" si="12"/>
        <v>0.000779398148148148</v>
      </c>
    </row>
    <row r="150" spans="1:9" ht="15.75">
      <c r="A150" s="13">
        <v>146</v>
      </c>
      <c r="B150" s="24" t="s">
        <v>343</v>
      </c>
      <c r="C150" s="24" t="s">
        <v>344</v>
      </c>
      <c r="D150" s="13" t="s">
        <v>35</v>
      </c>
      <c r="E150" s="24" t="s">
        <v>181</v>
      </c>
      <c r="F150" s="50">
        <v>0.004902083333333334</v>
      </c>
      <c r="G150" s="13" t="str">
        <f t="shared" si="10"/>
        <v>4.24/km</v>
      </c>
      <c r="H150" s="20">
        <f t="shared" si="11"/>
        <v>0.0021341435185185187</v>
      </c>
      <c r="I150" s="20">
        <f t="shared" si="12"/>
        <v>0.0021341435185185187</v>
      </c>
    </row>
    <row r="151" spans="1:9" ht="15.75">
      <c r="A151" s="13">
        <v>147</v>
      </c>
      <c r="B151" s="24" t="s">
        <v>345</v>
      </c>
      <c r="C151" s="24" t="s">
        <v>124</v>
      </c>
      <c r="D151" s="13" t="s">
        <v>333</v>
      </c>
      <c r="E151" s="24" t="s">
        <v>187</v>
      </c>
      <c r="F151" s="50">
        <v>0.0049728009259259265</v>
      </c>
      <c r="G151" s="13" t="str">
        <f t="shared" si="10"/>
        <v>4.27/km</v>
      </c>
      <c r="H151" s="20">
        <f t="shared" si="11"/>
        <v>0.0022048611111111114</v>
      </c>
      <c r="I151" s="20">
        <f t="shared" si="12"/>
        <v>0.00016608796296296337</v>
      </c>
    </row>
    <row r="152" spans="1:9" ht="15.75">
      <c r="A152" s="13">
        <v>148</v>
      </c>
      <c r="B152" s="24" t="s">
        <v>346</v>
      </c>
      <c r="C152" s="24" t="s">
        <v>59</v>
      </c>
      <c r="D152" s="13" t="s">
        <v>333</v>
      </c>
      <c r="E152" s="24" t="s">
        <v>347</v>
      </c>
      <c r="F152" s="50">
        <v>0.004978935185185185</v>
      </c>
      <c r="G152" s="13" t="str">
        <f t="shared" si="10"/>
        <v>4.27/km</v>
      </c>
      <c r="H152" s="20">
        <f t="shared" si="11"/>
        <v>0.00221099537037037</v>
      </c>
      <c r="I152" s="20">
        <f t="shared" si="12"/>
        <v>0.00017222222222222205</v>
      </c>
    </row>
    <row r="153" spans="1:9" ht="15.75">
      <c r="A153" s="13">
        <v>149</v>
      </c>
      <c r="B153" s="24" t="s">
        <v>348</v>
      </c>
      <c r="C153" s="24" t="s">
        <v>349</v>
      </c>
      <c r="D153" s="13" t="s">
        <v>49</v>
      </c>
      <c r="E153" s="24" t="s">
        <v>29</v>
      </c>
      <c r="F153" s="50">
        <v>0.005009143518518519</v>
      </c>
      <c r="G153" s="13" t="str">
        <f t="shared" si="10"/>
        <v>4.29/km</v>
      </c>
      <c r="H153" s="20">
        <f t="shared" si="11"/>
        <v>0.0022412037037037036</v>
      </c>
      <c r="I153" s="20">
        <f t="shared" si="12"/>
        <v>0.0012152777777777774</v>
      </c>
    </row>
    <row r="154" spans="1:9" ht="15.75">
      <c r="A154" s="13">
        <v>150</v>
      </c>
      <c r="B154" s="24" t="s">
        <v>350</v>
      </c>
      <c r="C154" s="24" t="s">
        <v>101</v>
      </c>
      <c r="D154" s="13" t="s">
        <v>63</v>
      </c>
      <c r="E154" s="24" t="s">
        <v>351</v>
      </c>
      <c r="F154" s="50">
        <v>0.005022800925925926</v>
      </c>
      <c r="G154" s="13" t="str">
        <f t="shared" si="10"/>
        <v>4.30/km</v>
      </c>
      <c r="H154" s="20">
        <f t="shared" si="11"/>
        <v>0.002254861111111111</v>
      </c>
      <c r="I154" s="20">
        <f t="shared" si="12"/>
        <v>0.0018027777777777777</v>
      </c>
    </row>
    <row r="155" spans="1:9" ht="15.75">
      <c r="A155" s="13">
        <v>151</v>
      </c>
      <c r="B155" s="24" t="s">
        <v>94</v>
      </c>
      <c r="C155" s="24" t="s">
        <v>128</v>
      </c>
      <c r="D155" s="13" t="s">
        <v>66</v>
      </c>
      <c r="E155" s="24" t="s">
        <v>29</v>
      </c>
      <c r="F155" s="50">
        <v>0.005035532407407407</v>
      </c>
      <c r="G155" s="13" t="str">
        <f t="shared" si="10"/>
        <v>4.30/km</v>
      </c>
      <c r="H155" s="20">
        <f t="shared" si="11"/>
        <v>0.002267592592592592</v>
      </c>
      <c r="I155" s="20">
        <f t="shared" si="12"/>
        <v>0</v>
      </c>
    </row>
    <row r="156" spans="1:9" ht="15.75">
      <c r="A156" s="21">
        <v>152</v>
      </c>
      <c r="B156" s="25" t="s">
        <v>352</v>
      </c>
      <c r="C156" s="25" t="s">
        <v>40</v>
      </c>
      <c r="D156" s="21" t="s">
        <v>43</v>
      </c>
      <c r="E156" s="25" t="s">
        <v>11</v>
      </c>
      <c r="F156" s="52">
        <v>0.005123958333333334</v>
      </c>
      <c r="G156" s="21" t="str">
        <f t="shared" si="10"/>
        <v>4.35/km</v>
      </c>
      <c r="H156" s="22">
        <f t="shared" si="11"/>
        <v>0.0023560185185185186</v>
      </c>
      <c r="I156" s="22">
        <f t="shared" si="12"/>
        <v>0.0020475694444444447</v>
      </c>
    </row>
    <row r="157" spans="1:9" ht="15.75">
      <c r="A157" s="13">
        <v>153</v>
      </c>
      <c r="B157" s="24" t="s">
        <v>353</v>
      </c>
      <c r="C157" s="24" t="s">
        <v>93</v>
      </c>
      <c r="D157" s="13" t="s">
        <v>85</v>
      </c>
      <c r="E157" s="24" t="s">
        <v>169</v>
      </c>
      <c r="F157" s="50">
        <v>0.0051519675925925925</v>
      </c>
      <c r="G157" s="13" t="str">
        <f t="shared" si="10"/>
        <v>4.37/km</v>
      </c>
      <c r="H157" s="20">
        <f t="shared" si="11"/>
        <v>0.0023840277777777774</v>
      </c>
      <c r="I157" s="20">
        <f t="shared" si="12"/>
        <v>0</v>
      </c>
    </row>
    <row r="158" spans="1:9" ht="15.75">
      <c r="A158" s="13">
        <v>154</v>
      </c>
      <c r="B158" s="24" t="s">
        <v>354</v>
      </c>
      <c r="C158" s="24" t="s">
        <v>355</v>
      </c>
      <c r="D158" s="13" t="s">
        <v>196</v>
      </c>
      <c r="E158" s="24" t="s">
        <v>181</v>
      </c>
      <c r="F158" s="50">
        <v>0.0051892361111111115</v>
      </c>
      <c r="G158" s="13" t="str">
        <f t="shared" si="10"/>
        <v>4.38/km</v>
      </c>
      <c r="H158" s="20">
        <f t="shared" si="11"/>
        <v>0.0024212962962962964</v>
      </c>
      <c r="I158" s="20">
        <f t="shared" si="12"/>
        <v>0.0017244212962962964</v>
      </c>
    </row>
    <row r="159" spans="1:9" ht="15.75">
      <c r="A159" s="21">
        <v>155</v>
      </c>
      <c r="B159" s="25" t="s">
        <v>356</v>
      </c>
      <c r="C159" s="25" t="s">
        <v>67</v>
      </c>
      <c r="D159" s="21" t="s">
        <v>43</v>
      </c>
      <c r="E159" s="25" t="s">
        <v>11</v>
      </c>
      <c r="F159" s="52">
        <v>0.0052331018518518525</v>
      </c>
      <c r="G159" s="21" t="str">
        <f t="shared" si="10"/>
        <v>4.41/km</v>
      </c>
      <c r="H159" s="22">
        <f t="shared" si="11"/>
        <v>0.0024651620370370374</v>
      </c>
      <c r="I159" s="22">
        <f t="shared" si="12"/>
        <v>0.0021567129629629636</v>
      </c>
    </row>
    <row r="160" spans="1:9" ht="15.75">
      <c r="A160" s="21">
        <v>156</v>
      </c>
      <c r="B160" s="25" t="s">
        <v>357</v>
      </c>
      <c r="C160" s="25" t="s">
        <v>358</v>
      </c>
      <c r="D160" s="21" t="s">
        <v>63</v>
      </c>
      <c r="E160" s="25" t="s">
        <v>11</v>
      </c>
      <c r="F160" s="52">
        <v>0.00529375</v>
      </c>
      <c r="G160" s="21" t="str">
        <f t="shared" si="10"/>
        <v>4.44/km</v>
      </c>
      <c r="H160" s="22">
        <f t="shared" si="11"/>
        <v>0.0025258101851851848</v>
      </c>
      <c r="I160" s="22">
        <f t="shared" si="12"/>
        <v>0.0020737268518518513</v>
      </c>
    </row>
    <row r="161" spans="1:9" ht="15.75">
      <c r="A161" s="13">
        <v>157</v>
      </c>
      <c r="B161" s="24" t="s">
        <v>359</v>
      </c>
      <c r="C161" s="24" t="s">
        <v>360</v>
      </c>
      <c r="D161" s="13" t="s">
        <v>47</v>
      </c>
      <c r="E161" s="24" t="s">
        <v>432</v>
      </c>
      <c r="F161" s="50">
        <v>0.0053503472222222225</v>
      </c>
      <c r="G161" s="13" t="str">
        <f t="shared" si="10"/>
        <v>4.47/km</v>
      </c>
      <c r="H161" s="20">
        <f t="shared" si="11"/>
        <v>0.0025824074074074074</v>
      </c>
      <c r="I161" s="20">
        <f t="shared" si="12"/>
        <v>0.0017424768518518523</v>
      </c>
    </row>
    <row r="162" spans="1:9" ht="15.75">
      <c r="A162" s="13">
        <v>158</v>
      </c>
      <c r="B162" s="24" t="s">
        <v>361</v>
      </c>
      <c r="C162" s="24" t="s">
        <v>362</v>
      </c>
      <c r="D162" s="13" t="s">
        <v>66</v>
      </c>
      <c r="E162" s="24" t="s">
        <v>363</v>
      </c>
      <c r="F162" s="50">
        <v>0.005390393518518519</v>
      </c>
      <c r="G162" s="13" t="str">
        <f t="shared" si="10"/>
        <v>4.50/km</v>
      </c>
      <c r="H162" s="20">
        <f t="shared" si="11"/>
        <v>0.002622453703703704</v>
      </c>
      <c r="I162" s="20">
        <f t="shared" si="12"/>
        <v>0.0003548611111111122</v>
      </c>
    </row>
    <row r="163" spans="1:9" ht="15.75">
      <c r="A163" s="13">
        <v>159</v>
      </c>
      <c r="B163" s="24" t="s">
        <v>364</v>
      </c>
      <c r="C163" s="24" t="s">
        <v>56</v>
      </c>
      <c r="D163" s="13" t="s">
        <v>333</v>
      </c>
      <c r="E163" s="24" t="s">
        <v>365</v>
      </c>
      <c r="F163" s="50">
        <v>0.005413657407407408</v>
      </c>
      <c r="G163" s="13" t="str">
        <f t="shared" si="10"/>
        <v>4.51/km</v>
      </c>
      <c r="H163" s="20">
        <f t="shared" si="11"/>
        <v>0.0026457175925925927</v>
      </c>
      <c r="I163" s="20">
        <f t="shared" si="12"/>
        <v>0.0006069444444444447</v>
      </c>
    </row>
    <row r="164" spans="1:9" ht="15.75">
      <c r="A164" s="13">
        <v>160</v>
      </c>
      <c r="B164" s="24" t="s">
        <v>366</v>
      </c>
      <c r="C164" s="24" t="s">
        <v>367</v>
      </c>
      <c r="D164" s="13" t="s">
        <v>37</v>
      </c>
      <c r="E164" s="24" t="s">
        <v>433</v>
      </c>
      <c r="F164" s="50">
        <v>0.00541412037037037</v>
      </c>
      <c r="G164" s="13" t="str">
        <f t="shared" si="10"/>
        <v>4.51/km</v>
      </c>
      <c r="H164" s="20">
        <f t="shared" si="11"/>
        <v>0.0026461805555555553</v>
      </c>
      <c r="I164" s="20">
        <f t="shared" si="12"/>
        <v>0.0018554398148148145</v>
      </c>
    </row>
    <row r="165" spans="1:9" ht="15.75">
      <c r="A165" s="13">
        <v>161</v>
      </c>
      <c r="B165" s="24" t="s">
        <v>368</v>
      </c>
      <c r="C165" s="24" t="s">
        <v>369</v>
      </c>
      <c r="D165" s="13" t="s">
        <v>370</v>
      </c>
      <c r="E165" s="24" t="s">
        <v>365</v>
      </c>
      <c r="F165" s="50">
        <v>0.005414699074074074</v>
      </c>
      <c r="G165" s="13" t="str">
        <f t="shared" si="10"/>
        <v>4.51/km</v>
      </c>
      <c r="H165" s="20">
        <f t="shared" si="11"/>
        <v>0.0026467592592592593</v>
      </c>
      <c r="I165" s="20">
        <f t="shared" si="12"/>
        <v>0</v>
      </c>
    </row>
    <row r="166" spans="1:9" ht="15.75">
      <c r="A166" s="13">
        <v>162</v>
      </c>
      <c r="B166" s="24" t="s">
        <v>371</v>
      </c>
      <c r="C166" s="24" t="s">
        <v>23</v>
      </c>
      <c r="D166" s="13" t="s">
        <v>39</v>
      </c>
      <c r="E166" s="24" t="s">
        <v>169</v>
      </c>
      <c r="F166" s="50">
        <v>0.0054429398148148145</v>
      </c>
      <c r="G166" s="13" t="str">
        <f t="shared" si="10"/>
        <v>4.52/km</v>
      </c>
      <c r="H166" s="20">
        <f t="shared" si="11"/>
        <v>0.0026749999999999994</v>
      </c>
      <c r="I166" s="20">
        <f t="shared" si="12"/>
        <v>0.0018593750000000004</v>
      </c>
    </row>
    <row r="167" spans="1:9" ht="15.75">
      <c r="A167" s="13">
        <v>163</v>
      </c>
      <c r="B167" s="24" t="s">
        <v>372</v>
      </c>
      <c r="C167" s="24" t="s">
        <v>114</v>
      </c>
      <c r="D167" s="13" t="s">
        <v>63</v>
      </c>
      <c r="E167" s="24" t="s">
        <v>373</v>
      </c>
      <c r="F167" s="50">
        <v>0.005471064814814815</v>
      </c>
      <c r="G167" s="13" t="str">
        <f t="shared" si="10"/>
        <v>4.54/km</v>
      </c>
      <c r="H167" s="20">
        <f t="shared" si="11"/>
        <v>0.002703125</v>
      </c>
      <c r="I167" s="20">
        <f t="shared" si="12"/>
        <v>0.0022510416666666664</v>
      </c>
    </row>
    <row r="168" spans="1:9" ht="15.75">
      <c r="A168" s="21">
        <v>164</v>
      </c>
      <c r="B168" s="25" t="s">
        <v>374</v>
      </c>
      <c r="C168" s="25" t="s">
        <v>375</v>
      </c>
      <c r="D168" s="21" t="s">
        <v>82</v>
      </c>
      <c r="E168" s="25" t="s">
        <v>11</v>
      </c>
      <c r="F168" s="52">
        <v>0.00550011574074074</v>
      </c>
      <c r="G168" s="21" t="str">
        <f t="shared" si="10"/>
        <v>4.55/km</v>
      </c>
      <c r="H168" s="22">
        <f t="shared" si="11"/>
        <v>0.0027321759259259252</v>
      </c>
      <c r="I168" s="22">
        <f t="shared" si="12"/>
        <v>0</v>
      </c>
    </row>
    <row r="169" spans="1:9" ht="15.75">
      <c r="A169" s="13">
        <v>165</v>
      </c>
      <c r="B169" s="24" t="s">
        <v>87</v>
      </c>
      <c r="C169" s="24" t="s">
        <v>107</v>
      </c>
      <c r="D169" s="13" t="s">
        <v>333</v>
      </c>
      <c r="E169" s="24" t="s">
        <v>187</v>
      </c>
      <c r="F169" s="50">
        <v>0.005550578703703703</v>
      </c>
      <c r="G169" s="13" t="str">
        <f t="shared" si="10"/>
        <v>4.58/km</v>
      </c>
      <c r="H169" s="20">
        <f t="shared" si="11"/>
        <v>0.0027826388888888883</v>
      </c>
      <c r="I169" s="20">
        <f t="shared" si="12"/>
        <v>0.0007438657407407403</v>
      </c>
    </row>
    <row r="170" spans="1:9" ht="15.75">
      <c r="A170" s="13">
        <v>166</v>
      </c>
      <c r="B170" s="24" t="s">
        <v>376</v>
      </c>
      <c r="C170" s="24" t="s">
        <v>115</v>
      </c>
      <c r="D170" s="13" t="s">
        <v>63</v>
      </c>
      <c r="E170" s="24" t="s">
        <v>377</v>
      </c>
      <c r="F170" s="50">
        <v>0.005578935185185186</v>
      </c>
      <c r="G170" s="13" t="str">
        <f t="shared" si="10"/>
        <v>4.60/km</v>
      </c>
      <c r="H170" s="20">
        <f t="shared" si="11"/>
        <v>0.002810995370370371</v>
      </c>
      <c r="I170" s="20">
        <f t="shared" si="12"/>
        <v>0.0023589120370370374</v>
      </c>
    </row>
    <row r="171" spans="1:9" ht="15.75">
      <c r="A171" s="13">
        <v>167</v>
      </c>
      <c r="B171" s="24" t="s">
        <v>378</v>
      </c>
      <c r="C171" s="24" t="s">
        <v>15</v>
      </c>
      <c r="D171" s="13" t="s">
        <v>35</v>
      </c>
      <c r="E171" s="24" t="s">
        <v>181</v>
      </c>
      <c r="F171" s="50">
        <v>0.005584953703703704</v>
      </c>
      <c r="G171" s="13" t="str">
        <f t="shared" si="10"/>
        <v>5.00/km</v>
      </c>
      <c r="H171" s="20">
        <f t="shared" si="11"/>
        <v>0.002817013888888889</v>
      </c>
      <c r="I171" s="20">
        <f t="shared" si="12"/>
        <v>0.002817013888888889</v>
      </c>
    </row>
    <row r="172" spans="1:9" ht="15.75">
      <c r="A172" s="13">
        <v>168</v>
      </c>
      <c r="B172" s="24" t="s">
        <v>379</v>
      </c>
      <c r="C172" s="24" t="s">
        <v>103</v>
      </c>
      <c r="D172" s="13" t="s">
        <v>66</v>
      </c>
      <c r="E172" s="24" t="s">
        <v>380</v>
      </c>
      <c r="F172" s="50">
        <v>0.005589236111111112</v>
      </c>
      <c r="G172" s="13" t="str">
        <f t="shared" si="10"/>
        <v>5.00/km</v>
      </c>
      <c r="H172" s="20">
        <f t="shared" si="11"/>
        <v>0.0028212962962962966</v>
      </c>
      <c r="I172" s="20">
        <f t="shared" si="12"/>
        <v>0.0005537037037037047</v>
      </c>
    </row>
    <row r="173" spans="1:9" ht="15.75">
      <c r="A173" s="13">
        <v>169</v>
      </c>
      <c r="B173" s="24" t="s">
        <v>381</v>
      </c>
      <c r="C173" s="24" t="s">
        <v>382</v>
      </c>
      <c r="D173" s="13" t="s">
        <v>33</v>
      </c>
      <c r="E173" s="24" t="s">
        <v>383</v>
      </c>
      <c r="F173" s="50">
        <v>0.0055899305555555555</v>
      </c>
      <c r="G173" s="13" t="str">
        <f aca="true" t="shared" si="13" ref="G173:G197">TEXT(INT((HOUR(F173)*3600+MINUTE(F173)*60+SECOND(F173))/$I$3/60),"0")&amp;"."&amp;TEXT(MOD((HOUR(F173)*3600+MINUTE(F173)*60+SECOND(F173))/$I$3,60),"00")&amp;"/km"</f>
        <v>5.00/km</v>
      </c>
      <c r="H173" s="20">
        <f aca="true" t="shared" si="14" ref="H173:H197">F173-$F$5</f>
        <v>0.0028219907407407404</v>
      </c>
      <c r="I173" s="20">
        <f t="shared" si="12"/>
        <v>0.0015480324074074077</v>
      </c>
    </row>
    <row r="174" spans="1:9" ht="15.75">
      <c r="A174" s="13">
        <v>170</v>
      </c>
      <c r="B174" s="24" t="s">
        <v>384</v>
      </c>
      <c r="C174" s="24" t="s">
        <v>84</v>
      </c>
      <c r="D174" s="13" t="s">
        <v>47</v>
      </c>
      <c r="E174" s="24" t="s">
        <v>433</v>
      </c>
      <c r="F174" s="50">
        <v>0.005647222222222223</v>
      </c>
      <c r="G174" s="13" t="str">
        <f t="shared" si="13"/>
        <v>5.03/km</v>
      </c>
      <c r="H174" s="20">
        <f t="shared" si="14"/>
        <v>0.0028792824074074077</v>
      </c>
      <c r="I174" s="20">
        <f t="shared" si="12"/>
        <v>0.0020393518518518525</v>
      </c>
    </row>
    <row r="175" spans="1:9" ht="15.75">
      <c r="A175" s="13">
        <v>171</v>
      </c>
      <c r="B175" s="24" t="s">
        <v>98</v>
      </c>
      <c r="C175" s="24" t="s">
        <v>385</v>
      </c>
      <c r="D175" s="13" t="s">
        <v>63</v>
      </c>
      <c r="E175" s="24" t="s">
        <v>297</v>
      </c>
      <c r="F175" s="50">
        <v>0.005728125</v>
      </c>
      <c r="G175" s="13" t="str">
        <f t="shared" si="13"/>
        <v>5.08/km</v>
      </c>
      <c r="H175" s="20">
        <f t="shared" si="14"/>
        <v>0.0029601851851851846</v>
      </c>
      <c r="I175" s="20">
        <f t="shared" si="12"/>
        <v>0.002508101851851851</v>
      </c>
    </row>
    <row r="176" spans="1:9" ht="15.75">
      <c r="A176" s="13">
        <v>172</v>
      </c>
      <c r="B176" s="24" t="s">
        <v>386</v>
      </c>
      <c r="C176" s="24" t="s">
        <v>387</v>
      </c>
      <c r="D176" s="13" t="s">
        <v>37</v>
      </c>
      <c r="E176" s="24" t="s">
        <v>203</v>
      </c>
      <c r="F176" s="50">
        <v>0.0057339120370370365</v>
      </c>
      <c r="G176" s="13" t="str">
        <f t="shared" si="13"/>
        <v>5.08/km</v>
      </c>
      <c r="H176" s="20">
        <f t="shared" si="14"/>
        <v>0.0029659722222222214</v>
      </c>
      <c r="I176" s="20">
        <f t="shared" si="12"/>
        <v>0.0021752314814814807</v>
      </c>
    </row>
    <row r="177" spans="1:9" ht="15.75">
      <c r="A177" s="21">
        <v>173</v>
      </c>
      <c r="B177" s="25" t="s">
        <v>388</v>
      </c>
      <c r="C177" s="25" t="s">
        <v>41</v>
      </c>
      <c r="D177" s="21" t="s">
        <v>47</v>
      </c>
      <c r="E177" s="25" t="s">
        <v>11</v>
      </c>
      <c r="F177" s="52">
        <v>0.005753587962962963</v>
      </c>
      <c r="G177" s="21" t="str">
        <f t="shared" si="13"/>
        <v>5.09/km</v>
      </c>
      <c r="H177" s="22">
        <f t="shared" si="14"/>
        <v>0.002985648148148148</v>
      </c>
      <c r="I177" s="22">
        <f t="shared" si="12"/>
        <v>0.0021457175925925927</v>
      </c>
    </row>
    <row r="178" spans="1:9" ht="15.75">
      <c r="A178" s="13">
        <v>174</v>
      </c>
      <c r="B178" s="24" t="s">
        <v>389</v>
      </c>
      <c r="C178" s="24" t="s">
        <v>34</v>
      </c>
      <c r="D178" s="13" t="s">
        <v>390</v>
      </c>
      <c r="E178" s="24" t="s">
        <v>365</v>
      </c>
      <c r="F178" s="50">
        <v>0.005791203703703705</v>
      </c>
      <c r="G178" s="13" t="str">
        <f t="shared" si="13"/>
        <v>5.11/km</v>
      </c>
      <c r="H178" s="20">
        <f t="shared" si="14"/>
        <v>0.0030232638888888896</v>
      </c>
      <c r="I178" s="20">
        <f t="shared" si="12"/>
        <v>0</v>
      </c>
    </row>
    <row r="179" spans="1:9" ht="15.75">
      <c r="A179" s="13">
        <v>175</v>
      </c>
      <c r="B179" s="24" t="s">
        <v>391</v>
      </c>
      <c r="C179" s="24" t="s">
        <v>392</v>
      </c>
      <c r="D179" s="13" t="s">
        <v>63</v>
      </c>
      <c r="E179" s="24" t="s">
        <v>249</v>
      </c>
      <c r="F179" s="50">
        <v>0.0058065972222222225</v>
      </c>
      <c r="G179" s="13" t="str">
        <f t="shared" si="13"/>
        <v>5.12/km</v>
      </c>
      <c r="H179" s="20">
        <f t="shared" si="14"/>
        <v>0.0030386574074074075</v>
      </c>
      <c r="I179" s="20">
        <f t="shared" si="12"/>
        <v>0.002586574074074074</v>
      </c>
    </row>
    <row r="180" spans="1:9" ht="15.75">
      <c r="A180" s="13">
        <v>176</v>
      </c>
      <c r="B180" s="24" t="s">
        <v>393</v>
      </c>
      <c r="C180" s="24" t="s">
        <v>116</v>
      </c>
      <c r="D180" s="13" t="s">
        <v>49</v>
      </c>
      <c r="E180" s="24" t="s">
        <v>433</v>
      </c>
      <c r="F180" s="50">
        <v>0.005806712962962962</v>
      </c>
      <c r="G180" s="13" t="str">
        <f t="shared" si="13"/>
        <v>5.12/km</v>
      </c>
      <c r="H180" s="20">
        <f t="shared" si="14"/>
        <v>0.0030387731481481472</v>
      </c>
      <c r="I180" s="20">
        <f t="shared" si="12"/>
        <v>0.002012847222222221</v>
      </c>
    </row>
    <row r="181" spans="1:9" ht="15.75">
      <c r="A181" s="13">
        <v>177</v>
      </c>
      <c r="B181" s="24" t="s">
        <v>394</v>
      </c>
      <c r="C181" s="24" t="s">
        <v>22</v>
      </c>
      <c r="D181" s="13" t="s">
        <v>96</v>
      </c>
      <c r="E181" s="24" t="s">
        <v>395</v>
      </c>
      <c r="F181" s="50">
        <v>0.006017939814814815</v>
      </c>
      <c r="G181" s="13" t="str">
        <f t="shared" si="13"/>
        <v>5.23/km</v>
      </c>
      <c r="H181" s="20">
        <f t="shared" si="14"/>
        <v>0.0032500000000000003</v>
      </c>
      <c r="I181" s="20">
        <f t="shared" si="12"/>
        <v>0</v>
      </c>
    </row>
    <row r="182" spans="1:9" ht="15.75">
      <c r="A182" s="21">
        <v>178</v>
      </c>
      <c r="B182" s="25" t="s">
        <v>396</v>
      </c>
      <c r="C182" s="25" t="s">
        <v>397</v>
      </c>
      <c r="D182" s="21" t="s">
        <v>89</v>
      </c>
      <c r="E182" s="25" t="s">
        <v>11</v>
      </c>
      <c r="F182" s="52">
        <v>0.0061376157407407395</v>
      </c>
      <c r="G182" s="21" t="str">
        <f t="shared" si="13"/>
        <v>5.29/km</v>
      </c>
      <c r="H182" s="22">
        <f t="shared" si="14"/>
        <v>0.0033696759259259244</v>
      </c>
      <c r="I182" s="22">
        <f t="shared" si="12"/>
        <v>0.0020453703703703693</v>
      </c>
    </row>
    <row r="183" spans="1:9" ht="15.75">
      <c r="A183" s="13">
        <v>179</v>
      </c>
      <c r="B183" s="24" t="s">
        <v>398</v>
      </c>
      <c r="C183" s="24" t="s">
        <v>399</v>
      </c>
      <c r="D183" s="13" t="s">
        <v>400</v>
      </c>
      <c r="E183" s="24" t="s">
        <v>365</v>
      </c>
      <c r="F183" s="50">
        <v>0.006173958333333333</v>
      </c>
      <c r="G183" s="13" t="str">
        <f t="shared" si="13"/>
        <v>5.31/km</v>
      </c>
      <c r="H183" s="20">
        <f t="shared" si="14"/>
        <v>0.0034060185185185183</v>
      </c>
      <c r="I183" s="20">
        <f t="shared" si="12"/>
        <v>0</v>
      </c>
    </row>
    <row r="184" spans="1:9" ht="15.75">
      <c r="A184" s="13">
        <v>180</v>
      </c>
      <c r="B184" s="24" t="s">
        <v>110</v>
      </c>
      <c r="C184" s="24" t="s">
        <v>401</v>
      </c>
      <c r="D184" s="13" t="s">
        <v>66</v>
      </c>
      <c r="E184" s="24" t="s">
        <v>64</v>
      </c>
      <c r="F184" s="50">
        <v>0.006206944444444445</v>
      </c>
      <c r="G184" s="13" t="str">
        <f t="shared" si="13"/>
        <v>5.33/km</v>
      </c>
      <c r="H184" s="20">
        <f t="shared" si="14"/>
        <v>0.0034390046296296295</v>
      </c>
      <c r="I184" s="20">
        <f t="shared" si="12"/>
        <v>0.0011714120370370376</v>
      </c>
    </row>
    <row r="185" spans="1:9" ht="15.75">
      <c r="A185" s="13">
        <v>181</v>
      </c>
      <c r="B185" s="24" t="s">
        <v>402</v>
      </c>
      <c r="C185" s="24" t="s">
        <v>403</v>
      </c>
      <c r="D185" s="13" t="s">
        <v>49</v>
      </c>
      <c r="E185" s="24" t="s">
        <v>404</v>
      </c>
      <c r="F185" s="50">
        <v>0.006233101851851852</v>
      </c>
      <c r="G185" s="13" t="str">
        <f t="shared" si="13"/>
        <v>5.35/km</v>
      </c>
      <c r="H185" s="20">
        <f t="shared" si="14"/>
        <v>0.0034651620370370366</v>
      </c>
      <c r="I185" s="20">
        <f t="shared" si="12"/>
        <v>0.0024392361111111103</v>
      </c>
    </row>
    <row r="186" spans="1:9" ht="15.75">
      <c r="A186" s="13">
        <v>182</v>
      </c>
      <c r="B186" s="24" t="s">
        <v>384</v>
      </c>
      <c r="C186" s="24" t="s">
        <v>183</v>
      </c>
      <c r="D186" s="13" t="s">
        <v>400</v>
      </c>
      <c r="E186" s="24" t="s">
        <v>434</v>
      </c>
      <c r="F186" s="50">
        <v>0.006274537037037038</v>
      </c>
      <c r="G186" s="13" t="str">
        <f t="shared" si="13"/>
        <v>5.37/km</v>
      </c>
      <c r="H186" s="20">
        <f t="shared" si="14"/>
        <v>0.0035065972222222226</v>
      </c>
      <c r="I186" s="20">
        <f t="shared" si="12"/>
        <v>0.00010057870370370429</v>
      </c>
    </row>
    <row r="187" spans="1:9" ht="15.75">
      <c r="A187" s="13">
        <v>183</v>
      </c>
      <c r="B187" s="24" t="s">
        <v>405</v>
      </c>
      <c r="C187" s="24" t="s">
        <v>236</v>
      </c>
      <c r="D187" s="13" t="s">
        <v>196</v>
      </c>
      <c r="E187" s="24" t="s">
        <v>249</v>
      </c>
      <c r="F187" s="50">
        <v>0.006302430555555555</v>
      </c>
      <c r="G187" s="13" t="str">
        <f t="shared" si="13"/>
        <v>5.39/km</v>
      </c>
      <c r="H187" s="20">
        <f t="shared" si="14"/>
        <v>0.00353449074074074</v>
      </c>
      <c r="I187" s="20">
        <f t="shared" si="12"/>
        <v>0.00283761574074074</v>
      </c>
    </row>
    <row r="188" spans="1:9" ht="15.75">
      <c r="A188" s="13">
        <v>184</v>
      </c>
      <c r="B188" s="24" t="s">
        <v>406</v>
      </c>
      <c r="C188" s="24" t="s">
        <v>407</v>
      </c>
      <c r="D188" s="13" t="s">
        <v>89</v>
      </c>
      <c r="E188" s="24" t="s">
        <v>395</v>
      </c>
      <c r="F188" s="50">
        <v>0.006468055555555556</v>
      </c>
      <c r="G188" s="13" t="str">
        <f t="shared" si="13"/>
        <v>5.47/km</v>
      </c>
      <c r="H188" s="20">
        <f t="shared" si="14"/>
        <v>0.003700115740740741</v>
      </c>
      <c r="I188" s="20">
        <f t="shared" si="12"/>
        <v>0.0023758101851851857</v>
      </c>
    </row>
    <row r="189" spans="1:9" ht="15.75">
      <c r="A189" s="13">
        <v>185</v>
      </c>
      <c r="B189" s="24" t="s">
        <v>408</v>
      </c>
      <c r="C189" s="24" t="s">
        <v>409</v>
      </c>
      <c r="D189" s="13" t="s">
        <v>196</v>
      </c>
      <c r="E189" s="24" t="s">
        <v>249</v>
      </c>
      <c r="F189" s="50">
        <v>0.0067768518518518525</v>
      </c>
      <c r="G189" s="13" t="str">
        <f t="shared" si="13"/>
        <v>6.04/km</v>
      </c>
      <c r="H189" s="20">
        <f t="shared" si="14"/>
        <v>0.004008912037037037</v>
      </c>
      <c r="I189" s="20">
        <f t="shared" si="12"/>
        <v>0.0033120370370370374</v>
      </c>
    </row>
    <row r="190" spans="1:9" ht="15.75">
      <c r="A190" s="13">
        <v>186</v>
      </c>
      <c r="B190" s="24" t="s">
        <v>410</v>
      </c>
      <c r="C190" s="24" t="s">
        <v>411</v>
      </c>
      <c r="D190" s="13" t="s">
        <v>82</v>
      </c>
      <c r="E190" s="24" t="s">
        <v>243</v>
      </c>
      <c r="F190" s="50">
        <v>0.006787152777777778</v>
      </c>
      <c r="G190" s="13" t="str">
        <f t="shared" si="13"/>
        <v>6.04/km</v>
      </c>
      <c r="H190" s="20">
        <f t="shared" si="14"/>
        <v>0.004019212962962963</v>
      </c>
      <c r="I190" s="20">
        <f t="shared" si="12"/>
        <v>0.001287037037037038</v>
      </c>
    </row>
    <row r="191" spans="1:9" ht="15.75">
      <c r="A191" s="13">
        <v>187</v>
      </c>
      <c r="B191" s="24" t="s">
        <v>412</v>
      </c>
      <c r="C191" s="24" t="s">
        <v>86</v>
      </c>
      <c r="D191" s="13" t="s">
        <v>78</v>
      </c>
      <c r="E191" s="24" t="s">
        <v>433</v>
      </c>
      <c r="F191" s="50">
        <v>0.007088425925925925</v>
      </c>
      <c r="G191" s="13" t="str">
        <f t="shared" si="13"/>
        <v>6.20/km</v>
      </c>
      <c r="H191" s="20">
        <f t="shared" si="14"/>
        <v>0.00432048611111111</v>
      </c>
      <c r="I191" s="20">
        <f t="shared" si="12"/>
        <v>0</v>
      </c>
    </row>
    <row r="192" spans="1:9" ht="15.75">
      <c r="A192" s="13">
        <v>188</v>
      </c>
      <c r="B192" s="24" t="s">
        <v>413</v>
      </c>
      <c r="C192" s="24" t="s">
        <v>31</v>
      </c>
      <c r="D192" s="13" t="s">
        <v>132</v>
      </c>
      <c r="E192" s="24" t="s">
        <v>435</v>
      </c>
      <c r="F192" s="50">
        <v>0.007142361111111111</v>
      </c>
      <c r="G192" s="13" t="str">
        <f t="shared" si="13"/>
        <v>6.23/km</v>
      </c>
      <c r="H192" s="20">
        <f t="shared" si="14"/>
        <v>0.0043744212962962955</v>
      </c>
      <c r="I192" s="20">
        <f t="shared" si="12"/>
        <v>0</v>
      </c>
    </row>
    <row r="193" spans="1:9" ht="15.75">
      <c r="A193" s="13">
        <v>189</v>
      </c>
      <c r="B193" s="24" t="s">
        <v>414</v>
      </c>
      <c r="C193" s="24" t="s">
        <v>415</v>
      </c>
      <c r="D193" s="13" t="s">
        <v>68</v>
      </c>
      <c r="E193" s="24" t="s">
        <v>203</v>
      </c>
      <c r="F193" s="50">
        <v>0.007143981481481481</v>
      </c>
      <c r="G193" s="13" t="str">
        <f t="shared" si="13"/>
        <v>6.23/km</v>
      </c>
      <c r="H193" s="20">
        <f t="shared" si="14"/>
        <v>0.004376041666666666</v>
      </c>
      <c r="I193" s="20">
        <f t="shared" si="12"/>
        <v>0.0031387731481481475</v>
      </c>
    </row>
    <row r="194" spans="1:9" ht="15.75">
      <c r="A194" s="13">
        <v>190</v>
      </c>
      <c r="B194" s="24" t="s">
        <v>416</v>
      </c>
      <c r="C194" s="24" t="s">
        <v>13</v>
      </c>
      <c r="D194" s="13" t="s">
        <v>78</v>
      </c>
      <c r="E194" s="24" t="s">
        <v>395</v>
      </c>
      <c r="F194" s="50">
        <v>0.007600810185185185</v>
      </c>
      <c r="G194" s="13" t="str">
        <f t="shared" si="13"/>
        <v>6.48/km</v>
      </c>
      <c r="H194" s="20">
        <f t="shared" si="14"/>
        <v>0.00483287037037037</v>
      </c>
      <c r="I194" s="20">
        <f t="shared" si="12"/>
        <v>0.0005123842592592602</v>
      </c>
    </row>
    <row r="195" spans="1:9" ht="15.75">
      <c r="A195" s="13">
        <v>191</v>
      </c>
      <c r="B195" s="24" t="s">
        <v>417</v>
      </c>
      <c r="C195" s="24" t="s">
        <v>418</v>
      </c>
      <c r="D195" s="13" t="s">
        <v>89</v>
      </c>
      <c r="E195" s="24" t="s">
        <v>435</v>
      </c>
      <c r="F195" s="50">
        <v>0.00773900462962963</v>
      </c>
      <c r="G195" s="13" t="str">
        <f t="shared" si="13"/>
        <v>6.56/km</v>
      </c>
      <c r="H195" s="20">
        <f t="shared" si="14"/>
        <v>0.004971064814814815</v>
      </c>
      <c r="I195" s="20">
        <f t="shared" si="12"/>
        <v>0.00364675925925926</v>
      </c>
    </row>
    <row r="196" spans="1:9" ht="15.75">
      <c r="A196" s="13">
        <v>192</v>
      </c>
      <c r="B196" s="24" t="s">
        <v>117</v>
      </c>
      <c r="C196" s="24" t="s">
        <v>45</v>
      </c>
      <c r="D196" s="13" t="s">
        <v>333</v>
      </c>
      <c r="E196" s="24" t="s">
        <v>187</v>
      </c>
      <c r="F196" s="50">
        <v>0.007871412037037038</v>
      </c>
      <c r="G196" s="13" t="str">
        <f t="shared" si="13"/>
        <v>7.03/km</v>
      </c>
      <c r="H196" s="20">
        <f t="shared" si="14"/>
        <v>0.005103472222222223</v>
      </c>
      <c r="I196" s="20">
        <f t="shared" si="12"/>
        <v>0.0030646990740740747</v>
      </c>
    </row>
    <row r="197" spans="1:9" ht="15.75">
      <c r="A197" s="28">
        <v>193</v>
      </c>
      <c r="B197" s="29" t="s">
        <v>419</v>
      </c>
      <c r="C197" s="29" t="s">
        <v>118</v>
      </c>
      <c r="D197" s="28" t="s">
        <v>89</v>
      </c>
      <c r="E197" s="29" t="s">
        <v>169</v>
      </c>
      <c r="F197" s="51">
        <v>0.008170138888888888</v>
      </c>
      <c r="G197" s="28" t="str">
        <f t="shared" si="13"/>
        <v>7.19/km</v>
      </c>
      <c r="H197" s="30">
        <f t="shared" si="14"/>
        <v>0.005402199074074073</v>
      </c>
      <c r="I197" s="30">
        <f t="shared" si="12"/>
        <v>0.004077893518518518</v>
      </c>
    </row>
  </sheetData>
  <sheetProtection/>
  <autoFilter ref="A4:I197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9" sqref="B19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1" t="str">
        <f>Individuale!A1</f>
        <v>Il Miglio di Roma</v>
      </c>
      <c r="B1" s="42"/>
      <c r="C1" s="43"/>
    </row>
    <row r="2" spans="1:3" ht="24" customHeight="1">
      <c r="A2" s="44" t="str">
        <f>Individuale!A2</f>
        <v>2ª edizione</v>
      </c>
      <c r="B2" s="44"/>
      <c r="C2" s="44"/>
    </row>
    <row r="3" spans="1:3" ht="24" customHeight="1">
      <c r="A3" s="45" t="str">
        <f>Individuale!A3</f>
        <v>Piazza del Popolo - Roma (RM) Italia - Domenica 04/06/2017</v>
      </c>
      <c r="B3" s="45"/>
      <c r="C3" s="4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46">
        <v>1</v>
      </c>
      <c r="B5" s="47" t="s">
        <v>11</v>
      </c>
      <c r="C5" s="48">
        <v>14</v>
      </c>
    </row>
    <row r="6" spans="1:3" ht="15" customHeight="1">
      <c r="A6" s="14">
        <v>2</v>
      </c>
      <c r="B6" s="15" t="s">
        <v>29</v>
      </c>
      <c r="C6" s="31">
        <v>9</v>
      </c>
    </row>
    <row r="7" spans="1:3" ht="15" customHeight="1">
      <c r="A7" s="14">
        <v>3</v>
      </c>
      <c r="B7" s="15" t="s">
        <v>169</v>
      </c>
      <c r="C7" s="31">
        <v>9</v>
      </c>
    </row>
    <row r="8" spans="1:3" ht="15" customHeight="1">
      <c r="A8" s="14">
        <v>4</v>
      </c>
      <c r="B8" s="15" t="s">
        <v>166</v>
      </c>
      <c r="C8" s="31">
        <v>8</v>
      </c>
    </row>
    <row r="9" spans="1:3" ht="15" customHeight="1">
      <c r="A9" s="14">
        <v>5</v>
      </c>
      <c r="B9" s="15" t="s">
        <v>243</v>
      </c>
      <c r="C9" s="31">
        <v>8</v>
      </c>
    </row>
    <row r="10" spans="1:3" ht="15" customHeight="1">
      <c r="A10" s="14">
        <v>6</v>
      </c>
      <c r="B10" s="15" t="s">
        <v>171</v>
      </c>
      <c r="C10" s="31">
        <v>8</v>
      </c>
    </row>
    <row r="11" spans="1:3" ht="15" customHeight="1">
      <c r="A11" s="14">
        <v>7</v>
      </c>
      <c r="B11" s="15" t="s">
        <v>249</v>
      </c>
      <c r="C11" s="31">
        <v>8</v>
      </c>
    </row>
    <row r="12" spans="1:3" ht="15" customHeight="1">
      <c r="A12" s="14">
        <v>8</v>
      </c>
      <c r="B12" s="15" t="s">
        <v>181</v>
      </c>
      <c r="C12" s="31">
        <v>8</v>
      </c>
    </row>
    <row r="13" spans="1:3" ht="15" customHeight="1">
      <c r="A13" s="14">
        <v>9</v>
      </c>
      <c r="B13" s="15" t="s">
        <v>187</v>
      </c>
      <c r="C13" s="31">
        <v>5</v>
      </c>
    </row>
    <row r="14" spans="1:3" ht="15" customHeight="1">
      <c r="A14" s="14">
        <v>10</v>
      </c>
      <c r="B14" s="15" t="s">
        <v>199</v>
      </c>
      <c r="C14" s="31">
        <v>5</v>
      </c>
    </row>
    <row r="15" spans="1:3" ht="15.75">
      <c r="A15" s="14">
        <v>11</v>
      </c>
      <c r="B15" s="15" t="s">
        <v>64</v>
      </c>
      <c r="C15" s="31">
        <v>5</v>
      </c>
    </row>
    <row r="16" spans="1:3" ht="15.75">
      <c r="A16" s="14">
        <v>12</v>
      </c>
      <c r="B16" s="15" t="s">
        <v>203</v>
      </c>
      <c r="C16" s="31">
        <v>5</v>
      </c>
    </row>
    <row r="17" spans="1:3" ht="15.75">
      <c r="A17" s="14">
        <v>13</v>
      </c>
      <c r="B17" s="15" t="s">
        <v>433</v>
      </c>
      <c r="C17" s="31">
        <v>4</v>
      </c>
    </row>
    <row r="18" spans="1:3" ht="15.75">
      <c r="A18" s="14">
        <v>14</v>
      </c>
      <c r="B18" s="15" t="s">
        <v>228</v>
      </c>
      <c r="C18" s="31">
        <v>4</v>
      </c>
    </row>
    <row r="19" spans="1:3" ht="15.75">
      <c r="A19" s="14">
        <v>15</v>
      </c>
      <c r="B19" s="15" t="s">
        <v>365</v>
      </c>
      <c r="C19" s="31">
        <v>4</v>
      </c>
    </row>
    <row r="20" spans="1:3" ht="15.75">
      <c r="A20" s="14">
        <v>16</v>
      </c>
      <c r="B20" s="15" t="s">
        <v>197</v>
      </c>
      <c r="C20" s="31">
        <v>3</v>
      </c>
    </row>
    <row r="21" spans="1:3" ht="15.75">
      <c r="A21" s="14">
        <v>17</v>
      </c>
      <c r="B21" s="15" t="s">
        <v>141</v>
      </c>
      <c r="C21" s="31">
        <v>3</v>
      </c>
    </row>
    <row r="22" spans="1:3" ht="15.75">
      <c r="A22" s="14">
        <v>18</v>
      </c>
      <c r="B22" s="15" t="s">
        <v>149</v>
      </c>
      <c r="C22" s="31">
        <v>3</v>
      </c>
    </row>
    <row r="23" spans="1:3" ht="15.75">
      <c r="A23" s="14">
        <v>19</v>
      </c>
      <c r="B23" s="15" t="s">
        <v>395</v>
      </c>
      <c r="C23" s="31">
        <v>3</v>
      </c>
    </row>
    <row r="24" spans="1:3" ht="15.75">
      <c r="A24" s="14">
        <v>20</v>
      </c>
      <c r="B24" s="15" t="s">
        <v>108</v>
      </c>
      <c r="C24" s="31">
        <v>3</v>
      </c>
    </row>
    <row r="25" spans="1:3" ht="15.75">
      <c r="A25" s="14">
        <v>21</v>
      </c>
      <c r="B25" s="15" t="s">
        <v>232</v>
      </c>
      <c r="C25" s="31">
        <v>2</v>
      </c>
    </row>
    <row r="26" spans="1:3" ht="15.75">
      <c r="A26" s="14">
        <v>22</v>
      </c>
      <c r="B26" s="15" t="s">
        <v>297</v>
      </c>
      <c r="C26" s="31">
        <v>2</v>
      </c>
    </row>
    <row r="27" spans="1:3" ht="15.75">
      <c r="A27" s="14">
        <v>23</v>
      </c>
      <c r="B27" s="15" t="s">
        <v>106</v>
      </c>
      <c r="C27" s="31">
        <v>2</v>
      </c>
    </row>
    <row r="28" spans="1:3" ht="15.75">
      <c r="A28" s="14">
        <v>24</v>
      </c>
      <c r="B28" s="15" t="s">
        <v>427</v>
      </c>
      <c r="C28" s="31">
        <v>2</v>
      </c>
    </row>
    <row r="29" spans="1:3" ht="15.75">
      <c r="A29" s="14">
        <v>25</v>
      </c>
      <c r="B29" s="15" t="s">
        <v>435</v>
      </c>
      <c r="C29" s="31">
        <v>2</v>
      </c>
    </row>
    <row r="30" spans="1:3" ht="15.75">
      <c r="A30" s="14">
        <v>26</v>
      </c>
      <c r="B30" s="15" t="s">
        <v>420</v>
      </c>
      <c r="C30" s="31">
        <v>2</v>
      </c>
    </row>
    <row r="31" spans="1:3" ht="15.75">
      <c r="A31" s="14">
        <v>27</v>
      </c>
      <c r="B31" s="15" t="s">
        <v>131</v>
      </c>
      <c r="C31" s="31">
        <v>2</v>
      </c>
    </row>
    <row r="32" spans="1:3" ht="15.75">
      <c r="A32" s="14">
        <v>28</v>
      </c>
      <c r="B32" s="15" t="s">
        <v>155</v>
      </c>
      <c r="C32" s="31">
        <v>2</v>
      </c>
    </row>
    <row r="33" spans="1:3" ht="15.75">
      <c r="A33" s="14">
        <v>29</v>
      </c>
      <c r="B33" s="15" t="s">
        <v>138</v>
      </c>
      <c r="C33" s="31">
        <v>2</v>
      </c>
    </row>
    <row r="34" spans="1:3" ht="15.75">
      <c r="A34" s="14">
        <v>30</v>
      </c>
      <c r="B34" s="15" t="s">
        <v>219</v>
      </c>
      <c r="C34" s="31">
        <v>2</v>
      </c>
    </row>
    <row r="35" spans="1:3" ht="15.75">
      <c r="A35" s="14">
        <v>31</v>
      </c>
      <c r="B35" s="15" t="s">
        <v>238</v>
      </c>
      <c r="C35" s="31">
        <v>2</v>
      </c>
    </row>
    <row r="36" spans="1:3" ht="15.75">
      <c r="A36" s="14">
        <v>32</v>
      </c>
      <c r="B36" s="15" t="s">
        <v>257</v>
      </c>
      <c r="C36" s="31">
        <v>2</v>
      </c>
    </row>
    <row r="37" spans="1:3" ht="15.75">
      <c r="A37" s="14">
        <v>33</v>
      </c>
      <c r="B37" s="15" t="s">
        <v>373</v>
      </c>
      <c r="C37" s="31">
        <v>1</v>
      </c>
    </row>
    <row r="38" spans="1:3" ht="15.75">
      <c r="A38" s="14">
        <v>34</v>
      </c>
      <c r="B38" s="15" t="s">
        <v>430</v>
      </c>
      <c r="C38" s="31">
        <v>1</v>
      </c>
    </row>
    <row r="39" spans="1:3" ht="15.75">
      <c r="A39" s="14">
        <v>35</v>
      </c>
      <c r="B39" s="15" t="s">
        <v>434</v>
      </c>
      <c r="C39" s="31">
        <v>1</v>
      </c>
    </row>
    <row r="40" spans="1:3" ht="15.75">
      <c r="A40" s="14">
        <v>36</v>
      </c>
      <c r="B40" s="15" t="s">
        <v>436</v>
      </c>
      <c r="C40" s="31">
        <v>1</v>
      </c>
    </row>
    <row r="41" spans="1:3" ht="15.75">
      <c r="A41" s="14">
        <v>37</v>
      </c>
      <c r="B41" s="15" t="s">
        <v>347</v>
      </c>
      <c r="C41" s="31">
        <v>1</v>
      </c>
    </row>
    <row r="42" spans="1:3" ht="15.75">
      <c r="A42" s="14">
        <v>38</v>
      </c>
      <c r="B42" s="15" t="s">
        <v>200</v>
      </c>
      <c r="C42" s="31">
        <v>1</v>
      </c>
    </row>
    <row r="43" spans="1:3" ht="15.75">
      <c r="A43" s="14">
        <v>39</v>
      </c>
      <c r="B43" s="15" t="s">
        <v>425</v>
      </c>
      <c r="C43" s="31">
        <v>1</v>
      </c>
    </row>
    <row r="44" spans="1:3" ht="15.75">
      <c r="A44" s="14">
        <v>40</v>
      </c>
      <c r="B44" s="15" t="s">
        <v>426</v>
      </c>
      <c r="C44" s="31">
        <v>1</v>
      </c>
    </row>
    <row r="45" spans="1:3" ht="15.75">
      <c r="A45" s="14">
        <v>41</v>
      </c>
      <c r="B45" s="15" t="s">
        <v>351</v>
      </c>
      <c r="C45" s="31">
        <v>1</v>
      </c>
    </row>
    <row r="46" spans="1:3" ht="15.75">
      <c r="A46" s="14">
        <v>42</v>
      </c>
      <c r="B46" s="15" t="s">
        <v>207</v>
      </c>
      <c r="C46" s="31">
        <v>1</v>
      </c>
    </row>
    <row r="47" spans="1:3" ht="15.75">
      <c r="A47" s="14">
        <v>43</v>
      </c>
      <c r="B47" s="15" t="s">
        <v>328</v>
      </c>
      <c r="C47" s="31">
        <v>1</v>
      </c>
    </row>
    <row r="48" spans="1:3" ht="15.75">
      <c r="A48" s="14">
        <v>44</v>
      </c>
      <c r="B48" s="15" t="s">
        <v>277</v>
      </c>
      <c r="C48" s="31">
        <v>1</v>
      </c>
    </row>
    <row r="49" spans="1:3" ht="15.75">
      <c r="A49" s="14">
        <v>45</v>
      </c>
      <c r="B49" s="15" t="s">
        <v>432</v>
      </c>
      <c r="C49" s="31">
        <v>1</v>
      </c>
    </row>
    <row r="50" spans="1:3" ht="15.75">
      <c r="A50" s="14">
        <v>46</v>
      </c>
      <c r="B50" s="15" t="s">
        <v>429</v>
      </c>
      <c r="C50" s="31">
        <v>1</v>
      </c>
    </row>
    <row r="51" spans="1:3" ht="15.75">
      <c r="A51" s="14">
        <v>47</v>
      </c>
      <c r="B51" s="15" t="s">
        <v>424</v>
      </c>
      <c r="C51" s="31">
        <v>1</v>
      </c>
    </row>
    <row r="52" spans="1:3" ht="15.75">
      <c r="A52" s="14">
        <v>48</v>
      </c>
      <c r="B52" s="15" t="s">
        <v>423</v>
      </c>
      <c r="C52" s="31">
        <v>1</v>
      </c>
    </row>
    <row r="53" spans="1:3" ht="15.75">
      <c r="A53" s="14">
        <v>49</v>
      </c>
      <c r="B53" s="15" t="s">
        <v>287</v>
      </c>
      <c r="C53" s="31">
        <v>1</v>
      </c>
    </row>
    <row r="54" spans="1:3" ht="15.75">
      <c r="A54" s="14">
        <v>50</v>
      </c>
      <c r="B54" s="15" t="s">
        <v>186</v>
      </c>
      <c r="C54" s="31">
        <v>1</v>
      </c>
    </row>
    <row r="55" spans="1:3" ht="15.75">
      <c r="A55" s="14">
        <v>51</v>
      </c>
      <c r="B55" s="15" t="s">
        <v>246</v>
      </c>
      <c r="C55" s="31">
        <v>1</v>
      </c>
    </row>
    <row r="56" spans="1:3" ht="15.75">
      <c r="A56" s="14">
        <v>52</v>
      </c>
      <c r="B56" s="15" t="s">
        <v>404</v>
      </c>
      <c r="C56" s="31">
        <v>1</v>
      </c>
    </row>
    <row r="57" spans="1:3" ht="15.75">
      <c r="A57" s="14">
        <v>53</v>
      </c>
      <c r="B57" s="15" t="s">
        <v>190</v>
      </c>
      <c r="C57" s="31">
        <v>1</v>
      </c>
    </row>
    <row r="58" spans="1:3" ht="15.75">
      <c r="A58" s="14">
        <v>54</v>
      </c>
      <c r="B58" s="15" t="s">
        <v>437</v>
      </c>
      <c r="C58" s="31">
        <v>1</v>
      </c>
    </row>
    <row r="59" spans="1:3" ht="15.75">
      <c r="A59" s="14">
        <v>55</v>
      </c>
      <c r="B59" s="15" t="s">
        <v>421</v>
      </c>
      <c r="C59" s="31">
        <v>1</v>
      </c>
    </row>
    <row r="60" spans="1:3" ht="15.75">
      <c r="A60" s="14">
        <v>56</v>
      </c>
      <c r="B60" s="15" t="s">
        <v>428</v>
      </c>
      <c r="C60" s="31">
        <v>1</v>
      </c>
    </row>
    <row r="61" spans="1:3" ht="15.75">
      <c r="A61" s="14">
        <v>57</v>
      </c>
      <c r="B61" s="15" t="s">
        <v>177</v>
      </c>
      <c r="C61" s="31">
        <v>1</v>
      </c>
    </row>
    <row r="62" spans="1:3" ht="15.75">
      <c r="A62" s="14">
        <v>58</v>
      </c>
      <c r="B62" s="15" t="s">
        <v>146</v>
      </c>
      <c r="C62" s="31">
        <v>1</v>
      </c>
    </row>
    <row r="63" spans="1:3" ht="15.75">
      <c r="A63" s="14">
        <v>59</v>
      </c>
      <c r="B63" s="15" t="s">
        <v>431</v>
      </c>
      <c r="C63" s="31">
        <v>1</v>
      </c>
    </row>
    <row r="64" spans="1:3" ht="15.75">
      <c r="A64" s="14">
        <v>60</v>
      </c>
      <c r="B64" s="15" t="s">
        <v>338</v>
      </c>
      <c r="C64" s="31">
        <v>1</v>
      </c>
    </row>
    <row r="65" spans="1:3" ht="15.75">
      <c r="A65" s="14">
        <v>61</v>
      </c>
      <c r="B65" s="15" t="s">
        <v>383</v>
      </c>
      <c r="C65" s="31">
        <v>1</v>
      </c>
    </row>
    <row r="66" spans="1:3" ht="15.75">
      <c r="A66" s="14">
        <v>62</v>
      </c>
      <c r="B66" s="15" t="s">
        <v>180</v>
      </c>
      <c r="C66" s="31">
        <v>1</v>
      </c>
    </row>
    <row r="67" spans="1:3" ht="15.75">
      <c r="A67" s="14">
        <v>63</v>
      </c>
      <c r="B67" s="15" t="s">
        <v>173</v>
      </c>
      <c r="C67" s="31">
        <v>1</v>
      </c>
    </row>
    <row r="68" spans="1:3" ht="15.75">
      <c r="A68" s="14">
        <v>64</v>
      </c>
      <c r="B68" s="15" t="s">
        <v>262</v>
      </c>
      <c r="C68" s="31">
        <v>1</v>
      </c>
    </row>
    <row r="69" spans="1:3" ht="15.75">
      <c r="A69" s="14">
        <v>65</v>
      </c>
      <c r="B69" s="15" t="s">
        <v>223</v>
      </c>
      <c r="C69" s="31">
        <v>1</v>
      </c>
    </row>
    <row r="70" spans="1:3" ht="15.75">
      <c r="A70" s="14">
        <v>66</v>
      </c>
      <c r="B70" s="15" t="s">
        <v>210</v>
      </c>
      <c r="C70" s="31">
        <v>1</v>
      </c>
    </row>
    <row r="71" spans="1:3" ht="15.75">
      <c r="A71" s="14">
        <v>67</v>
      </c>
      <c r="B71" s="15" t="s">
        <v>55</v>
      </c>
      <c r="C71" s="31">
        <v>1</v>
      </c>
    </row>
    <row r="72" spans="1:3" ht="15.75">
      <c r="A72" s="14">
        <v>68</v>
      </c>
      <c r="B72" s="15" t="s">
        <v>317</v>
      </c>
      <c r="C72" s="31">
        <v>1</v>
      </c>
    </row>
    <row r="73" spans="1:3" ht="15.75">
      <c r="A73" s="14">
        <v>69</v>
      </c>
      <c r="B73" s="15" t="s">
        <v>321</v>
      </c>
      <c r="C73" s="31">
        <v>1</v>
      </c>
    </row>
    <row r="74" spans="1:3" ht="15.75">
      <c r="A74" s="14">
        <v>70</v>
      </c>
      <c r="B74" s="15" t="s">
        <v>289</v>
      </c>
      <c r="C74" s="31">
        <v>1</v>
      </c>
    </row>
    <row r="75" spans="1:3" ht="15.75">
      <c r="A75" s="14">
        <v>71</v>
      </c>
      <c r="B75" s="15" t="s">
        <v>267</v>
      </c>
      <c r="C75" s="31">
        <v>1</v>
      </c>
    </row>
    <row r="76" spans="1:3" ht="15.75">
      <c r="A76" s="14">
        <v>72</v>
      </c>
      <c r="B76" s="15" t="s">
        <v>217</v>
      </c>
      <c r="C76" s="31">
        <v>1</v>
      </c>
    </row>
    <row r="77" spans="1:3" ht="15.75">
      <c r="A77" s="14">
        <v>73</v>
      </c>
      <c r="B77" s="15" t="s">
        <v>164</v>
      </c>
      <c r="C77" s="31">
        <v>1</v>
      </c>
    </row>
    <row r="78" spans="1:3" ht="15.75">
      <c r="A78" s="14">
        <v>74</v>
      </c>
      <c r="B78" s="15" t="s">
        <v>303</v>
      </c>
      <c r="C78" s="31">
        <v>1</v>
      </c>
    </row>
    <row r="79" spans="1:3" ht="15.75">
      <c r="A79" s="14">
        <v>75</v>
      </c>
      <c r="B79" s="15" t="s">
        <v>130</v>
      </c>
      <c r="C79" s="31">
        <v>1</v>
      </c>
    </row>
    <row r="80" spans="1:3" ht="15.75">
      <c r="A80" s="14">
        <v>76</v>
      </c>
      <c r="B80" s="15" t="s">
        <v>380</v>
      </c>
      <c r="C80" s="31">
        <v>1</v>
      </c>
    </row>
    <row r="81" spans="1:3" ht="15.75">
      <c r="A81" s="14">
        <v>77</v>
      </c>
      <c r="B81" s="15" t="s">
        <v>377</v>
      </c>
      <c r="C81" s="31">
        <v>1</v>
      </c>
    </row>
    <row r="82" spans="1:3" ht="15.75">
      <c r="A82" s="14">
        <v>78</v>
      </c>
      <c r="B82" s="15" t="s">
        <v>363</v>
      </c>
      <c r="C82" s="31">
        <v>1</v>
      </c>
    </row>
    <row r="83" spans="1:3" ht="15.75">
      <c r="A83" s="14">
        <v>79</v>
      </c>
      <c r="B83" s="15" t="s">
        <v>127</v>
      </c>
      <c r="C83" s="31">
        <v>1</v>
      </c>
    </row>
    <row r="84" spans="1:3" ht="15.75">
      <c r="A84" s="14">
        <v>80</v>
      </c>
      <c r="B84" s="15" t="s">
        <v>152</v>
      </c>
      <c r="C84" s="31">
        <v>1</v>
      </c>
    </row>
    <row r="85" spans="1:3" ht="15.75">
      <c r="A85" s="14">
        <v>81</v>
      </c>
      <c r="B85" s="15" t="s">
        <v>422</v>
      </c>
      <c r="C85" s="31">
        <v>1</v>
      </c>
    </row>
    <row r="86" spans="1:3" ht="15.75">
      <c r="A86" s="16">
        <v>82</v>
      </c>
      <c r="B86" s="17" t="s">
        <v>294</v>
      </c>
      <c r="C86" s="32">
        <v>1</v>
      </c>
    </row>
    <row r="87" ht="12.75">
      <c r="C87" s="2">
        <f>SUM(C5:C86)</f>
        <v>193</v>
      </c>
    </row>
  </sheetData>
  <sheetProtection/>
  <autoFilter ref="A4:C4">
    <sortState ref="A5:C87">
      <sortCondition descending="1" sortBy="value" ref="C5:C8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2017-06-07T21:14:33Z</dcterms:modified>
  <cp:category/>
  <cp:version/>
  <cp:contentType/>
  <cp:contentStatus/>
</cp:coreProperties>
</file>