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<sst xmlns="http://schemas.openxmlformats.org/spreadsheetml/2006/main" count="391" uniqueCount="186">
  <si>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</si>
  <si>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</si>
  <si>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</si>
  <si>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</si>
  <si>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</si>
  <si>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</si>
  <si>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</si>
  <si>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</si>
  <si>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</si>
  <si>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</si>
  <si>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</si>
  <si>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Osimani</t>
  </si>
  <si>
    <t>Danilo</t>
  </si>
  <si>
    <t>M</t>
  </si>
  <si>
    <t>De Nardis</t>
  </si>
  <si>
    <t>Adriano</t>
  </si>
  <si>
    <t>Polisportiva Università Foro Italico</t>
  </si>
  <si>
    <t>Scaffeo</t>
  </si>
  <si>
    <t>Francesco</t>
  </si>
  <si>
    <t>Tivoli Marathon</t>
  </si>
  <si>
    <t>Gargiulo</t>
  </si>
  <si>
    <t xml:space="preserve">Luca </t>
  </si>
  <si>
    <t>Tibur Runners</t>
  </si>
  <si>
    <t>D'Offizi</t>
  </si>
  <si>
    <t>Andrea</t>
  </si>
  <si>
    <t>Pauselli</t>
  </si>
  <si>
    <t>Claudio</t>
  </si>
  <si>
    <t>Lionetti</t>
  </si>
  <si>
    <t>Tony</t>
  </si>
  <si>
    <t>Kali Kalasag</t>
  </si>
  <si>
    <t>Giammarino</t>
  </si>
  <si>
    <t>N.D.</t>
  </si>
  <si>
    <t>Di Terlizzi</t>
  </si>
  <si>
    <t>Marco</t>
  </si>
  <si>
    <t>Carrone Tamburno</t>
  </si>
  <si>
    <t>Lucio</t>
  </si>
  <si>
    <t>SS Lazio</t>
  </si>
  <si>
    <t>Curzi</t>
  </si>
  <si>
    <t>Antonio</t>
  </si>
  <si>
    <t>Sempre di Corsa</t>
  </si>
  <si>
    <t>Falilo</t>
  </si>
  <si>
    <t>Nicola</t>
  </si>
  <si>
    <t>Bancari Romani</t>
  </si>
  <si>
    <t>Pinto</t>
  </si>
  <si>
    <t>Massilimiano</t>
  </si>
  <si>
    <t>Raboni</t>
  </si>
  <si>
    <t>Siliberto</t>
  </si>
  <si>
    <t>Dangelo</t>
  </si>
  <si>
    <t>Salvatore</t>
  </si>
  <si>
    <t>Lingone</t>
  </si>
  <si>
    <t>Ruggieri</t>
  </si>
  <si>
    <t>Gatti</t>
  </si>
  <si>
    <t>Gianluca</t>
  </si>
  <si>
    <t>ASD GS Corazzieri</t>
  </si>
  <si>
    <t>Sanna</t>
  </si>
  <si>
    <t>Giovanni</t>
  </si>
  <si>
    <t>Lolli</t>
  </si>
  <si>
    <t>Luigi</t>
  </si>
  <si>
    <t>ASD Atletica Energia Roma</t>
  </si>
  <si>
    <t>Perrelli</t>
  </si>
  <si>
    <t>Paolo</t>
  </si>
  <si>
    <t>Parks Trail</t>
  </si>
  <si>
    <t>Maffei</t>
  </si>
  <si>
    <t>Ignazio</t>
  </si>
  <si>
    <t>Russo</t>
  </si>
  <si>
    <t>Samuele</t>
  </si>
  <si>
    <t>Di Giuseppe</t>
  </si>
  <si>
    <t>Amedeo</t>
  </si>
  <si>
    <t>Rubiu</t>
  </si>
  <si>
    <t>Alessandro</t>
  </si>
  <si>
    <t>Ciuci</t>
  </si>
  <si>
    <t>Loreti</t>
  </si>
  <si>
    <t>Pasquale</t>
  </si>
  <si>
    <t>Terrone</t>
  </si>
  <si>
    <t>Cappalonga</t>
  </si>
  <si>
    <t>Tiziano</t>
  </si>
  <si>
    <t>UISP Civitavecchia</t>
  </si>
  <si>
    <t>Magini</t>
  </si>
  <si>
    <t>Viotti</t>
  </si>
  <si>
    <t>Annarita</t>
  </si>
  <si>
    <t>F</t>
  </si>
  <si>
    <t>Atletica Palombara</t>
  </si>
  <si>
    <t>Rocchi</t>
  </si>
  <si>
    <t>Goffredo</t>
  </si>
  <si>
    <t>Di Braccio</t>
  </si>
  <si>
    <t>Federica</t>
  </si>
  <si>
    <t>Salvatori</t>
  </si>
  <si>
    <t xml:space="preserve">Sara </t>
  </si>
  <si>
    <t>Cipolloni</t>
  </si>
  <si>
    <t>Di Pastena</t>
  </si>
  <si>
    <t>Roberto</t>
  </si>
  <si>
    <t>Rinaldi</t>
  </si>
  <si>
    <t>Sensi</t>
  </si>
  <si>
    <t>Vittorio</t>
  </si>
  <si>
    <t>Paolessi</t>
  </si>
  <si>
    <t xml:space="preserve">Paola </t>
  </si>
  <si>
    <t>Rifondazione Podistica</t>
  </si>
  <si>
    <t>Micarelli</t>
  </si>
  <si>
    <t>Del Proposto</t>
  </si>
  <si>
    <t>Gianpaolo</t>
  </si>
  <si>
    <t>Vincenzo</t>
  </si>
  <si>
    <t>Testa</t>
  </si>
  <si>
    <t>Tondini</t>
  </si>
  <si>
    <t>Elisabetta</t>
  </si>
  <si>
    <t>Rubicini</t>
  </si>
  <si>
    <t>Fabrizio</t>
  </si>
  <si>
    <t>CAT Sport</t>
  </si>
  <si>
    <t>Franciosi</t>
  </si>
  <si>
    <t>Papa</t>
  </si>
  <si>
    <t>Sinceri</t>
  </si>
  <si>
    <t>Massimo</t>
  </si>
  <si>
    <t>Bande</t>
  </si>
  <si>
    <t>6+</t>
  </si>
  <si>
    <t>Orsingher</t>
  </si>
  <si>
    <t>Enzo</t>
  </si>
  <si>
    <t>ASD Atletica Vita</t>
  </si>
  <si>
    <t>Calogero</t>
  </si>
  <si>
    <t>Airone Tolfa</t>
  </si>
  <si>
    <t>Carlo</t>
  </si>
  <si>
    <t xml:space="preserve">UISP   </t>
  </si>
  <si>
    <t>Migliazza</t>
  </si>
  <si>
    <t>Toti</t>
  </si>
  <si>
    <t>Torquato</t>
  </si>
  <si>
    <t>Vanescu</t>
  </si>
  <si>
    <t>Ionela</t>
  </si>
  <si>
    <t>Tiberi</t>
  </si>
  <si>
    <t>Augusto</t>
  </si>
  <si>
    <t>Presutti</t>
  </si>
  <si>
    <t>Mauro</t>
  </si>
  <si>
    <t>Romatletica</t>
  </si>
  <si>
    <t>D'Adamo</t>
  </si>
  <si>
    <t>Mario</t>
  </si>
  <si>
    <t>GS Lital Roma</t>
  </si>
  <si>
    <t>Giordani</t>
  </si>
  <si>
    <t>Ciucci</t>
  </si>
  <si>
    <t xml:space="preserve">Simona </t>
  </si>
  <si>
    <t>Colangeli</t>
  </si>
  <si>
    <t>Giuseppe</t>
  </si>
  <si>
    <t>Pistocchi</t>
  </si>
  <si>
    <t xml:space="preserve">Valentina </t>
  </si>
  <si>
    <t>Cerroni</t>
  </si>
  <si>
    <t xml:space="preserve">Silvia </t>
  </si>
  <si>
    <t>Peruzzi</t>
  </si>
  <si>
    <t>Gianni</t>
  </si>
  <si>
    <t>Favaretto</t>
  </si>
  <si>
    <t>Livio</t>
  </si>
  <si>
    <t>Golvelli</t>
  </si>
  <si>
    <t>Ettore</t>
  </si>
  <si>
    <t>Irilli</t>
  </si>
  <si>
    <t>Luciano</t>
  </si>
  <si>
    <t>Evangelista</t>
  </si>
  <si>
    <t>Incoronato</t>
  </si>
  <si>
    <t>De Bonis</t>
  </si>
  <si>
    <t>Matteo</t>
  </si>
  <si>
    <t>Nello</t>
  </si>
  <si>
    <t>Boccomini</t>
  </si>
  <si>
    <t>Ludovica</t>
  </si>
  <si>
    <t>Berardo</t>
  </si>
  <si>
    <t>Pietro</t>
  </si>
  <si>
    <t>Placidi</t>
  </si>
  <si>
    <t>Accalai</t>
  </si>
  <si>
    <t>Teodora</t>
  </si>
  <si>
    <t>Piccarreta</t>
  </si>
  <si>
    <t>Anna</t>
  </si>
  <si>
    <t>Greco</t>
  </si>
  <si>
    <t>Onofrio</t>
  </si>
  <si>
    <t>Cristiani</t>
  </si>
  <si>
    <t>Daniela</t>
  </si>
  <si>
    <t>Uisp</t>
  </si>
  <si>
    <t>Trezzi</t>
  </si>
  <si>
    <t>Annalisa</t>
  </si>
  <si>
    <t>Padovani</t>
  </si>
  <si>
    <t xml:space="preserve">lorella </t>
  </si>
  <si>
    <t>Di Giovanbattista</t>
  </si>
  <si>
    <t>Tiziana</t>
  </si>
  <si>
    <t>Santucci</t>
  </si>
  <si>
    <t>Emanuele</t>
  </si>
  <si>
    <t>Triolo</t>
  </si>
  <si>
    <t>Serena</t>
  </si>
  <si>
    <t>Anselmi</t>
  </si>
  <si>
    <t>Alessandra</t>
  </si>
  <si>
    <t>Pacifici</t>
  </si>
  <si>
    <t>A.S.D. Podistica Solidarietà</t>
  </si>
  <si>
    <t>La Botte Trail</t>
  </si>
  <si>
    <t xml:space="preserve"> 1ª edizione</t>
  </si>
  <si>
    <t>Guidonia Montecelio (RM) Italia - Domenica 08/01/2017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</si>
</sst>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47" borderId="23" xfId="0" applyFont="1" applyFill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3" fillId="55" borderId="2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3" xfId="0" applyFont="1" applyFill="1" applyBorder="1" applyAlignment="1">
      <alignment horizontal="center" vertical="center" wrapText="1"/>
    </xf>
    <xf numFmtId="0" fontId="12" fillId="47" borderId="24" xfId="0" applyFont="1" applyFill="1" applyBorder="1" applyAlignment="1">
      <alignment horizontal="center" vertical="center" wrapText="1"/>
    </xf>
    <xf numFmtId="0" fontId="12" fillId="47" borderId="25" xfId="0" applyFont="1" applyFill="1" applyBorder="1" applyAlignment="1">
      <alignment horizontal="center" vertical="center" wrapText="1"/>
    </xf>
    <xf numFmtId="0" fontId="2" fillId="47" borderId="30" xfId="0" applyFont="1" applyFill="1" applyBorder="1" applyAlignment="1">
      <alignment horizontal="center" vertical="center"/>
    </xf>
    <xf numFmtId="0" fontId="11" fillId="55" borderId="2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179" fontId="32" fillId="0" borderId="22" xfId="0" applyNumberFormat="1" applyFont="1" applyFill="1" applyBorder="1" applyAlignment="1">
      <alignment horizontal="center" vertical="center"/>
    </xf>
    <xf numFmtId="21" fontId="32" fillId="0" borderId="22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179" fontId="32" fillId="0" borderId="30" xfId="0" applyNumberFormat="1" applyFont="1" applyFill="1" applyBorder="1" applyAlignment="1">
      <alignment horizontal="center" vertical="center"/>
    </xf>
    <xf numFmtId="21" fontId="32" fillId="0" borderId="30" xfId="0" applyNumberFormat="1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vertical="center"/>
    </xf>
    <xf numFmtId="179" fontId="52" fillId="56" borderId="21" xfId="0" applyNumberFormat="1" applyFont="1" applyFill="1" applyBorder="1" applyAlignment="1">
      <alignment horizontal="center" vertical="center"/>
    </xf>
    <xf numFmtId="21" fontId="52" fillId="56" borderId="21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/>
    </xf>
    <xf numFmtId="0" fontId="32" fillId="0" borderId="31" xfId="0" applyNumberFormat="1" applyFont="1" applyFill="1" applyBorder="1" applyAlignment="1">
      <alignment horizontal="center" vertical="center"/>
    </xf>
    <xf numFmtId="0" fontId="32" fillId="0" borderId="32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0" fontId="52" fillId="56" borderId="32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15" t="s">
        <v>183</v>
      </c>
      <c r="B1" s="16"/>
      <c r="C1" s="16"/>
      <c r="D1" s="16"/>
      <c r="E1" s="16"/>
      <c r="F1" s="16"/>
      <c r="G1" s="16"/>
      <c r="H1" s="16"/>
      <c r="I1" s="17"/>
    </row>
    <row r="2" spans="1:9" ht="24" customHeight="1">
      <c r="A2" s="18" t="s">
        <v>184</v>
      </c>
      <c r="B2" s="19"/>
      <c r="C2" s="19"/>
      <c r="D2" s="19"/>
      <c r="E2" s="19"/>
      <c r="F2" s="19"/>
      <c r="G2" s="19"/>
      <c r="H2" s="19"/>
      <c r="I2" s="20"/>
    </row>
    <row r="3" spans="1:9" ht="24" customHeight="1">
      <c r="A3" s="21" t="s">
        <v>185</v>
      </c>
      <c r="B3" s="22"/>
      <c r="C3" s="22"/>
      <c r="D3" s="22"/>
      <c r="E3" s="22"/>
      <c r="F3" s="22"/>
      <c r="G3" s="2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6">
        <v>1</v>
      </c>
      <c r="B5" s="37" t="s">
        <v>11</v>
      </c>
      <c r="C5" s="37" t="s">
        <v>12</v>
      </c>
      <c r="D5" s="36" t="s">
        <v>13</v>
      </c>
      <c r="E5" s="37" t="s">
        <v>182</v>
      </c>
      <c r="F5" s="38">
        <v>0.021782407407407407</v>
      </c>
      <c r="G5" s="36" t="str">
        <f>TEXT(INT((HOUR(F5)*3600+MINUTE(F5)*60+SECOND(F5))/$I$3/60),"0")&amp;"."&amp;TEXT(MOD((HOUR(F5)*3600+MINUTE(F5)*60+SECOND(F5))/$I$3,60),"00")&amp;"/km"</f>
        <v>3.08/km</v>
      </c>
      <c r="H5" s="39">
        <f>F5-$F$5</f>
        <v>0</v>
      </c>
      <c r="I5" s="39">
        <f aca="true" t="shared" si="0" ref="I5:I40">F5-INDEX($F$5:$F$40,MATCH(D5,$D$5:$D$40,0))</f>
        <v>0</v>
      </c>
    </row>
    <row r="6" spans="1:9" s="10" customFormat="1" ht="15" customHeight="1">
      <c r="A6" s="28">
        <v>2</v>
      </c>
      <c r="B6" s="29" t="s">
        <v>14</v>
      </c>
      <c r="C6" s="29" t="s">
        <v>15</v>
      </c>
      <c r="D6" s="28" t="s">
        <v>13</v>
      </c>
      <c r="E6" s="29" t="s">
        <v>16</v>
      </c>
      <c r="F6" s="30">
        <v>0.022881944444444444</v>
      </c>
      <c r="G6" s="28" t="str">
        <f aca="true" t="shared" si="1" ref="G6:G21">TEXT(INT((HOUR(F6)*3600+MINUTE(F6)*60+SECOND(F6))/$I$3/60),"0")&amp;"."&amp;TEXT(MOD((HOUR(F6)*3600+MINUTE(F6)*60+SECOND(F6))/$I$3,60),"00")&amp;"/km"</f>
        <v>3.18/km</v>
      </c>
      <c r="H6" s="31">
        <f aca="true" t="shared" si="2" ref="H6:H21">F6-$F$5</f>
        <v>0.0010995370370370378</v>
      </c>
      <c r="I6" s="31">
        <f t="shared" si="0"/>
        <v>0.0010995370370370378</v>
      </c>
    </row>
    <row r="7" spans="1:9" s="10" customFormat="1" ht="15" customHeight="1">
      <c r="A7" s="28">
        <v>3</v>
      </c>
      <c r="B7" s="29" t="s">
        <v>17</v>
      </c>
      <c r="C7" s="29" t="s">
        <v>18</v>
      </c>
      <c r="D7" s="28" t="s">
        <v>13</v>
      </c>
      <c r="E7" s="29" t="s">
        <v>19</v>
      </c>
      <c r="F7" s="30">
        <v>0.023194444444444445</v>
      </c>
      <c r="G7" s="28" t="str">
        <f t="shared" si="1"/>
        <v>3.20/km</v>
      </c>
      <c r="H7" s="31">
        <f t="shared" si="2"/>
        <v>0.001412037037037038</v>
      </c>
      <c r="I7" s="31">
        <f t="shared" si="0"/>
        <v>0.001412037037037038</v>
      </c>
    </row>
    <row r="8" spans="1:9" s="10" customFormat="1" ht="15" customHeight="1">
      <c r="A8" s="28">
        <v>4</v>
      </c>
      <c r="B8" s="29" t="s">
        <v>20</v>
      </c>
      <c r="C8" s="29" t="s">
        <v>21</v>
      </c>
      <c r="D8" s="28" t="s">
        <v>13</v>
      </c>
      <c r="E8" s="29" t="s">
        <v>22</v>
      </c>
      <c r="F8" s="30">
        <v>0.02400462962962963</v>
      </c>
      <c r="G8" s="28" t="str">
        <f t="shared" si="1"/>
        <v>3.27/km</v>
      </c>
      <c r="H8" s="31">
        <f t="shared" si="2"/>
        <v>0.0022222222222222227</v>
      </c>
      <c r="I8" s="31">
        <f t="shared" si="0"/>
        <v>0.0022222222222222227</v>
      </c>
    </row>
    <row r="9" spans="1:9" s="10" customFormat="1" ht="15" customHeight="1">
      <c r="A9" s="28">
        <v>5</v>
      </c>
      <c r="B9" s="29" t="s">
        <v>23</v>
      </c>
      <c r="C9" s="29" t="s">
        <v>24</v>
      </c>
      <c r="D9" s="28" t="s">
        <v>13</v>
      </c>
      <c r="E9" s="29" t="s">
        <v>22</v>
      </c>
      <c r="F9" s="30">
        <v>0.02449074074074074</v>
      </c>
      <c r="G9" s="28" t="str">
        <f t="shared" si="1"/>
        <v>3.32/km</v>
      </c>
      <c r="H9" s="31">
        <f t="shared" si="2"/>
        <v>0.0027083333333333334</v>
      </c>
      <c r="I9" s="31">
        <f t="shared" si="0"/>
        <v>0.0027083333333333334</v>
      </c>
    </row>
    <row r="10" spans="1:9" s="10" customFormat="1" ht="15" customHeight="1">
      <c r="A10" s="28">
        <v>6</v>
      </c>
      <c r="B10" s="29" t="s">
        <v>25</v>
      </c>
      <c r="C10" s="29" t="s">
        <v>26</v>
      </c>
      <c r="D10" s="28" t="s">
        <v>13</v>
      </c>
      <c r="E10" s="29" t="s">
        <v>19</v>
      </c>
      <c r="F10" s="30">
        <v>0.026122685185185183</v>
      </c>
      <c r="G10" s="28" t="str">
        <f t="shared" si="1"/>
        <v>3.46/km</v>
      </c>
      <c r="H10" s="31">
        <f t="shared" si="2"/>
        <v>0.004340277777777776</v>
      </c>
      <c r="I10" s="31">
        <f t="shared" si="0"/>
        <v>0.004340277777777776</v>
      </c>
    </row>
    <row r="11" spans="1:9" s="10" customFormat="1" ht="15" customHeight="1">
      <c r="A11" s="28">
        <v>7</v>
      </c>
      <c r="B11" s="29" t="s">
        <v>27</v>
      </c>
      <c r="C11" s="29" t="s">
        <v>28</v>
      </c>
      <c r="D11" s="28" t="s">
        <v>13</v>
      </c>
      <c r="E11" s="29" t="s">
        <v>29</v>
      </c>
      <c r="F11" s="30">
        <v>0.026284722222222223</v>
      </c>
      <c r="G11" s="28" t="str">
        <f t="shared" si="1"/>
        <v>3.47/km</v>
      </c>
      <c r="H11" s="31">
        <f t="shared" si="2"/>
        <v>0.004502314814814817</v>
      </c>
      <c r="I11" s="31">
        <f t="shared" si="0"/>
        <v>0.004502314814814817</v>
      </c>
    </row>
    <row r="12" spans="1:9" s="10" customFormat="1" ht="15" customHeight="1">
      <c r="A12" s="40">
        <v>8</v>
      </c>
      <c r="B12" s="41" t="s">
        <v>30</v>
      </c>
      <c r="C12" s="41" t="s">
        <v>18</v>
      </c>
      <c r="D12" s="40" t="s">
        <v>13</v>
      </c>
      <c r="E12" s="41" t="s">
        <v>182</v>
      </c>
      <c r="F12" s="42">
        <v>0.026689814814814816</v>
      </c>
      <c r="G12" s="40" t="str">
        <f t="shared" si="1"/>
        <v>3.51/km</v>
      </c>
      <c r="H12" s="43">
        <f t="shared" si="2"/>
        <v>0.004907407407407409</v>
      </c>
      <c r="I12" s="43">
        <f t="shared" si="0"/>
        <v>0.004907407407407409</v>
      </c>
    </row>
    <row r="13" spans="1:9" s="10" customFormat="1" ht="15" customHeight="1">
      <c r="A13" s="28">
        <v>9</v>
      </c>
      <c r="B13" s="29" t="s">
        <v>32</v>
      </c>
      <c r="C13" s="29" t="s">
        <v>33</v>
      </c>
      <c r="D13" s="28" t="s">
        <v>13</v>
      </c>
      <c r="E13" s="29" t="s">
        <v>31</v>
      </c>
      <c r="F13" s="30">
        <v>0.026967592592592595</v>
      </c>
      <c r="G13" s="28" t="str">
        <f t="shared" si="1"/>
        <v>3.53/km</v>
      </c>
      <c r="H13" s="31">
        <f t="shared" si="2"/>
        <v>0.0051851851851851885</v>
      </c>
      <c r="I13" s="31">
        <f t="shared" si="0"/>
        <v>0.0051851851851851885</v>
      </c>
    </row>
    <row r="14" spans="1:9" s="10" customFormat="1" ht="15" customHeight="1">
      <c r="A14" s="28">
        <v>10</v>
      </c>
      <c r="B14" s="29" t="s">
        <v>34</v>
      </c>
      <c r="C14" s="29" t="s">
        <v>35</v>
      </c>
      <c r="D14" s="28" t="s">
        <v>13</v>
      </c>
      <c r="E14" s="29" t="s">
        <v>36</v>
      </c>
      <c r="F14" s="30">
        <v>0.027071759259259257</v>
      </c>
      <c r="G14" s="28" t="str">
        <f t="shared" si="1"/>
        <v>3.54/km</v>
      </c>
      <c r="H14" s="31">
        <f t="shared" si="2"/>
        <v>0.005289351851851851</v>
      </c>
      <c r="I14" s="31">
        <f t="shared" si="0"/>
        <v>0.005289351851851851</v>
      </c>
    </row>
    <row r="15" spans="1:9" s="10" customFormat="1" ht="15" customHeight="1">
      <c r="A15" s="28">
        <v>11</v>
      </c>
      <c r="B15" s="29" t="s">
        <v>37</v>
      </c>
      <c r="C15" s="29" t="s">
        <v>38</v>
      </c>
      <c r="D15" s="28" t="s">
        <v>13</v>
      </c>
      <c r="E15" s="29" t="s">
        <v>39</v>
      </c>
      <c r="F15" s="30">
        <v>0.02710648148148148</v>
      </c>
      <c r="G15" s="28" t="str">
        <f t="shared" si="1"/>
        <v>3.54/km</v>
      </c>
      <c r="H15" s="31">
        <f t="shared" si="2"/>
        <v>0.005324074074074075</v>
      </c>
      <c r="I15" s="31">
        <f t="shared" si="0"/>
        <v>0.005324074074074075</v>
      </c>
    </row>
    <row r="16" spans="1:9" s="10" customFormat="1" ht="15" customHeight="1">
      <c r="A16" s="28">
        <v>12</v>
      </c>
      <c r="B16" s="29" t="s">
        <v>40</v>
      </c>
      <c r="C16" s="29" t="s">
        <v>41</v>
      </c>
      <c r="D16" s="28" t="s">
        <v>13</v>
      </c>
      <c r="E16" s="29" t="s">
        <v>42</v>
      </c>
      <c r="F16" s="30">
        <v>0.027696759259259258</v>
      </c>
      <c r="G16" s="28" t="str">
        <f t="shared" si="1"/>
        <v>3.59/km</v>
      </c>
      <c r="H16" s="31">
        <f t="shared" si="2"/>
        <v>0.005914351851851851</v>
      </c>
      <c r="I16" s="31">
        <f t="shared" si="0"/>
        <v>0.005914351851851851</v>
      </c>
    </row>
    <row r="17" spans="1:9" s="10" customFormat="1" ht="15" customHeight="1">
      <c r="A17" s="28">
        <v>13</v>
      </c>
      <c r="B17" s="29" t="s">
        <v>43</v>
      </c>
      <c r="C17" s="29" t="s">
        <v>44</v>
      </c>
      <c r="D17" s="28" t="s">
        <v>13</v>
      </c>
      <c r="E17" s="29" t="s">
        <v>29</v>
      </c>
      <c r="F17" s="30">
        <v>0.027789351851851853</v>
      </c>
      <c r="G17" s="28" t="str">
        <f t="shared" si="1"/>
        <v>4.00/km</v>
      </c>
      <c r="H17" s="31">
        <f t="shared" si="2"/>
        <v>0.006006944444444447</v>
      </c>
      <c r="I17" s="31">
        <f t="shared" si="0"/>
        <v>0.006006944444444447</v>
      </c>
    </row>
    <row r="18" spans="1:9" s="10" customFormat="1" ht="15" customHeight="1">
      <c r="A18" s="28">
        <v>14</v>
      </c>
      <c r="B18" s="29" t="s">
        <v>45</v>
      </c>
      <c r="C18" s="29" t="s">
        <v>26</v>
      </c>
      <c r="D18" s="28" t="s">
        <v>13</v>
      </c>
      <c r="E18" s="29" t="s">
        <v>39</v>
      </c>
      <c r="F18" s="30">
        <v>0.027974537037037034</v>
      </c>
      <c r="G18" s="28" t="str">
        <f t="shared" si="1"/>
        <v>4.02/km</v>
      </c>
      <c r="H18" s="31">
        <f t="shared" si="2"/>
        <v>0.006192129629629627</v>
      </c>
      <c r="I18" s="31">
        <f t="shared" si="0"/>
        <v>0.006192129629629627</v>
      </c>
    </row>
    <row r="19" spans="1:9" s="10" customFormat="1" ht="15" customHeight="1">
      <c r="A19" s="28">
        <v>15</v>
      </c>
      <c r="B19" s="29" t="s">
        <v>46</v>
      </c>
      <c r="C19" s="29" t="s">
        <v>33</v>
      </c>
      <c r="D19" s="28" t="s">
        <v>13</v>
      </c>
      <c r="E19" s="29" t="s">
        <v>22</v>
      </c>
      <c r="F19" s="30">
        <v>0.028136574074074074</v>
      </c>
      <c r="G19" s="28" t="str">
        <f t="shared" si="1"/>
        <v>4.03/km</v>
      </c>
      <c r="H19" s="31">
        <f t="shared" si="2"/>
        <v>0.006354166666666668</v>
      </c>
      <c r="I19" s="31">
        <f t="shared" si="0"/>
        <v>0.006354166666666668</v>
      </c>
    </row>
    <row r="20" spans="1:9" s="10" customFormat="1" ht="15" customHeight="1">
      <c r="A20" s="28">
        <v>16</v>
      </c>
      <c r="B20" s="29" t="s">
        <v>47</v>
      </c>
      <c r="C20" s="29" t="s">
        <v>48</v>
      </c>
      <c r="D20" s="28" t="s">
        <v>13</v>
      </c>
      <c r="E20" s="29" t="s">
        <v>19</v>
      </c>
      <c r="F20" s="30">
        <v>0.028194444444444442</v>
      </c>
      <c r="G20" s="28" t="str">
        <f t="shared" si="1"/>
        <v>4.04/km</v>
      </c>
      <c r="H20" s="31">
        <f t="shared" si="2"/>
        <v>0.0064120370370370355</v>
      </c>
      <c r="I20" s="31">
        <f t="shared" si="0"/>
        <v>0.0064120370370370355</v>
      </c>
    </row>
    <row r="21" spans="1:9" ht="15" customHeight="1">
      <c r="A21" s="28">
        <v>17</v>
      </c>
      <c r="B21" s="29" t="s">
        <v>49</v>
      </c>
      <c r="C21" s="29" t="s">
        <v>38</v>
      </c>
      <c r="D21" s="28" t="s">
        <v>13</v>
      </c>
      <c r="E21" s="29" t="s">
        <v>19</v>
      </c>
      <c r="F21" s="30">
        <v>0.02820601851851852</v>
      </c>
      <c r="G21" s="28" t="str">
        <f t="shared" si="1"/>
        <v>4.04/km</v>
      </c>
      <c r="H21" s="31">
        <f t="shared" si="2"/>
        <v>0.006423611111111113</v>
      </c>
      <c r="I21" s="31">
        <f t="shared" si="0"/>
        <v>0.006423611111111113</v>
      </c>
    </row>
    <row r="22" spans="1:9" ht="15" customHeight="1">
      <c r="A22" s="28">
        <v>18</v>
      </c>
      <c r="B22" s="29" t="s">
        <v>50</v>
      </c>
      <c r="C22" s="29" t="s">
        <v>18</v>
      </c>
      <c r="D22" s="28" t="s">
        <v>13</v>
      </c>
      <c r="E22" s="29" t="s">
        <v>19</v>
      </c>
      <c r="F22" s="30">
        <v>0.02829861111111111</v>
      </c>
      <c r="G22" s="28" t="str">
        <f aca="true" t="shared" si="3" ref="G22:G32">TEXT(INT((HOUR(F22)*3600+MINUTE(F22)*60+SECOND(F22))/$I$3/60),"0")&amp;"."&amp;TEXT(MOD((HOUR(F22)*3600+MINUTE(F22)*60+SECOND(F22))/$I$3,60),"00")&amp;"/km"</f>
        <v>4.05/km</v>
      </c>
      <c r="H22" s="31">
        <f aca="true" t="shared" si="4" ref="H22:H32">F22-$F$5</f>
        <v>0.006516203703703705</v>
      </c>
      <c r="I22" s="31">
        <f t="shared" si="0"/>
        <v>0.006516203703703705</v>
      </c>
    </row>
    <row r="23" spans="1:9" ht="15" customHeight="1">
      <c r="A23" s="28">
        <v>19</v>
      </c>
      <c r="B23" s="29" t="s">
        <v>51</v>
      </c>
      <c r="C23" s="29" t="s">
        <v>52</v>
      </c>
      <c r="D23" s="28" t="s">
        <v>13</v>
      </c>
      <c r="E23" s="29" t="s">
        <v>53</v>
      </c>
      <c r="F23" s="30">
        <v>0.02836805555555556</v>
      </c>
      <c r="G23" s="28" t="str">
        <f t="shared" si="3"/>
        <v>4.05/km</v>
      </c>
      <c r="H23" s="31">
        <f t="shared" si="4"/>
        <v>0.006585648148148153</v>
      </c>
      <c r="I23" s="31">
        <f t="shared" si="0"/>
        <v>0.006585648148148153</v>
      </c>
    </row>
    <row r="24" spans="1:9" ht="15" customHeight="1">
      <c r="A24" s="28">
        <v>20</v>
      </c>
      <c r="B24" s="29" t="s">
        <v>54</v>
      </c>
      <c r="C24" s="29" t="s">
        <v>55</v>
      </c>
      <c r="D24" s="28" t="s">
        <v>13</v>
      </c>
      <c r="E24" s="29" t="s">
        <v>39</v>
      </c>
      <c r="F24" s="30">
        <v>0.0284375</v>
      </c>
      <c r="G24" s="28" t="str">
        <f t="shared" si="3"/>
        <v>4.06/km</v>
      </c>
      <c r="H24" s="31">
        <f t="shared" si="4"/>
        <v>0.006655092592592594</v>
      </c>
      <c r="I24" s="31">
        <f t="shared" si="0"/>
        <v>0.006655092592592594</v>
      </c>
    </row>
    <row r="25" spans="1:9" ht="15" customHeight="1">
      <c r="A25" s="28">
        <v>21</v>
      </c>
      <c r="B25" s="29" t="s">
        <v>56</v>
      </c>
      <c r="C25" s="29" t="s">
        <v>57</v>
      </c>
      <c r="D25" s="28" t="s">
        <v>13</v>
      </c>
      <c r="E25" s="29" t="s">
        <v>58</v>
      </c>
      <c r="F25" s="30">
        <v>0.028854166666666667</v>
      </c>
      <c r="G25" s="28" t="str">
        <f t="shared" si="3"/>
        <v>4.09/km</v>
      </c>
      <c r="H25" s="31">
        <f t="shared" si="4"/>
        <v>0.00707175925925926</v>
      </c>
      <c r="I25" s="31">
        <f t="shared" si="0"/>
        <v>0.00707175925925926</v>
      </c>
    </row>
    <row r="26" spans="1:9" ht="15" customHeight="1">
      <c r="A26" s="28">
        <v>22</v>
      </c>
      <c r="B26" s="29" t="s">
        <v>59</v>
      </c>
      <c r="C26" s="29" t="s">
        <v>60</v>
      </c>
      <c r="D26" s="28" t="s">
        <v>13</v>
      </c>
      <c r="E26" s="29" t="s">
        <v>61</v>
      </c>
      <c r="F26" s="30">
        <v>0.02908564814814815</v>
      </c>
      <c r="G26" s="28" t="str">
        <f t="shared" si="3"/>
        <v>4.11/km</v>
      </c>
      <c r="H26" s="31">
        <f t="shared" si="4"/>
        <v>0.007303240740740742</v>
      </c>
      <c r="I26" s="31">
        <f t="shared" si="0"/>
        <v>0.007303240740740742</v>
      </c>
    </row>
    <row r="27" spans="1:9" ht="15" customHeight="1">
      <c r="A27" s="28">
        <v>23</v>
      </c>
      <c r="B27" s="29" t="s">
        <v>62</v>
      </c>
      <c r="C27" s="29" t="s">
        <v>63</v>
      </c>
      <c r="D27" s="28" t="s">
        <v>13</v>
      </c>
      <c r="E27" s="29" t="s">
        <v>31</v>
      </c>
      <c r="F27" s="30">
        <v>0.029097222222222222</v>
      </c>
      <c r="G27" s="28" t="str">
        <f t="shared" si="3"/>
        <v>4.11/km</v>
      </c>
      <c r="H27" s="31">
        <f t="shared" si="4"/>
        <v>0.007314814814814816</v>
      </c>
      <c r="I27" s="31">
        <f t="shared" si="0"/>
        <v>0.007314814814814816</v>
      </c>
    </row>
    <row r="28" spans="1:9" ht="15" customHeight="1">
      <c r="A28" s="28">
        <v>24</v>
      </c>
      <c r="B28" s="29" t="s">
        <v>64</v>
      </c>
      <c r="C28" s="29" t="s">
        <v>65</v>
      </c>
      <c r="D28" s="28" t="s">
        <v>13</v>
      </c>
      <c r="E28" s="29" t="s">
        <v>29</v>
      </c>
      <c r="F28" s="30">
        <v>0.029120370370370366</v>
      </c>
      <c r="G28" s="28" t="str">
        <f t="shared" si="3"/>
        <v>4.12/km</v>
      </c>
      <c r="H28" s="31">
        <f t="shared" si="4"/>
        <v>0.007337962962962959</v>
      </c>
      <c r="I28" s="31">
        <f t="shared" si="0"/>
        <v>0.007337962962962959</v>
      </c>
    </row>
    <row r="29" spans="1:9" ht="15" customHeight="1">
      <c r="A29" s="28">
        <v>25</v>
      </c>
      <c r="B29" s="29" t="s">
        <v>66</v>
      </c>
      <c r="C29" s="29" t="s">
        <v>67</v>
      </c>
      <c r="D29" s="28" t="s">
        <v>13</v>
      </c>
      <c r="E29" s="29" t="s">
        <v>31</v>
      </c>
      <c r="F29" s="30">
        <v>0.02952546296296296</v>
      </c>
      <c r="G29" s="28" t="str">
        <f t="shared" si="3"/>
        <v>4.15/km</v>
      </c>
      <c r="H29" s="31">
        <f t="shared" si="4"/>
        <v>0.007743055555555555</v>
      </c>
      <c r="I29" s="31">
        <f t="shared" si="0"/>
        <v>0.007743055555555555</v>
      </c>
    </row>
    <row r="30" spans="1:9" ht="15" customHeight="1">
      <c r="A30" s="28">
        <v>26</v>
      </c>
      <c r="B30" s="29" t="s">
        <v>68</v>
      </c>
      <c r="C30" s="29" t="s">
        <v>69</v>
      </c>
      <c r="D30" s="28" t="s">
        <v>13</v>
      </c>
      <c r="E30" s="29" t="s">
        <v>19</v>
      </c>
      <c r="F30" s="30">
        <v>0.029826388888888892</v>
      </c>
      <c r="G30" s="28" t="str">
        <f t="shared" si="3"/>
        <v>4.18/km</v>
      </c>
      <c r="H30" s="31">
        <f t="shared" si="4"/>
        <v>0.008043981481481485</v>
      </c>
      <c r="I30" s="31">
        <f t="shared" si="0"/>
        <v>0.008043981481481485</v>
      </c>
    </row>
    <row r="31" spans="1:9" ht="15" customHeight="1">
      <c r="A31" s="28">
        <v>27</v>
      </c>
      <c r="B31" s="29" t="s">
        <v>70</v>
      </c>
      <c r="C31" s="29" t="s">
        <v>48</v>
      </c>
      <c r="D31" s="28" t="s">
        <v>13</v>
      </c>
      <c r="E31" s="29" t="s">
        <v>19</v>
      </c>
      <c r="F31" s="30">
        <v>0.029837962962962965</v>
      </c>
      <c r="G31" s="28" t="str">
        <f t="shared" si="3"/>
        <v>4.18/km</v>
      </c>
      <c r="H31" s="31">
        <f t="shared" si="4"/>
        <v>0.008055555555555559</v>
      </c>
      <c r="I31" s="31">
        <f t="shared" si="0"/>
        <v>0.008055555555555559</v>
      </c>
    </row>
    <row r="32" spans="1:9" ht="15" customHeight="1">
      <c r="A32" s="28">
        <v>28</v>
      </c>
      <c r="B32" s="29" t="s">
        <v>71</v>
      </c>
      <c r="C32" s="29" t="s">
        <v>72</v>
      </c>
      <c r="D32" s="28" t="s">
        <v>13</v>
      </c>
      <c r="E32" s="29" t="s">
        <v>31</v>
      </c>
      <c r="F32" s="30">
        <v>0.029849537037037036</v>
      </c>
      <c r="G32" s="28" t="str">
        <f t="shared" si="3"/>
        <v>4.18/km</v>
      </c>
      <c r="H32" s="31">
        <f t="shared" si="4"/>
        <v>0.008067129629629629</v>
      </c>
      <c r="I32" s="31">
        <f t="shared" si="0"/>
        <v>0.008067129629629629</v>
      </c>
    </row>
    <row r="33" spans="1:9" ht="15" customHeight="1">
      <c r="A33" s="40">
        <v>29</v>
      </c>
      <c r="B33" s="41" t="s">
        <v>73</v>
      </c>
      <c r="C33" s="41" t="s">
        <v>60</v>
      </c>
      <c r="D33" s="40" t="s">
        <v>13</v>
      </c>
      <c r="E33" s="41" t="s">
        <v>182</v>
      </c>
      <c r="F33" s="42">
        <v>0.03053240740740741</v>
      </c>
      <c r="G33" s="40" t="str">
        <f aca="true" t="shared" si="5" ref="G33:G40">TEXT(INT((HOUR(F33)*3600+MINUTE(F33)*60+SECOND(F33))/$I$3/60),"0")&amp;"."&amp;TEXT(MOD((HOUR(F33)*3600+MINUTE(F33)*60+SECOND(F33))/$I$3,60),"00")&amp;"/km"</f>
        <v>4.24/km</v>
      </c>
      <c r="H33" s="43">
        <f aca="true" t="shared" si="6" ref="H33:H40">F33-$F$5</f>
        <v>0.008750000000000004</v>
      </c>
      <c r="I33" s="43">
        <f t="shared" si="0"/>
        <v>0.008750000000000004</v>
      </c>
    </row>
    <row r="34" spans="1:9" ht="15" customHeight="1">
      <c r="A34" s="28">
        <v>30</v>
      </c>
      <c r="B34" s="29" t="s">
        <v>74</v>
      </c>
      <c r="C34" s="29" t="s">
        <v>75</v>
      </c>
      <c r="D34" s="28" t="s">
        <v>13</v>
      </c>
      <c r="E34" s="29" t="s">
        <v>76</v>
      </c>
      <c r="F34" s="30">
        <v>0.030925925925925926</v>
      </c>
      <c r="G34" s="28" t="str">
        <f t="shared" si="5"/>
        <v>4.27/km</v>
      </c>
      <c r="H34" s="31">
        <f t="shared" si="6"/>
        <v>0.00914351851851852</v>
      </c>
      <c r="I34" s="31">
        <f t="shared" si="0"/>
        <v>0.00914351851851852</v>
      </c>
    </row>
    <row r="35" spans="1:9" ht="15" customHeight="1">
      <c r="A35" s="28">
        <v>31</v>
      </c>
      <c r="B35" s="29" t="s">
        <v>77</v>
      </c>
      <c r="C35" s="29" t="s">
        <v>18</v>
      </c>
      <c r="D35" s="28" t="s">
        <v>13</v>
      </c>
      <c r="E35" s="29" t="s">
        <v>39</v>
      </c>
      <c r="F35" s="30">
        <v>0.031006944444444445</v>
      </c>
      <c r="G35" s="28" t="str">
        <f t="shared" si="5"/>
        <v>4.28/km</v>
      </c>
      <c r="H35" s="31">
        <f t="shared" si="6"/>
        <v>0.009224537037037038</v>
      </c>
      <c r="I35" s="31">
        <f t="shared" si="0"/>
        <v>0.009224537037037038</v>
      </c>
    </row>
    <row r="36" spans="1:9" ht="15" customHeight="1">
      <c r="A36" s="28">
        <v>32</v>
      </c>
      <c r="B36" s="29" t="s">
        <v>78</v>
      </c>
      <c r="C36" s="29" t="s">
        <v>79</v>
      </c>
      <c r="D36" s="28" t="s">
        <v>80</v>
      </c>
      <c r="E36" s="29" t="s">
        <v>81</v>
      </c>
      <c r="F36" s="30">
        <v>0.03131944444444445</v>
      </c>
      <c r="G36" s="28" t="str">
        <f t="shared" si="5"/>
        <v>4.31/km</v>
      </c>
      <c r="H36" s="31">
        <f t="shared" si="6"/>
        <v>0.009537037037037042</v>
      </c>
      <c r="I36" s="31">
        <f t="shared" si="0"/>
        <v>0</v>
      </c>
    </row>
    <row r="37" spans="1:9" ht="15" customHeight="1">
      <c r="A37" s="28">
        <v>33</v>
      </c>
      <c r="B37" s="29" t="s">
        <v>82</v>
      </c>
      <c r="C37" s="29" t="s">
        <v>83</v>
      </c>
      <c r="D37" s="28" t="s">
        <v>13</v>
      </c>
      <c r="E37" s="29" t="s">
        <v>31</v>
      </c>
      <c r="F37" s="30">
        <v>0.031516203703703706</v>
      </c>
      <c r="G37" s="28" t="str">
        <f t="shared" si="5"/>
        <v>4.32/km</v>
      </c>
      <c r="H37" s="31">
        <f t="shared" si="6"/>
        <v>0.0097337962962963</v>
      </c>
      <c r="I37" s="31">
        <f t="shared" si="0"/>
        <v>0.0097337962962963</v>
      </c>
    </row>
    <row r="38" spans="1:9" ht="15" customHeight="1">
      <c r="A38" s="28">
        <v>34</v>
      </c>
      <c r="B38" s="29" t="s">
        <v>84</v>
      </c>
      <c r="C38" s="29" t="s">
        <v>85</v>
      </c>
      <c r="D38" s="28" t="s">
        <v>80</v>
      </c>
      <c r="E38" s="29" t="s">
        <v>29</v>
      </c>
      <c r="F38" s="30">
        <v>0.03181712962962963</v>
      </c>
      <c r="G38" s="28" t="str">
        <f t="shared" si="5"/>
        <v>4.35/km</v>
      </c>
      <c r="H38" s="31">
        <f t="shared" si="6"/>
        <v>0.010034722222222226</v>
      </c>
      <c r="I38" s="31">
        <f t="shared" si="0"/>
        <v>0.0004976851851851843</v>
      </c>
    </row>
    <row r="39" spans="1:9" ht="15" customHeight="1">
      <c r="A39" s="28">
        <v>35</v>
      </c>
      <c r="B39" s="29" t="s">
        <v>86</v>
      </c>
      <c r="C39" s="29" t="s">
        <v>87</v>
      </c>
      <c r="D39" s="28" t="s">
        <v>80</v>
      </c>
      <c r="E39" s="29" t="s">
        <v>19</v>
      </c>
      <c r="F39" s="30">
        <v>0.031828703703703706</v>
      </c>
      <c r="G39" s="28" t="str">
        <f aca="true" t="shared" si="7" ref="G39:G92">TEXT(INT((HOUR(F39)*3600+MINUTE(F39)*60+SECOND(F39))/$I$3/60),"0")&amp;"."&amp;TEXT(MOD((HOUR(F39)*3600+MINUTE(F39)*60+SECOND(F39))/$I$3,60),"00")&amp;"/km"</f>
        <v>4.35/km</v>
      </c>
      <c r="H39" s="31">
        <f aca="true" t="shared" si="8" ref="H39:H92">F39-$F$5</f>
        <v>0.0100462962962963</v>
      </c>
      <c r="I39" s="31">
        <f aca="true" t="shared" si="9" ref="I39:I92">F39-INDEX($F$5:$F$40,MATCH(D39,$D$5:$D$40,0))</f>
        <v>0.0005092592592592579</v>
      </c>
    </row>
    <row r="40" spans="1:9" ht="15" customHeight="1">
      <c r="A40" s="28">
        <v>36</v>
      </c>
      <c r="B40" s="29" t="s">
        <v>88</v>
      </c>
      <c r="C40" s="29" t="s">
        <v>60</v>
      </c>
      <c r="D40" s="28" t="s">
        <v>13</v>
      </c>
      <c r="E40" s="29" t="s">
        <v>19</v>
      </c>
      <c r="F40" s="30">
        <v>0.03185185185185185</v>
      </c>
      <c r="G40" s="28" t="str">
        <f t="shared" si="7"/>
        <v>4.35/km</v>
      </c>
      <c r="H40" s="31">
        <f t="shared" si="8"/>
        <v>0.010069444444444447</v>
      </c>
      <c r="I40" s="31">
        <f t="shared" si="9"/>
        <v>0.010069444444444447</v>
      </c>
    </row>
    <row r="41" spans="1:9" ht="15" customHeight="1">
      <c r="A41" s="28">
        <v>37</v>
      </c>
      <c r="B41" s="29" t="s">
        <v>89</v>
      </c>
      <c r="C41" s="29" t="s">
        <v>90</v>
      </c>
      <c r="D41" s="28" t="s">
        <v>13</v>
      </c>
      <c r="E41" s="29" t="s">
        <v>31</v>
      </c>
      <c r="F41" s="30">
        <v>0.03214120370370371</v>
      </c>
      <c r="G41" s="28" t="str">
        <f t="shared" si="7"/>
        <v>4.38/km</v>
      </c>
      <c r="H41" s="31">
        <f t="shared" si="8"/>
        <v>0.0103587962962963</v>
      </c>
      <c r="I41" s="31">
        <f t="shared" si="9"/>
        <v>0.0103587962962963</v>
      </c>
    </row>
    <row r="42" spans="1:9" ht="15" customHeight="1">
      <c r="A42" s="28">
        <v>38</v>
      </c>
      <c r="B42" s="29" t="s">
        <v>91</v>
      </c>
      <c r="C42" s="29" t="s">
        <v>15</v>
      </c>
      <c r="D42" s="28" t="s">
        <v>13</v>
      </c>
      <c r="E42" s="29" t="s">
        <v>39</v>
      </c>
      <c r="F42" s="30">
        <v>0.032199074074074074</v>
      </c>
      <c r="G42" s="28" t="str">
        <f t="shared" si="7"/>
        <v>4.38/km</v>
      </c>
      <c r="H42" s="31">
        <f t="shared" si="8"/>
        <v>0.010416666666666668</v>
      </c>
      <c r="I42" s="31">
        <f t="shared" si="9"/>
        <v>0.010416666666666668</v>
      </c>
    </row>
    <row r="43" spans="1:9" ht="15" customHeight="1">
      <c r="A43" s="28">
        <v>39</v>
      </c>
      <c r="B43" s="29" t="s">
        <v>92</v>
      </c>
      <c r="C43" s="29" t="s">
        <v>93</v>
      </c>
      <c r="D43" s="28" t="s">
        <v>13</v>
      </c>
      <c r="E43" s="29" t="s">
        <v>19</v>
      </c>
      <c r="F43" s="30">
        <v>0.03224537037037037</v>
      </c>
      <c r="G43" s="28" t="str">
        <f t="shared" si="7"/>
        <v>4.39/km</v>
      </c>
      <c r="H43" s="31">
        <f t="shared" si="8"/>
        <v>0.010462962962962962</v>
      </c>
      <c r="I43" s="31">
        <f t="shared" si="9"/>
        <v>0.010462962962962962</v>
      </c>
    </row>
    <row r="44" spans="1:9" ht="15" customHeight="1">
      <c r="A44" s="28">
        <v>40</v>
      </c>
      <c r="B44" s="29" t="s">
        <v>94</v>
      </c>
      <c r="C44" s="29" t="s">
        <v>95</v>
      </c>
      <c r="D44" s="28" t="s">
        <v>80</v>
      </c>
      <c r="E44" s="29" t="s">
        <v>96</v>
      </c>
      <c r="F44" s="30">
        <v>0.0324537037037037</v>
      </c>
      <c r="G44" s="28" t="str">
        <f t="shared" si="7"/>
        <v>4.40/km</v>
      </c>
      <c r="H44" s="31">
        <f t="shared" si="8"/>
        <v>0.010671296296296293</v>
      </c>
      <c r="I44" s="31">
        <f t="shared" si="9"/>
        <v>0.0011342592592592515</v>
      </c>
    </row>
    <row r="45" spans="1:9" ht="15" customHeight="1">
      <c r="A45" s="28">
        <v>41</v>
      </c>
      <c r="B45" s="29" t="s">
        <v>97</v>
      </c>
      <c r="C45" s="29" t="s">
        <v>69</v>
      </c>
      <c r="D45" s="28" t="s">
        <v>13</v>
      </c>
      <c r="E45" s="29" t="s">
        <v>39</v>
      </c>
      <c r="F45" s="30">
        <v>0.032581018518518516</v>
      </c>
      <c r="G45" s="28" t="str">
        <f t="shared" si="7"/>
        <v>4.42/km</v>
      </c>
      <c r="H45" s="31">
        <f t="shared" si="8"/>
        <v>0.01079861111111111</v>
      </c>
      <c r="I45" s="31">
        <f t="shared" si="9"/>
        <v>0.01079861111111111</v>
      </c>
    </row>
    <row r="46" spans="1:9" ht="15" customHeight="1">
      <c r="A46" s="28">
        <v>42</v>
      </c>
      <c r="B46" s="29" t="s">
        <v>98</v>
      </c>
      <c r="C46" s="29" t="s">
        <v>99</v>
      </c>
      <c r="D46" s="28" t="s">
        <v>13</v>
      </c>
      <c r="E46" s="29" t="s">
        <v>31</v>
      </c>
      <c r="F46" s="30">
        <v>0.03274305555555555</v>
      </c>
      <c r="G46" s="28" t="str">
        <f t="shared" si="7"/>
        <v>4.43/km</v>
      </c>
      <c r="H46" s="31">
        <f t="shared" si="8"/>
        <v>0.010960648148148146</v>
      </c>
      <c r="I46" s="31">
        <f t="shared" si="9"/>
        <v>0.010960648148148146</v>
      </c>
    </row>
    <row r="47" spans="1:9" ht="15" customHeight="1">
      <c r="A47" s="28">
        <v>43</v>
      </c>
      <c r="B47" s="29" t="s">
        <v>89</v>
      </c>
      <c r="C47" s="29" t="s">
        <v>100</v>
      </c>
      <c r="D47" s="28" t="s">
        <v>13</v>
      </c>
      <c r="E47" s="29" t="s">
        <v>31</v>
      </c>
      <c r="F47" s="30">
        <v>0.03320601851851852</v>
      </c>
      <c r="G47" s="28" t="str">
        <f t="shared" si="7"/>
        <v>4.47/km</v>
      </c>
      <c r="H47" s="31">
        <f t="shared" si="8"/>
        <v>0.01142361111111111</v>
      </c>
      <c r="I47" s="31">
        <f t="shared" si="9"/>
        <v>0.01142361111111111</v>
      </c>
    </row>
    <row r="48" spans="1:9" ht="15" customHeight="1">
      <c r="A48" s="28">
        <v>44</v>
      </c>
      <c r="B48" s="29" t="s">
        <v>101</v>
      </c>
      <c r="C48" s="29" t="s">
        <v>33</v>
      </c>
      <c r="D48" s="28" t="s">
        <v>13</v>
      </c>
      <c r="E48" s="29" t="s">
        <v>31</v>
      </c>
      <c r="F48" s="30">
        <v>0.03335648148148148</v>
      </c>
      <c r="G48" s="28" t="str">
        <f t="shared" si="7"/>
        <v>4.48/km</v>
      </c>
      <c r="H48" s="31">
        <f t="shared" si="8"/>
        <v>0.011574074074074073</v>
      </c>
      <c r="I48" s="31">
        <f t="shared" si="9"/>
        <v>0.011574074074074073</v>
      </c>
    </row>
    <row r="49" spans="1:9" ht="15" customHeight="1">
      <c r="A49" s="28">
        <v>45</v>
      </c>
      <c r="B49" s="29" t="s">
        <v>102</v>
      </c>
      <c r="C49" s="29" t="s">
        <v>103</v>
      </c>
      <c r="D49" s="28" t="s">
        <v>80</v>
      </c>
      <c r="E49" s="29" t="s">
        <v>19</v>
      </c>
      <c r="F49" s="30">
        <v>0.03356481481481482</v>
      </c>
      <c r="G49" s="28" t="str">
        <f t="shared" si="7"/>
        <v>4.50/km</v>
      </c>
      <c r="H49" s="31">
        <f t="shared" si="8"/>
        <v>0.011782407407407412</v>
      </c>
      <c r="I49" s="31">
        <f t="shared" si="9"/>
        <v>0.00224537037037037</v>
      </c>
    </row>
    <row r="50" spans="1:9" ht="15" customHeight="1">
      <c r="A50" s="28">
        <v>46</v>
      </c>
      <c r="B50" s="29" t="s">
        <v>104</v>
      </c>
      <c r="C50" s="29" t="s">
        <v>105</v>
      </c>
      <c r="D50" s="28" t="s">
        <v>13</v>
      </c>
      <c r="E50" s="29" t="s">
        <v>106</v>
      </c>
      <c r="F50" s="30">
        <v>0.0338425925925926</v>
      </c>
      <c r="G50" s="28" t="str">
        <f t="shared" si="7"/>
        <v>4.52/km</v>
      </c>
      <c r="H50" s="31">
        <f t="shared" si="8"/>
        <v>0.012060185185185191</v>
      </c>
      <c r="I50" s="31">
        <f t="shared" si="9"/>
        <v>0.012060185185185191</v>
      </c>
    </row>
    <row r="51" spans="1:9" ht="15" customHeight="1">
      <c r="A51" s="28">
        <v>47</v>
      </c>
      <c r="B51" s="29" t="s">
        <v>107</v>
      </c>
      <c r="C51" s="29" t="s">
        <v>24</v>
      </c>
      <c r="D51" s="28" t="s">
        <v>13</v>
      </c>
      <c r="E51" s="29" t="s">
        <v>31</v>
      </c>
      <c r="F51" s="30">
        <v>0.03395833333333333</v>
      </c>
      <c r="G51" s="28" t="str">
        <f t="shared" si="7"/>
        <v>4.53/km</v>
      </c>
      <c r="H51" s="31">
        <f t="shared" si="8"/>
        <v>0.012175925925925927</v>
      </c>
      <c r="I51" s="31">
        <f t="shared" si="9"/>
        <v>0.012175925925925927</v>
      </c>
    </row>
    <row r="52" spans="1:9" ht="15" customHeight="1">
      <c r="A52" s="28">
        <v>48</v>
      </c>
      <c r="B52" s="29" t="s">
        <v>108</v>
      </c>
      <c r="C52" s="29" t="s">
        <v>44</v>
      </c>
      <c r="D52" s="28" t="s">
        <v>13</v>
      </c>
      <c r="E52" s="29" t="s">
        <v>29</v>
      </c>
      <c r="F52" s="30">
        <v>0.03409722222222222</v>
      </c>
      <c r="G52" s="28" t="str">
        <f t="shared" si="7"/>
        <v>4.55/km</v>
      </c>
      <c r="H52" s="31">
        <f t="shared" si="8"/>
        <v>0.012314814814814817</v>
      </c>
      <c r="I52" s="31">
        <f t="shared" si="9"/>
        <v>0.012314814814814817</v>
      </c>
    </row>
    <row r="53" spans="1:9" ht="15" customHeight="1">
      <c r="A53" s="28">
        <v>49</v>
      </c>
      <c r="B53" s="29" t="s">
        <v>109</v>
      </c>
      <c r="C53" s="29" t="s">
        <v>110</v>
      </c>
      <c r="D53" s="28" t="s">
        <v>13</v>
      </c>
      <c r="E53" s="29" t="s">
        <v>106</v>
      </c>
      <c r="F53" s="30">
        <v>0.03423611111111111</v>
      </c>
      <c r="G53" s="28" t="str">
        <f t="shared" si="7"/>
        <v>4.56/km</v>
      </c>
      <c r="H53" s="31">
        <f t="shared" si="8"/>
        <v>0.012453703703703706</v>
      </c>
      <c r="I53" s="31">
        <f t="shared" si="9"/>
        <v>0.012453703703703706</v>
      </c>
    </row>
    <row r="54" spans="1:9" ht="15" customHeight="1">
      <c r="A54" s="28">
        <v>50</v>
      </c>
      <c r="B54" s="29" t="s">
        <v>101</v>
      </c>
      <c r="C54" s="29" t="s">
        <v>41</v>
      </c>
      <c r="D54" s="28" t="s">
        <v>13</v>
      </c>
      <c r="E54" s="29" t="s">
        <v>31</v>
      </c>
      <c r="F54" s="30">
        <v>0.03460648148148148</v>
      </c>
      <c r="G54" s="28" t="str">
        <f t="shared" si="7"/>
        <v>4.59/km</v>
      </c>
      <c r="H54" s="31">
        <f t="shared" si="8"/>
        <v>0.012824074074074075</v>
      </c>
      <c r="I54" s="31">
        <f t="shared" si="9"/>
        <v>0.012824074074074075</v>
      </c>
    </row>
    <row r="55" spans="1:9" ht="15" customHeight="1">
      <c r="A55" s="28">
        <v>51</v>
      </c>
      <c r="B55" s="29" t="s">
        <v>111</v>
      </c>
      <c r="C55" s="29" t="s">
        <v>38</v>
      </c>
      <c r="D55" s="28" t="s">
        <v>13</v>
      </c>
      <c r="E55" s="29" t="s">
        <v>112</v>
      </c>
      <c r="F55" s="30">
        <v>0.0346412037037037</v>
      </c>
      <c r="G55" s="28" t="str">
        <f t="shared" si="7"/>
        <v>4.59/km</v>
      </c>
      <c r="H55" s="31">
        <f t="shared" si="8"/>
        <v>0.012858796296296295</v>
      </c>
      <c r="I55" s="31">
        <f t="shared" si="9"/>
        <v>0.012858796296296295</v>
      </c>
    </row>
    <row r="56" spans="1:9" ht="15" customHeight="1">
      <c r="A56" s="28">
        <v>52</v>
      </c>
      <c r="B56" s="29" t="s">
        <v>84</v>
      </c>
      <c r="C56" s="29" t="s">
        <v>69</v>
      </c>
      <c r="D56" s="28" t="s">
        <v>13</v>
      </c>
      <c r="E56" s="29" t="s">
        <v>29</v>
      </c>
      <c r="F56" s="30">
        <v>0.034826388888888886</v>
      </c>
      <c r="G56" s="28" t="str">
        <f t="shared" si="7"/>
        <v>5.01/km</v>
      </c>
      <c r="H56" s="31">
        <f t="shared" si="8"/>
        <v>0.01304398148148148</v>
      </c>
      <c r="I56" s="31">
        <f t="shared" si="9"/>
        <v>0.01304398148148148</v>
      </c>
    </row>
    <row r="57" spans="1:9" ht="15" customHeight="1">
      <c r="A57" s="28">
        <v>53</v>
      </c>
      <c r="B57" s="29" t="s">
        <v>113</v>
      </c>
      <c r="C57" s="29" t="s">
        <v>114</v>
      </c>
      <c r="D57" s="28" t="s">
        <v>13</v>
      </c>
      <c r="E57" s="29" t="s">
        <v>115</v>
      </c>
      <c r="F57" s="30">
        <v>0.03483796296296296</v>
      </c>
      <c r="G57" s="28" t="str">
        <f t="shared" si="7"/>
        <v>5.01/km</v>
      </c>
      <c r="H57" s="31">
        <f t="shared" si="8"/>
        <v>0.013055555555555553</v>
      </c>
      <c r="I57" s="31">
        <f t="shared" si="9"/>
        <v>0.013055555555555553</v>
      </c>
    </row>
    <row r="58" spans="1:9" ht="15" customHeight="1">
      <c r="A58" s="28">
        <v>54</v>
      </c>
      <c r="B58" s="29" t="s">
        <v>74</v>
      </c>
      <c r="C58" s="29" t="s">
        <v>116</v>
      </c>
      <c r="D58" s="28" t="s">
        <v>13</v>
      </c>
      <c r="E58" s="29" t="s">
        <v>117</v>
      </c>
      <c r="F58" s="30">
        <v>0.03517361111111111</v>
      </c>
      <c r="G58" s="28" t="str">
        <f t="shared" si="7"/>
        <v>5.04/km</v>
      </c>
      <c r="H58" s="31">
        <f t="shared" si="8"/>
        <v>0.0133912037037037</v>
      </c>
      <c r="I58" s="31">
        <f t="shared" si="9"/>
        <v>0.0133912037037037</v>
      </c>
    </row>
    <row r="59" spans="1:9" ht="15" customHeight="1">
      <c r="A59" s="28">
        <v>55</v>
      </c>
      <c r="B59" s="29" t="s">
        <v>77</v>
      </c>
      <c r="C59" s="29" t="s">
        <v>118</v>
      </c>
      <c r="D59" s="28" t="s">
        <v>13</v>
      </c>
      <c r="E59" s="29" t="s">
        <v>119</v>
      </c>
      <c r="F59" s="30">
        <v>0.03543981481481481</v>
      </c>
      <c r="G59" s="28" t="str">
        <f t="shared" si="7"/>
        <v>5.06/km</v>
      </c>
      <c r="H59" s="31">
        <f t="shared" si="8"/>
        <v>0.013657407407407406</v>
      </c>
      <c r="I59" s="31">
        <f t="shared" si="9"/>
        <v>0.013657407407407406</v>
      </c>
    </row>
    <row r="60" spans="1:9" ht="15" customHeight="1">
      <c r="A60" s="28">
        <v>56</v>
      </c>
      <c r="B60" s="29" t="s">
        <v>120</v>
      </c>
      <c r="C60" s="29" t="s">
        <v>69</v>
      </c>
      <c r="D60" s="28" t="s">
        <v>13</v>
      </c>
      <c r="E60" s="29" t="s">
        <v>106</v>
      </c>
      <c r="F60" s="30">
        <v>0.03560185185185185</v>
      </c>
      <c r="G60" s="28" t="str">
        <f t="shared" si="7"/>
        <v>5.08/km</v>
      </c>
      <c r="H60" s="31">
        <f t="shared" si="8"/>
        <v>0.013819444444444443</v>
      </c>
      <c r="I60" s="31">
        <f t="shared" si="9"/>
        <v>0.013819444444444443</v>
      </c>
    </row>
    <row r="61" spans="1:9" ht="15" customHeight="1">
      <c r="A61" s="28">
        <v>57</v>
      </c>
      <c r="B61" s="29" t="s">
        <v>121</v>
      </c>
      <c r="C61" s="29" t="s">
        <v>122</v>
      </c>
      <c r="D61" s="28" t="s">
        <v>13</v>
      </c>
      <c r="E61" s="29" t="s">
        <v>31</v>
      </c>
      <c r="F61" s="30">
        <v>0.035937500000000004</v>
      </c>
      <c r="G61" s="28" t="str">
        <f t="shared" si="7"/>
        <v>5.11/km</v>
      </c>
      <c r="H61" s="31">
        <f t="shared" si="8"/>
        <v>0.014155092592592598</v>
      </c>
      <c r="I61" s="31">
        <f t="shared" si="9"/>
        <v>0.014155092592592598</v>
      </c>
    </row>
    <row r="62" spans="1:9" ht="15" customHeight="1">
      <c r="A62" s="40">
        <v>58</v>
      </c>
      <c r="B62" s="41" t="s">
        <v>123</v>
      </c>
      <c r="C62" s="41" t="s">
        <v>124</v>
      </c>
      <c r="D62" s="40" t="s">
        <v>80</v>
      </c>
      <c r="E62" s="41" t="s">
        <v>182</v>
      </c>
      <c r="F62" s="42">
        <v>0.03664351851851852</v>
      </c>
      <c r="G62" s="40" t="str">
        <f t="shared" si="7"/>
        <v>5.17/km</v>
      </c>
      <c r="H62" s="43">
        <f t="shared" si="8"/>
        <v>0.014861111111111113</v>
      </c>
      <c r="I62" s="43">
        <f t="shared" si="9"/>
        <v>0.005324074074074071</v>
      </c>
    </row>
    <row r="63" spans="1:9" ht="15" customHeight="1">
      <c r="A63" s="28">
        <v>59</v>
      </c>
      <c r="B63" s="29" t="s">
        <v>125</v>
      </c>
      <c r="C63" s="29" t="s">
        <v>126</v>
      </c>
      <c r="D63" s="28" t="s">
        <v>13</v>
      </c>
      <c r="E63" s="29" t="s">
        <v>31</v>
      </c>
      <c r="F63" s="30">
        <v>0.03665509259259259</v>
      </c>
      <c r="G63" s="28" t="str">
        <f t="shared" si="7"/>
        <v>5.17/km</v>
      </c>
      <c r="H63" s="31">
        <f t="shared" si="8"/>
        <v>0.014872685185185187</v>
      </c>
      <c r="I63" s="31">
        <f t="shared" si="9"/>
        <v>0.014872685185185187</v>
      </c>
    </row>
    <row r="64" spans="1:9" ht="15" customHeight="1">
      <c r="A64" s="28">
        <v>60</v>
      </c>
      <c r="B64" s="29" t="s">
        <v>127</v>
      </c>
      <c r="C64" s="29" t="s">
        <v>128</v>
      </c>
      <c r="D64" s="28" t="s">
        <v>13</v>
      </c>
      <c r="E64" s="29" t="s">
        <v>129</v>
      </c>
      <c r="F64" s="30">
        <v>0.037314814814814815</v>
      </c>
      <c r="G64" s="28" t="str">
        <f t="shared" si="7"/>
        <v>5.22/km</v>
      </c>
      <c r="H64" s="31">
        <f t="shared" si="8"/>
        <v>0.015532407407407408</v>
      </c>
      <c r="I64" s="31">
        <f t="shared" si="9"/>
        <v>0.015532407407407408</v>
      </c>
    </row>
    <row r="65" spans="1:9" ht="15" customHeight="1">
      <c r="A65" s="28">
        <v>61</v>
      </c>
      <c r="B65" s="29" t="s">
        <v>130</v>
      </c>
      <c r="C65" s="29" t="s">
        <v>131</v>
      </c>
      <c r="D65" s="28" t="s">
        <v>13</v>
      </c>
      <c r="E65" s="29" t="s">
        <v>132</v>
      </c>
      <c r="F65" s="30">
        <v>0.03787037037037037</v>
      </c>
      <c r="G65" s="28" t="str">
        <f t="shared" si="7"/>
        <v>5.27/km</v>
      </c>
      <c r="H65" s="31">
        <f t="shared" si="8"/>
        <v>0.01608796296296296</v>
      </c>
      <c r="I65" s="31">
        <f t="shared" si="9"/>
        <v>0.01608796296296296</v>
      </c>
    </row>
    <row r="66" spans="1:9" ht="15" customHeight="1">
      <c r="A66" s="28">
        <v>62</v>
      </c>
      <c r="B66" s="29" t="s">
        <v>133</v>
      </c>
      <c r="C66" s="29" t="s">
        <v>24</v>
      </c>
      <c r="D66" s="28" t="s">
        <v>13</v>
      </c>
      <c r="E66" s="29" t="s">
        <v>29</v>
      </c>
      <c r="F66" s="30">
        <v>0.03788194444444444</v>
      </c>
      <c r="G66" s="28" t="str">
        <f t="shared" si="7"/>
        <v>5.27/km</v>
      </c>
      <c r="H66" s="31">
        <f t="shared" si="8"/>
        <v>0.016099537037037034</v>
      </c>
      <c r="I66" s="31">
        <f t="shared" si="9"/>
        <v>0.016099537037037034</v>
      </c>
    </row>
    <row r="67" spans="1:9" ht="15" customHeight="1">
      <c r="A67" s="28">
        <v>63</v>
      </c>
      <c r="B67" s="29" t="s">
        <v>134</v>
      </c>
      <c r="C67" s="29" t="s">
        <v>135</v>
      </c>
      <c r="D67" s="28" t="s">
        <v>80</v>
      </c>
      <c r="E67" s="29" t="s">
        <v>31</v>
      </c>
      <c r="F67" s="30">
        <v>0.037974537037037036</v>
      </c>
      <c r="G67" s="28" t="str">
        <f t="shared" si="7"/>
        <v>5.28/km</v>
      </c>
      <c r="H67" s="31">
        <f t="shared" si="8"/>
        <v>0.01619212962962963</v>
      </c>
      <c r="I67" s="31">
        <f t="shared" si="9"/>
        <v>0.0066550925925925875</v>
      </c>
    </row>
    <row r="68" spans="1:9" ht="15" customHeight="1">
      <c r="A68" s="28">
        <v>64</v>
      </c>
      <c r="B68" s="29" t="s">
        <v>136</v>
      </c>
      <c r="C68" s="29" t="s">
        <v>137</v>
      </c>
      <c r="D68" s="28" t="s">
        <v>13</v>
      </c>
      <c r="E68" s="29" t="s">
        <v>31</v>
      </c>
      <c r="F68" s="30">
        <v>0.03890046296296296</v>
      </c>
      <c r="G68" s="28" t="str">
        <f t="shared" si="7"/>
        <v>5.36/km</v>
      </c>
      <c r="H68" s="31">
        <f t="shared" si="8"/>
        <v>0.017118055555555556</v>
      </c>
      <c r="I68" s="31">
        <f t="shared" si="9"/>
        <v>0.017118055555555556</v>
      </c>
    </row>
    <row r="69" spans="1:9" ht="15" customHeight="1">
      <c r="A69" s="28">
        <v>65</v>
      </c>
      <c r="B69" s="29" t="s">
        <v>138</v>
      </c>
      <c r="C69" s="29" t="s">
        <v>139</v>
      </c>
      <c r="D69" s="28" t="s">
        <v>80</v>
      </c>
      <c r="E69" s="29" t="s">
        <v>19</v>
      </c>
      <c r="F69" s="30">
        <v>0.04012731481481482</v>
      </c>
      <c r="G69" s="28" t="str">
        <f t="shared" si="7"/>
        <v>5.47/km</v>
      </c>
      <c r="H69" s="31">
        <f t="shared" si="8"/>
        <v>0.01834490740740741</v>
      </c>
      <c r="I69" s="31">
        <f t="shared" si="9"/>
        <v>0.008807870370370369</v>
      </c>
    </row>
    <row r="70" spans="1:9" ht="15" customHeight="1">
      <c r="A70" s="28">
        <v>66</v>
      </c>
      <c r="B70" s="29" t="s">
        <v>140</v>
      </c>
      <c r="C70" s="29" t="s">
        <v>141</v>
      </c>
      <c r="D70" s="28" t="s">
        <v>80</v>
      </c>
      <c r="E70" s="29" t="s">
        <v>31</v>
      </c>
      <c r="F70" s="30">
        <v>0.040138888888888884</v>
      </c>
      <c r="G70" s="28" t="str">
        <f t="shared" si="7"/>
        <v>5.47/km</v>
      </c>
      <c r="H70" s="31">
        <f t="shared" si="8"/>
        <v>0.018356481481481477</v>
      </c>
      <c r="I70" s="31">
        <f t="shared" si="9"/>
        <v>0.008819444444444435</v>
      </c>
    </row>
    <row r="71" spans="1:9" ht="15" customHeight="1">
      <c r="A71" s="28">
        <v>67</v>
      </c>
      <c r="B71" s="29" t="s">
        <v>142</v>
      </c>
      <c r="C71" s="29" t="s">
        <v>143</v>
      </c>
      <c r="D71" s="28" t="s">
        <v>13</v>
      </c>
      <c r="E71" s="29" t="s">
        <v>31</v>
      </c>
      <c r="F71" s="30">
        <v>0.04023148148148148</v>
      </c>
      <c r="G71" s="28" t="str">
        <f t="shared" si="7"/>
        <v>5.48/km</v>
      </c>
      <c r="H71" s="31">
        <f t="shared" si="8"/>
        <v>0.018449074074074073</v>
      </c>
      <c r="I71" s="31">
        <f t="shared" si="9"/>
        <v>0.018449074074074073</v>
      </c>
    </row>
    <row r="72" spans="1:9" ht="15" customHeight="1">
      <c r="A72" s="28">
        <v>68</v>
      </c>
      <c r="B72" s="29" t="s">
        <v>144</v>
      </c>
      <c r="C72" s="29" t="s">
        <v>145</v>
      </c>
      <c r="D72" s="28" t="s">
        <v>13</v>
      </c>
      <c r="E72" s="29" t="s">
        <v>106</v>
      </c>
      <c r="F72" s="30">
        <v>0.04123842592592592</v>
      </c>
      <c r="G72" s="28" t="str">
        <f t="shared" si="7"/>
        <v>5.56/km</v>
      </c>
      <c r="H72" s="31">
        <f t="shared" si="8"/>
        <v>0.019456018518518515</v>
      </c>
      <c r="I72" s="31">
        <f t="shared" si="9"/>
        <v>0.019456018518518515</v>
      </c>
    </row>
    <row r="73" spans="1:9" ht="15" customHeight="1">
      <c r="A73" s="40">
        <v>69</v>
      </c>
      <c r="B73" s="41" t="s">
        <v>146</v>
      </c>
      <c r="C73" s="41" t="s">
        <v>147</v>
      </c>
      <c r="D73" s="40" t="s">
        <v>13</v>
      </c>
      <c r="E73" s="41" t="s">
        <v>182</v>
      </c>
      <c r="F73" s="42">
        <v>0.041666666666666664</v>
      </c>
      <c r="G73" s="40" t="str">
        <f t="shared" si="7"/>
        <v>6.00/km</v>
      </c>
      <c r="H73" s="43">
        <f t="shared" si="8"/>
        <v>0.019884259259259258</v>
      </c>
      <c r="I73" s="43">
        <f t="shared" si="9"/>
        <v>0.019884259259259258</v>
      </c>
    </row>
    <row r="74" spans="1:9" ht="15" customHeight="1">
      <c r="A74" s="28">
        <v>70</v>
      </c>
      <c r="B74" s="29" t="s">
        <v>148</v>
      </c>
      <c r="C74" s="29" t="s">
        <v>149</v>
      </c>
      <c r="D74" s="28" t="s">
        <v>13</v>
      </c>
      <c r="E74" s="29" t="s">
        <v>19</v>
      </c>
      <c r="F74" s="30">
        <v>0.04238425925925926</v>
      </c>
      <c r="G74" s="28" t="str">
        <f t="shared" si="7"/>
        <v>6.06/km</v>
      </c>
      <c r="H74" s="31">
        <f t="shared" si="8"/>
        <v>0.020601851851851854</v>
      </c>
      <c r="I74" s="31">
        <f t="shared" si="9"/>
        <v>0.020601851851851854</v>
      </c>
    </row>
    <row r="75" spans="1:9" ht="15" customHeight="1">
      <c r="A75" s="28">
        <v>71</v>
      </c>
      <c r="B75" s="29" t="s">
        <v>150</v>
      </c>
      <c r="C75" s="29" t="s">
        <v>151</v>
      </c>
      <c r="D75" s="28" t="s">
        <v>13</v>
      </c>
      <c r="E75" s="29" t="s">
        <v>31</v>
      </c>
      <c r="F75" s="30">
        <v>0.045439814814814815</v>
      </c>
      <c r="G75" s="28" t="str">
        <f t="shared" si="7"/>
        <v>6.33/km</v>
      </c>
      <c r="H75" s="31">
        <f t="shared" si="8"/>
        <v>0.023657407407407408</v>
      </c>
      <c r="I75" s="31">
        <f t="shared" si="9"/>
        <v>0.023657407407407408</v>
      </c>
    </row>
    <row r="76" spans="1:9" ht="15" customHeight="1">
      <c r="A76" s="28">
        <v>72</v>
      </c>
      <c r="B76" s="29" t="s">
        <v>152</v>
      </c>
      <c r="C76" s="29" t="s">
        <v>153</v>
      </c>
      <c r="D76" s="28" t="s">
        <v>13</v>
      </c>
      <c r="E76" s="29" t="s">
        <v>31</v>
      </c>
      <c r="F76" s="30">
        <v>0.04554398148148148</v>
      </c>
      <c r="G76" s="28" t="str">
        <f t="shared" si="7"/>
        <v>6.34/km</v>
      </c>
      <c r="H76" s="31">
        <f t="shared" si="8"/>
        <v>0.02376157407407407</v>
      </c>
      <c r="I76" s="31">
        <f t="shared" si="9"/>
        <v>0.02376157407407407</v>
      </c>
    </row>
    <row r="77" spans="1:9" ht="15" customHeight="1">
      <c r="A77" s="28">
        <v>73</v>
      </c>
      <c r="B77" s="29" t="s">
        <v>82</v>
      </c>
      <c r="C77" s="29" t="s">
        <v>154</v>
      </c>
      <c r="D77" s="28" t="s">
        <v>13</v>
      </c>
      <c r="E77" s="29" t="s">
        <v>31</v>
      </c>
      <c r="F77" s="30">
        <v>0.04556712962962963</v>
      </c>
      <c r="G77" s="28" t="str">
        <f t="shared" si="7"/>
        <v>6.34/km</v>
      </c>
      <c r="H77" s="31">
        <f t="shared" si="8"/>
        <v>0.023784722222222224</v>
      </c>
      <c r="I77" s="31">
        <f t="shared" si="9"/>
        <v>0.023784722222222224</v>
      </c>
    </row>
    <row r="78" spans="1:9" ht="15" customHeight="1">
      <c r="A78" s="28">
        <v>74</v>
      </c>
      <c r="B78" s="29" t="s">
        <v>155</v>
      </c>
      <c r="C78" s="29" t="s">
        <v>135</v>
      </c>
      <c r="D78" s="28" t="s">
        <v>80</v>
      </c>
      <c r="E78" s="29" t="s">
        <v>31</v>
      </c>
      <c r="F78" s="30">
        <v>0.05168981481481482</v>
      </c>
      <c r="G78" s="28" t="str">
        <f t="shared" si="7"/>
        <v>7.27/km</v>
      </c>
      <c r="H78" s="31">
        <f t="shared" si="8"/>
        <v>0.029907407407407414</v>
      </c>
      <c r="I78" s="31">
        <f t="shared" si="9"/>
        <v>0.020370370370370372</v>
      </c>
    </row>
    <row r="79" spans="1:9" ht="15" customHeight="1">
      <c r="A79" s="28">
        <v>75</v>
      </c>
      <c r="B79" s="29" t="s">
        <v>82</v>
      </c>
      <c r="C79" s="29" t="s">
        <v>156</v>
      </c>
      <c r="D79" s="28" t="s">
        <v>80</v>
      </c>
      <c r="E79" s="29" t="s">
        <v>31</v>
      </c>
      <c r="F79" s="30">
        <v>0.05170138888888889</v>
      </c>
      <c r="G79" s="28" t="str">
        <f t="shared" si="7"/>
        <v>7.27/km</v>
      </c>
      <c r="H79" s="31">
        <f t="shared" si="8"/>
        <v>0.02991898148148148</v>
      </c>
      <c r="I79" s="31">
        <f t="shared" si="9"/>
        <v>0.02038194444444444</v>
      </c>
    </row>
    <row r="80" spans="1:9" ht="15" customHeight="1">
      <c r="A80" s="28">
        <v>76</v>
      </c>
      <c r="B80" s="29" t="s">
        <v>157</v>
      </c>
      <c r="C80" s="29" t="s">
        <v>158</v>
      </c>
      <c r="D80" s="28" t="s">
        <v>13</v>
      </c>
      <c r="E80" s="29" t="s">
        <v>31</v>
      </c>
      <c r="F80" s="30">
        <v>0.06422453703703704</v>
      </c>
      <c r="G80" s="28" t="str">
        <f t="shared" si="7"/>
        <v>9.15/km</v>
      </c>
      <c r="H80" s="31">
        <f t="shared" si="8"/>
        <v>0.042442129629629635</v>
      </c>
      <c r="I80" s="31">
        <f t="shared" si="9"/>
        <v>0.042442129629629635</v>
      </c>
    </row>
    <row r="81" spans="1:9" ht="15" customHeight="1">
      <c r="A81" s="28">
        <v>77</v>
      </c>
      <c r="B81" s="29" t="s">
        <v>159</v>
      </c>
      <c r="C81" s="29" t="s">
        <v>52</v>
      </c>
      <c r="D81" s="28" t="s">
        <v>13</v>
      </c>
      <c r="E81" s="29" t="s">
        <v>31</v>
      </c>
      <c r="F81" s="30">
        <v>0.0642361111111111</v>
      </c>
      <c r="G81" s="28" t="str">
        <f t="shared" si="7"/>
        <v>9.15/km</v>
      </c>
      <c r="H81" s="31">
        <f t="shared" si="8"/>
        <v>0.0424537037037037</v>
      </c>
      <c r="I81" s="31">
        <f t="shared" si="9"/>
        <v>0.0424537037037037</v>
      </c>
    </row>
    <row r="82" spans="1:9" ht="15" customHeight="1">
      <c r="A82" s="28">
        <v>78</v>
      </c>
      <c r="B82" s="29" t="s">
        <v>160</v>
      </c>
      <c r="C82" s="29" t="s">
        <v>161</v>
      </c>
      <c r="D82" s="28" t="s">
        <v>80</v>
      </c>
      <c r="E82" s="29" t="s">
        <v>29</v>
      </c>
      <c r="F82" s="30">
        <v>0.06427083333333333</v>
      </c>
      <c r="G82" s="28" t="str">
        <f t="shared" si="7"/>
        <v>9.15/km</v>
      </c>
      <c r="H82" s="31">
        <f t="shared" si="8"/>
        <v>0.04248842592592593</v>
      </c>
      <c r="I82" s="31">
        <f t="shared" si="9"/>
        <v>0.032951388888888884</v>
      </c>
    </row>
    <row r="83" spans="1:9" ht="15" customHeight="1">
      <c r="A83" s="28">
        <v>79</v>
      </c>
      <c r="B83" s="29" t="s">
        <v>162</v>
      </c>
      <c r="C83" s="29" t="s">
        <v>163</v>
      </c>
      <c r="D83" s="28" t="s">
        <v>80</v>
      </c>
      <c r="E83" s="29" t="s">
        <v>31</v>
      </c>
      <c r="F83" s="30">
        <v>0.06458333333333334</v>
      </c>
      <c r="G83" s="28" t="str">
        <f t="shared" si="7"/>
        <v>9.18/km</v>
      </c>
      <c r="H83" s="31">
        <f t="shared" si="8"/>
        <v>0.04280092592592594</v>
      </c>
      <c r="I83" s="31">
        <f t="shared" si="9"/>
        <v>0.03326388888888889</v>
      </c>
    </row>
    <row r="84" spans="1:9" ht="15" customHeight="1">
      <c r="A84" s="28">
        <v>80</v>
      </c>
      <c r="B84" s="29" t="s">
        <v>164</v>
      </c>
      <c r="C84" s="29" t="s">
        <v>165</v>
      </c>
      <c r="D84" s="28" t="s">
        <v>13</v>
      </c>
      <c r="E84" s="29" t="s">
        <v>19</v>
      </c>
      <c r="F84" s="30">
        <v>0.06466435185185186</v>
      </c>
      <c r="G84" s="28" t="str">
        <f t="shared" si="7"/>
        <v>9.19/km</v>
      </c>
      <c r="H84" s="31">
        <f t="shared" si="8"/>
        <v>0.04288194444444446</v>
      </c>
      <c r="I84" s="31">
        <f t="shared" si="9"/>
        <v>0.04288194444444446</v>
      </c>
    </row>
    <row r="85" spans="1:9" ht="15" customHeight="1">
      <c r="A85" s="28">
        <v>81</v>
      </c>
      <c r="B85" s="29" t="s">
        <v>166</v>
      </c>
      <c r="C85" s="29" t="s">
        <v>167</v>
      </c>
      <c r="D85" s="28" t="s">
        <v>80</v>
      </c>
      <c r="E85" s="29" t="s">
        <v>168</v>
      </c>
      <c r="F85" s="30">
        <v>0.06530092592592592</v>
      </c>
      <c r="G85" s="28" t="str">
        <f t="shared" si="7"/>
        <v>9.24/km</v>
      </c>
      <c r="H85" s="31">
        <f t="shared" si="8"/>
        <v>0.04351851851851851</v>
      </c>
      <c r="I85" s="31">
        <f t="shared" si="9"/>
        <v>0.03398148148148147</v>
      </c>
    </row>
    <row r="86" spans="1:9" ht="15" customHeight="1">
      <c r="A86" s="28">
        <v>82</v>
      </c>
      <c r="B86" s="29" t="s">
        <v>169</v>
      </c>
      <c r="C86" s="29" t="s">
        <v>170</v>
      </c>
      <c r="D86" s="28" t="s">
        <v>80</v>
      </c>
      <c r="E86" s="29" t="s">
        <v>29</v>
      </c>
      <c r="F86" s="30">
        <v>0.06533564814814814</v>
      </c>
      <c r="G86" s="28" t="str">
        <f t="shared" si="7"/>
        <v>9.25/km</v>
      </c>
      <c r="H86" s="31">
        <f t="shared" si="8"/>
        <v>0.04355324074074074</v>
      </c>
      <c r="I86" s="31">
        <f t="shared" si="9"/>
        <v>0.034016203703703694</v>
      </c>
    </row>
    <row r="87" spans="1:9" ht="15" customHeight="1">
      <c r="A87" s="40">
        <v>83</v>
      </c>
      <c r="B87" s="41" t="s">
        <v>171</v>
      </c>
      <c r="C87" s="41" t="s">
        <v>172</v>
      </c>
      <c r="D87" s="40" t="s">
        <v>80</v>
      </c>
      <c r="E87" s="41" t="s">
        <v>182</v>
      </c>
      <c r="F87" s="42">
        <v>0.06597222222222222</v>
      </c>
      <c r="G87" s="40" t="str">
        <f t="shared" si="7"/>
        <v>9.30/km</v>
      </c>
      <c r="H87" s="43">
        <f t="shared" si="8"/>
        <v>0.04418981481481482</v>
      </c>
      <c r="I87" s="43">
        <f t="shared" si="9"/>
        <v>0.034652777777777775</v>
      </c>
    </row>
    <row r="88" spans="1:9" ht="15" customHeight="1">
      <c r="A88" s="28">
        <v>84</v>
      </c>
      <c r="B88" s="29" t="s">
        <v>173</v>
      </c>
      <c r="C88" s="29" t="s">
        <v>174</v>
      </c>
      <c r="D88" s="28" t="s">
        <v>80</v>
      </c>
      <c r="E88" s="29" t="s">
        <v>31</v>
      </c>
      <c r="F88" s="30">
        <v>0.06599537037037037</v>
      </c>
      <c r="G88" s="28" t="str">
        <f t="shared" si="7"/>
        <v>9.30/km</v>
      </c>
      <c r="H88" s="31">
        <f t="shared" si="8"/>
        <v>0.04421296296296297</v>
      </c>
      <c r="I88" s="31">
        <f t="shared" si="9"/>
        <v>0.03467592592592592</v>
      </c>
    </row>
    <row r="89" spans="1:9" ht="15" customHeight="1">
      <c r="A89" s="28">
        <v>85</v>
      </c>
      <c r="B89" s="29" t="s">
        <v>175</v>
      </c>
      <c r="C89" s="29" t="s">
        <v>176</v>
      </c>
      <c r="D89" s="28" t="s">
        <v>13</v>
      </c>
      <c r="E89" s="29" t="s">
        <v>31</v>
      </c>
      <c r="F89" s="30">
        <v>0.06600694444444444</v>
      </c>
      <c r="G89" s="28" t="str">
        <f t="shared" si="7"/>
        <v>9.30/km</v>
      </c>
      <c r="H89" s="31">
        <f t="shared" si="8"/>
        <v>0.044224537037037034</v>
      </c>
      <c r="I89" s="31">
        <f t="shared" si="9"/>
        <v>0.044224537037037034</v>
      </c>
    </row>
    <row r="90" spans="1:9" ht="15" customHeight="1">
      <c r="A90" s="28">
        <v>86</v>
      </c>
      <c r="B90" s="29" t="s">
        <v>177</v>
      </c>
      <c r="C90" s="29" t="s">
        <v>178</v>
      </c>
      <c r="D90" s="28" t="s">
        <v>80</v>
      </c>
      <c r="E90" s="29" t="s">
        <v>31</v>
      </c>
      <c r="F90" s="30">
        <v>0.06601851851851852</v>
      </c>
      <c r="G90" s="28" t="str">
        <f t="shared" si="7"/>
        <v>9.30/km</v>
      </c>
      <c r="H90" s="31">
        <f t="shared" si="8"/>
        <v>0.044236111111111115</v>
      </c>
      <c r="I90" s="31">
        <f t="shared" si="9"/>
        <v>0.03469907407407407</v>
      </c>
    </row>
    <row r="91" spans="1:9" ht="15" customHeight="1">
      <c r="A91" s="28">
        <v>87</v>
      </c>
      <c r="B91" s="29" t="s">
        <v>179</v>
      </c>
      <c r="C91" s="29" t="s">
        <v>180</v>
      </c>
      <c r="D91" s="28" t="s">
        <v>80</v>
      </c>
      <c r="E91" s="29" t="s">
        <v>39</v>
      </c>
      <c r="F91" s="30">
        <v>0.06603009259259258</v>
      </c>
      <c r="G91" s="28" t="str">
        <f t="shared" si="7"/>
        <v>9.31/km</v>
      </c>
      <c r="H91" s="31">
        <f t="shared" si="8"/>
        <v>0.04424768518518518</v>
      </c>
      <c r="I91" s="31">
        <f t="shared" si="9"/>
        <v>0.034710648148148136</v>
      </c>
    </row>
    <row r="92" spans="1:9" ht="15" customHeight="1">
      <c r="A92" s="32">
        <v>88</v>
      </c>
      <c r="B92" s="33" t="s">
        <v>181</v>
      </c>
      <c r="C92" s="33" t="s">
        <v>95</v>
      </c>
      <c r="D92" s="32" t="s">
        <v>80</v>
      </c>
      <c r="E92" s="33" t="s">
        <v>39</v>
      </c>
      <c r="F92" s="34">
        <v>0.06604166666666667</v>
      </c>
      <c r="G92" s="32" t="str">
        <f t="shared" si="7"/>
        <v>9.31/km</v>
      </c>
      <c r="H92" s="35">
        <f t="shared" si="8"/>
        <v>0.04425925925925926</v>
      </c>
      <c r="I92" s="35">
        <f t="shared" si="9"/>
        <v>0.03472222222222222</v>
      </c>
    </row>
  </sheetData>
  <sheetProtection/>
  <autoFilter ref="A4:I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3" t="str">
        <f>Individuale!A1</f>
        <v>La Botte Trail</v>
      </c>
      <c r="B1" s="24"/>
      <c r="C1" s="25"/>
    </row>
    <row r="2" spans="1:3" ht="24" customHeight="1">
      <c r="A2" s="26" t="str">
        <f>Individuale!A2</f>
        <v> 1ª edizione</v>
      </c>
      <c r="B2" s="26"/>
      <c r="C2" s="26"/>
    </row>
    <row r="3" spans="1:3" ht="24" customHeight="1">
      <c r="A3" s="27" t="str">
        <f>Individuale!A3</f>
        <v>Guidonia Montecelio (RM) Italia - Domenica 08/01/2017</v>
      </c>
      <c r="B3" s="27"/>
      <c r="C3" s="2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4">
        <v>1</v>
      </c>
      <c r="B5" s="45" t="s">
        <v>19</v>
      </c>
      <c r="C5" s="50">
        <v>14</v>
      </c>
    </row>
    <row r="6" spans="1:3" ht="15" customHeight="1">
      <c r="A6" s="46">
        <v>2</v>
      </c>
      <c r="B6" s="47" t="s">
        <v>29</v>
      </c>
      <c r="C6" s="51">
        <v>9</v>
      </c>
    </row>
    <row r="7" spans="1:3" ht="15" customHeight="1">
      <c r="A7" s="46">
        <v>3</v>
      </c>
      <c r="B7" s="47" t="s">
        <v>39</v>
      </c>
      <c r="C7" s="51">
        <v>8</v>
      </c>
    </row>
    <row r="8" spans="1:3" ht="15" customHeight="1">
      <c r="A8" s="53">
        <v>4</v>
      </c>
      <c r="B8" s="54" t="s">
        <v>182</v>
      </c>
      <c r="C8" s="55">
        <v>6</v>
      </c>
    </row>
    <row r="9" spans="1:3" ht="15" customHeight="1">
      <c r="A9" s="46">
        <v>5</v>
      </c>
      <c r="B9" s="47" t="s">
        <v>106</v>
      </c>
      <c r="C9" s="51">
        <v>4</v>
      </c>
    </row>
    <row r="10" spans="1:3" ht="15" customHeight="1">
      <c r="A10" s="46">
        <v>6</v>
      </c>
      <c r="B10" s="47" t="s">
        <v>22</v>
      </c>
      <c r="C10" s="51">
        <v>3</v>
      </c>
    </row>
    <row r="11" spans="1:3" ht="15" customHeight="1">
      <c r="A11" s="46">
        <v>7</v>
      </c>
      <c r="B11" s="47" t="s">
        <v>112</v>
      </c>
      <c r="C11" s="51">
        <v>1</v>
      </c>
    </row>
    <row r="12" spans="1:3" ht="15" customHeight="1">
      <c r="A12" s="46">
        <v>8</v>
      </c>
      <c r="B12" s="47" t="s">
        <v>117</v>
      </c>
      <c r="C12" s="51">
        <v>1</v>
      </c>
    </row>
    <row r="13" spans="1:3" ht="15" customHeight="1">
      <c r="A13" s="46">
        <v>9</v>
      </c>
      <c r="B13" s="47" t="s">
        <v>58</v>
      </c>
      <c r="C13" s="51">
        <v>1</v>
      </c>
    </row>
    <row r="14" spans="1:3" ht="15" customHeight="1">
      <c r="A14" s="46">
        <v>10</v>
      </c>
      <c r="B14" s="47" t="s">
        <v>115</v>
      </c>
      <c r="C14" s="51">
        <v>1</v>
      </c>
    </row>
    <row r="15" spans="1:3" ht="15" customHeight="1">
      <c r="A15" s="46">
        <v>11</v>
      </c>
      <c r="B15" s="47" t="s">
        <v>53</v>
      </c>
      <c r="C15" s="51">
        <v>1</v>
      </c>
    </row>
    <row r="16" spans="1:3" ht="15" customHeight="1">
      <c r="A16" s="46">
        <v>12</v>
      </c>
      <c r="B16" s="47" t="s">
        <v>81</v>
      </c>
      <c r="C16" s="51">
        <v>1</v>
      </c>
    </row>
    <row r="17" spans="1:3" ht="15" customHeight="1">
      <c r="A17" s="46">
        <v>13</v>
      </c>
      <c r="B17" s="47" t="s">
        <v>42</v>
      </c>
      <c r="C17" s="51">
        <v>1</v>
      </c>
    </row>
    <row r="18" spans="1:3" ht="15" customHeight="1">
      <c r="A18" s="46">
        <v>14</v>
      </c>
      <c r="B18" s="47" t="s">
        <v>132</v>
      </c>
      <c r="C18" s="51">
        <v>1</v>
      </c>
    </row>
    <row r="19" spans="1:3" ht="15" customHeight="1">
      <c r="A19" s="46">
        <v>15</v>
      </c>
      <c r="B19" s="47" t="s">
        <v>61</v>
      </c>
      <c r="C19" s="51">
        <v>1</v>
      </c>
    </row>
    <row r="20" spans="1:3" ht="15" customHeight="1">
      <c r="A20" s="46">
        <v>16</v>
      </c>
      <c r="B20" s="47" t="s">
        <v>16</v>
      </c>
      <c r="C20" s="51">
        <v>1</v>
      </c>
    </row>
    <row r="21" spans="1:3" ht="15" customHeight="1">
      <c r="A21" s="46">
        <v>17</v>
      </c>
      <c r="B21" s="47" t="s">
        <v>96</v>
      </c>
      <c r="C21" s="51">
        <v>1</v>
      </c>
    </row>
    <row r="22" spans="1:3" ht="15" customHeight="1">
      <c r="A22" s="46">
        <v>18</v>
      </c>
      <c r="B22" s="47" t="s">
        <v>129</v>
      </c>
      <c r="C22" s="51">
        <v>1</v>
      </c>
    </row>
    <row r="23" spans="1:3" ht="15" customHeight="1">
      <c r="A23" s="46">
        <v>19</v>
      </c>
      <c r="B23" s="47" t="s">
        <v>36</v>
      </c>
      <c r="C23" s="51">
        <v>1</v>
      </c>
    </row>
    <row r="24" spans="1:3" ht="15" customHeight="1">
      <c r="A24" s="46">
        <v>20</v>
      </c>
      <c r="B24" s="47" t="s">
        <v>168</v>
      </c>
      <c r="C24" s="51">
        <v>1</v>
      </c>
    </row>
    <row r="25" spans="1:3" ht="15" customHeight="1">
      <c r="A25" s="46">
        <v>21</v>
      </c>
      <c r="B25" s="47" t="s">
        <v>119</v>
      </c>
      <c r="C25" s="51">
        <v>1</v>
      </c>
    </row>
    <row r="26" spans="1:3" ht="15" customHeight="1">
      <c r="A26" s="46">
        <v>22</v>
      </c>
      <c r="B26" s="47" t="s">
        <v>76</v>
      </c>
      <c r="C26" s="51">
        <v>1</v>
      </c>
    </row>
    <row r="27" spans="1:3" ht="15" customHeight="1">
      <c r="A27" s="48">
        <v>23</v>
      </c>
      <c r="B27" s="49" t="s">
        <v>31</v>
      </c>
      <c r="C27" s="52">
        <v>28</v>
      </c>
    </row>
    <row r="28" ht="12.75">
      <c r="C28" s="2">
        <f>SUM(C5:C27)</f>
        <v>88</v>
      </c>
    </row>
  </sheetData>
  <sheetProtection/>
  <autoFilter ref="A4:C4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2017-01-15T20:24:20Z</dcterms:modified>
  <cp:category/>
  <cp:version/>
  <cp:contentType/>
  <cp:contentStatus/>
</cp:coreProperties>
</file>